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4" i="1" l="1"/>
  <c r="K15" i="1"/>
  <c r="K9" i="1"/>
  <c r="K12" i="1"/>
  <c r="K11" i="1"/>
  <c r="K10" i="1"/>
  <c r="C18" i="1"/>
  <c r="C17" i="1"/>
  <c r="C16" i="1"/>
  <c r="G15" i="1"/>
  <c r="G14" i="1"/>
  <c r="G10" i="1"/>
  <c r="G12" i="1"/>
  <c r="G11" i="1"/>
  <c r="G9" i="1"/>
  <c r="C15" i="1" l="1"/>
  <c r="C10" i="1"/>
  <c r="C11" i="1"/>
  <c r="C12" i="1"/>
  <c r="C13" i="1"/>
  <c r="C14" i="1"/>
  <c r="C9" i="1"/>
</calcChain>
</file>

<file path=xl/sharedStrings.xml><?xml version="1.0" encoding="utf-8"?>
<sst xmlns="http://schemas.openxmlformats.org/spreadsheetml/2006/main" count="24" uniqueCount="14">
  <si>
    <t xml:space="preserve">Fish Lake WBIC 985100 SWIMS ID 133120, Mud Lake WBIC 1006500 SWIMS ID 10015037, Crystal Lake WBIC 978900 SWIMS ID 133319 </t>
  </si>
  <si>
    <t xml:space="preserve">Chloropyll a and TSI Data </t>
  </si>
  <si>
    <t>Collected during 2013 and 2014 from the deep hole of each lake</t>
  </si>
  <si>
    <t>Date</t>
  </si>
  <si>
    <t>Chl-a (UG/L)</t>
  </si>
  <si>
    <t>TSI</t>
  </si>
  <si>
    <t>Multi Year Average</t>
  </si>
  <si>
    <t>Fish Lake</t>
  </si>
  <si>
    <t>Mud Lake</t>
  </si>
  <si>
    <t>Crystal Lake</t>
  </si>
  <si>
    <t>2013AVG CHL a</t>
  </si>
  <si>
    <t>2014 AVG CHL a</t>
  </si>
  <si>
    <t>2013 AVG CHL a:</t>
  </si>
  <si>
    <t>2014 AVG CHL 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</si>
</sst>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K15" sqref="K15"/>
    </sheetView>
  </sheetViews>
  <sheetFormatPr defaultRowHeight="15" x14ac:dyDescent="0.25"/>
  <cols>
    <col min="1" max="1" width="11.7109375" customWidth="1"/>
    <col min="2" max="2" width="12" customWidth="1"/>
    <col min="5" max="5" width="10.7109375" bestFit="1" customWidth="1"/>
    <col min="9" max="9" width="17.85546875" customWidth="1"/>
  </cols>
  <sheetData>
    <row r="1" spans="1:11" s="1" customFormat="1" x14ac:dyDescent="0.25">
      <c r="A1" s="1" t="s">
        <v>0</v>
      </c>
    </row>
    <row r="2" spans="1:11" s="1" customFormat="1" x14ac:dyDescent="0.25">
      <c r="A2" s="1" t="s">
        <v>1</v>
      </c>
    </row>
    <row r="3" spans="1:11" s="1" customFormat="1" x14ac:dyDescent="0.25">
      <c r="A3" s="1" t="s">
        <v>2</v>
      </c>
    </row>
    <row r="6" spans="1:11" x14ac:dyDescent="0.25">
      <c r="A6" s="1" t="s">
        <v>7</v>
      </c>
      <c r="E6" s="1" t="s">
        <v>8</v>
      </c>
      <c r="F6" s="1"/>
      <c r="G6" s="1"/>
      <c r="H6" s="1"/>
      <c r="I6" s="1" t="s">
        <v>9</v>
      </c>
    </row>
    <row r="8" spans="1:11" s="2" customFormat="1" x14ac:dyDescent="0.25">
      <c r="A8" s="2" t="s">
        <v>3</v>
      </c>
      <c r="B8" s="2" t="s">
        <v>4</v>
      </c>
      <c r="C8" s="2" t="s">
        <v>5</v>
      </c>
      <c r="E8" s="2" t="s">
        <v>3</v>
      </c>
      <c r="F8" s="2" t="s">
        <v>4</v>
      </c>
      <c r="G8" s="2" t="s">
        <v>5</v>
      </c>
      <c r="I8" s="2" t="s">
        <v>3</v>
      </c>
      <c r="J8" s="2" t="s">
        <v>4</v>
      </c>
      <c r="K8" s="2" t="s">
        <v>5</v>
      </c>
    </row>
    <row r="9" spans="1:11" s="2" customFormat="1" x14ac:dyDescent="0.25">
      <c r="A9" s="3">
        <v>41465</v>
      </c>
      <c r="B9" s="2">
        <v>23.3</v>
      </c>
      <c r="C9" s="4">
        <f>((14.42)*LN(B9)+(4.15))</f>
        <v>49.550697459443256</v>
      </c>
      <c r="E9" s="3">
        <v>41465</v>
      </c>
      <c r="F9" s="2">
        <v>23.3</v>
      </c>
      <c r="G9" s="2">
        <f>((14.42)*LN(F9)+(4.15))</f>
        <v>49.550697459443256</v>
      </c>
      <c r="I9" s="3">
        <v>41465</v>
      </c>
      <c r="J9" s="4">
        <v>54</v>
      </c>
      <c r="K9" s="4">
        <f>((14.42)*LN(J9)+(4.15))</f>
        <v>61.67114995145684</v>
      </c>
    </row>
    <row r="10" spans="1:11" s="2" customFormat="1" x14ac:dyDescent="0.25">
      <c r="A10" s="3">
        <v>41477</v>
      </c>
      <c r="B10" s="2">
        <v>18</v>
      </c>
      <c r="C10" s="4">
        <f t="shared" ref="C10:C15" si="0">((14.42)*LN(B10)+(4.15))</f>
        <v>45.829160748862691</v>
      </c>
      <c r="E10" s="3">
        <v>41828</v>
      </c>
      <c r="F10" s="2">
        <v>87.3</v>
      </c>
      <c r="G10" s="2">
        <f>((14.42)*LN(F10)+(4.15))</f>
        <v>68.598033674232937</v>
      </c>
      <c r="I10" s="3">
        <v>41828</v>
      </c>
      <c r="J10" s="4">
        <v>47.4</v>
      </c>
      <c r="K10" s="4">
        <f>((14.42)*LN(J10)+(4.15))</f>
        <v>59.791332537868868</v>
      </c>
    </row>
    <row r="11" spans="1:11" s="2" customFormat="1" x14ac:dyDescent="0.25">
      <c r="A11" s="3">
        <v>41502</v>
      </c>
      <c r="B11" s="2">
        <v>23.5</v>
      </c>
      <c r="C11" s="4">
        <f t="shared" si="0"/>
        <v>49.673946072984634</v>
      </c>
      <c r="E11" s="3">
        <v>41863</v>
      </c>
      <c r="F11" s="2">
        <v>130</v>
      </c>
      <c r="G11" s="2">
        <f t="shared" ref="G10:G14" si="1">((14.42)*LN(F11)+(4.15))</f>
        <v>74.339846775569498</v>
      </c>
      <c r="I11" s="3">
        <v>41863</v>
      </c>
      <c r="J11" s="4">
        <v>156</v>
      </c>
      <c r="K11" s="4">
        <f t="shared" ref="K11:K12" si="2">((14.42)*LN(J11)+(4.15))</f>
        <v>76.968923624538334</v>
      </c>
    </row>
    <row r="12" spans="1:11" s="2" customFormat="1" x14ac:dyDescent="0.25">
      <c r="A12" s="3">
        <v>41515</v>
      </c>
      <c r="B12" s="2">
        <v>17.899999999999999</v>
      </c>
      <c r="C12" s="4">
        <f t="shared" si="0"/>
        <v>45.748826279249542</v>
      </c>
      <c r="E12" s="3">
        <v>41900</v>
      </c>
      <c r="F12" s="2">
        <v>131</v>
      </c>
      <c r="G12" s="2">
        <f t="shared" si="1"/>
        <v>74.450345400560607</v>
      </c>
      <c r="I12" s="3">
        <v>41900</v>
      </c>
      <c r="J12" s="4">
        <v>134</v>
      </c>
      <c r="K12" s="4">
        <f t="shared" si="2"/>
        <v>74.776849915292146</v>
      </c>
    </row>
    <row r="13" spans="1:11" s="2" customFormat="1" x14ac:dyDescent="0.25">
      <c r="A13" s="3">
        <v>41828</v>
      </c>
      <c r="B13" s="2">
        <v>13</v>
      </c>
      <c r="C13" s="4">
        <f t="shared" si="0"/>
        <v>41.136569734595355</v>
      </c>
      <c r="E13" s="2" t="s">
        <v>10</v>
      </c>
      <c r="I13" s="2" t="s">
        <v>10</v>
      </c>
    </row>
    <row r="14" spans="1:11" s="2" customFormat="1" x14ac:dyDescent="0.25">
      <c r="A14" s="3">
        <v>41863</v>
      </c>
      <c r="B14" s="2">
        <v>22.9</v>
      </c>
      <c r="C14" s="4">
        <f t="shared" si="0"/>
        <v>49.300994250277995</v>
      </c>
      <c r="E14" s="2" t="s">
        <v>11</v>
      </c>
      <c r="G14" s="2">
        <f>AVERAGE(F10:F12)</f>
        <v>116.10000000000001</v>
      </c>
      <c r="I14" s="2" t="s">
        <v>11</v>
      </c>
      <c r="K14" s="4">
        <f>AVERAGE(J10:J12)</f>
        <v>112.46666666666665</v>
      </c>
    </row>
    <row r="15" spans="1:11" s="2" customFormat="1" x14ac:dyDescent="0.25">
      <c r="A15" s="3">
        <v>41900</v>
      </c>
      <c r="B15" s="2">
        <v>17.3</v>
      </c>
      <c r="C15" s="4">
        <f>((14.42)*LN(B15)+(4.15))</f>
        <v>45.257187751683837</v>
      </c>
      <c r="E15" s="2" t="s">
        <v>6</v>
      </c>
      <c r="G15" s="2">
        <f>AVERAGE(F9:F12)</f>
        <v>92.9</v>
      </c>
      <c r="I15" s="2" t="s">
        <v>6</v>
      </c>
      <c r="K15" s="2">
        <f>AVERAGE(J9:J12)</f>
        <v>97.85</v>
      </c>
    </row>
    <row r="16" spans="1:11" s="2" customFormat="1" x14ac:dyDescent="0.25">
      <c r="A16" s="2" t="s">
        <v>12</v>
      </c>
      <c r="C16" s="4">
        <f>AVERAGE(B9:B12)</f>
        <v>20.674999999999997</v>
      </c>
    </row>
    <row r="17" spans="1:3" s="2" customFormat="1" x14ac:dyDescent="0.25">
      <c r="A17" s="2" t="s">
        <v>13</v>
      </c>
      <c r="C17" s="4">
        <f>AVERAGE(B13:B15)</f>
        <v>17.733333333333334</v>
      </c>
    </row>
    <row r="18" spans="1:3" s="2" customFormat="1" x14ac:dyDescent="0.25">
      <c r="A18" s="2" t="s">
        <v>6</v>
      </c>
      <c r="C18" s="4">
        <f xml:space="preserve"> AVERAGE(B9:B15)</f>
        <v>19.414285714285715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Unmuth, Jean M</dc:creator>
  <cp:lastModifiedBy>Unmuth, Jean M</cp:lastModifiedBy>
  <dcterms:created xsi:type="dcterms:W3CDTF">2016-02-17T19:44:17Z</dcterms:created>
  <dcterms:modified xsi:type="dcterms:W3CDTF">2016-02-17T20:12:55Z</dcterms:modified>
</cp:coreProperties>
</file>