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1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'!$A$1:$DQ$641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<sst xmlns="http://schemas.openxmlformats.org/spreadsheetml/2006/main" count="798" uniqueCount="261">
  <si>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</si>
  <si>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</si>
  <si>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</si>
  <si>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</si>
  <si>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</si>
  <si>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</si>
  <si>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</si>
  <si>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</si>
  <si>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</si>
  <si>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</si>
  <si>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</si>
  <si>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</si>
  <si>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</si>
  <si>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</si>
  <si>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</si>
  <si>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</si>
  <si>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</si>
  <si>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</si>
  <si>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</si>
  <si>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</si>
  <si>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</si>
  <si>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</si>
  <si>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</si>
  <si>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</si>
  <si>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</si>
  <si>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</si>
  <si>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</si>
  <si>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</si>
  <si>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</si>
  <si>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</si>
  <si>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</si>
  <si>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</si>
  <si>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</si>
  <si>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</si>
  <si>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</si>
  <si>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</si>
  <si>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</si>
  <si>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</si>
  <si>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</si>
  <si>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</si>
  <si>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</si>
  <si>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</si>
  <si>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</si>
  <si>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</si>
  <si>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</si>
  <si>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</si>
  <si>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</si>
  <si>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</si>
  <si>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</si>
  <si>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</si>
  <si>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</si>
  <si>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</si>
  <si>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</si>
  <si>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</si>
  <si>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</si>
  <si>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</si>
  <si>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</si>
  <si>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</si>
  <si>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</si>
  <si>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</si>
  <si>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</si>
  <si>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</si>
  <si>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</si>
  <si>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</si>
  <si>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</si>
  <si>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</si>
  <si>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</si>
  <si>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</si>
  <si>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</si>
  <si>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</si>
  <si>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</si>
  <si>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</si>
  <si>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</si>
  <si>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</si>
  <si>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</si>
  <si>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</si>
  <si>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</si>
  <si>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</si>
  <si>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</si>
  <si>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</si>
  <si>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</si>
  <si>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</si>
  <si>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</si>
  <si>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</si>
  <si>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</si>
  <si>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</si>
  <si>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</si>
  <si>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</si>
  <si>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</si>
  <si>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</si>
  <si>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</si>
  <si>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</si>
  <si>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</si>
  <si>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</si>
  <si>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</si>
  <si>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</si>
  <si>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</si>
  <si>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</si>
  <si>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</si>
  <si>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</si>
  <si>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</si>
  <si>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</si>
  <si>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</si>
  <si>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</si>
  <si>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</si>
  <si>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</si>
  <si>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</si>
  <si>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</si>
  <si>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</si>
  <si>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</si>
  <si>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</si>
  <si>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</si>
  <si>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</si>
  <si>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</si>
  <si>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</si>
  <si>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</si>
  <si>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</si>
  <si>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</si>
  <si>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</si>
  <si>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</si>
  <si>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</si>
  <si>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</si>
  <si>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</si>
  <si>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</si>
  <si>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</si>
  <si>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</si>
  <si>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</si>
  <si>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</si>
  <si>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</si>
  <si>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</si>
  <si>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</si>
  <si>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</si>
  <si>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</si>
  <si>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</si>
  <si>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</si>
  <si>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</si>
  <si>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</si>
  <si>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</si>
  <si>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</si>
  <si>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</si>
  <si>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</si>
  <si>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</si>
  <si>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</si>
  <si>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</si>
  <si>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</si>
  <si>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</si>
  <si>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</si>
  <si>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</si>
  <si>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</si>
  <si>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</si>
  <si>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</si>
  <si>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</si>
  <si>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</si>
  <si>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</si>
  <si>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</si>
  <si>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</si>
  <si>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</si>
  <si>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</si>
  <si>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</si>
  <si>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</si>
  <si>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</si>
  <si>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</si>
  <si>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</si>
  <si>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</si>
  <si>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</si>
  <si>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</si>
  <si>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</si>
  <si>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</si>
  <si>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</si>
  <si>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</si>
  <si>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</si>
  <si>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</si>
  <si>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</si>
  <si>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</si>
  <si>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</si>
  <si>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</si>
  <si>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</si>
  <si>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</si>
  <si>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</si>
  <si>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</si>
  <si>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</si>
  <si>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</si>
  <si>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</si>
  <si>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</si>
  <si>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</si>
  <si>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</si>
  <si>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</si>
  <si>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</si>
  <si>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</si>
  <si>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</si>
  <si>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</si>
  <si>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</si>
  <si>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</si>
  <si>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</si>
  <si>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</si>
  <si>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</si>
  <si>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</si>
  <si>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</si>
  <si>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</si>
  <si>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</si>
  <si>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</si>
  <si>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</si>
  <si>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</si>
  <si>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</si>
  <si>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</si>
  <si>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</si>
  <si>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</si>
  <si>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</si>
  <si>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</si>
  <si>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</si>
  <si>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</si>
  <si>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</si>
  <si>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</si>
  <si>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</si>
  <si>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</si>
  <si>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</si>
  <si>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</si>
  <si>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</si>
  <si>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</si>
  <si>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</si>
  <si>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</si>
  <si>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</si>
  <si>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</si>
  <si>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</si>
  <si>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</si>
  <si>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</si>
  <si>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</si>
  <si>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</si>
  <si>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</si>
  <si>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</si>
  <si>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</si>
  <si>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</si>
  <si>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</si>
  <si>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</si>
  <si>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</si>
  <si>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</si>
  <si>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</si>
  <si>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</si>
  <si>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</si>
  <si>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</si>
  <si>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</si>
  <si>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</si>
  <si>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</si>
  <si>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</si>
  <si>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</si>
  <si>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</si>
  <si>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</si>
  <si>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</si>
  <si>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</si>
  <si>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</si>
  <si>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</si>
  <si>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</si>
  <si>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Wildcat Lake</t>
  </si>
  <si>
    <t>Vilas</t>
  </si>
  <si>
    <t>8/9/07 - 8/10/07</t>
  </si>
  <si>
    <t>RCR &amp; JTS</t>
  </si>
  <si>
    <t>NA</t>
  </si>
  <si>
    <t>m</t>
  </si>
  <si>
    <t>r</t>
  </si>
  <si>
    <t>s</t>
  </si>
  <si>
    <t>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</si>
</sst>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view="pageBreakPreview" zoomScale="85" zoomScaleSheetLayoutView="85" workbookViewId="0" topLeftCell="A1">
      <pane xSplit="19" ySplit="3" topLeftCell="CN370" activePane="bottomRight" state="frozen"/>
      <selection pane="topLeft" activeCell="A1" sqref="A1"/>
      <selection pane="topRight" activeCell="T1" sqref="T1"/>
      <selection pane="bottomLeft" activeCell="A4" sqref="A4"/>
      <selection pane="bottomRight" activeCell="CP572" sqref="CP376:CP572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2" width="5.7109375" style="15" hidden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19" ht="12.75">
      <c r="A2" s="93" t="s">
        <v>213</v>
      </c>
      <c r="B2" s="94">
        <f aca="true" t="shared" si="0" ref="B2:B65">COUNT(Q2:EA2)</f>
        <v>0</v>
      </c>
      <c r="C2" s="94">
        <f>IF(COUNT(Q2:EC2)&gt;0,COUNT(Q2:EC2),"")</f>
      </c>
      <c r="D2" s="94">
        <f>IF(COUNT(S2:EC2)&gt;0,COUNT(S2:EC2),"")</f>
      </c>
      <c r="E2" s="94">
        <f aca="true" t="shared" si="1" ref="E2:E65">IF(H2=1,COUNT(Q2:EA2),"")</f>
      </c>
      <c r="F2" s="94">
        <f>IF(H2=1,COUNT(S2:EA2),"")</f>
      </c>
      <c r="G2" s="94">
        <f aca="true" t="shared" si="2" ref="G2:G25">IF($B2&gt;=1,$M2,"")</f>
      </c>
      <c r="H2" s="94">
        <f>IF(AND(M2&gt;0,M2&lt;=STATS!$C$22),1,"")</f>
      </c>
      <c r="I2" s="95" t="s">
        <v>252</v>
      </c>
      <c r="J2" s="51">
        <v>1</v>
      </c>
      <c r="P2" s="15" t="s">
        <v>256</v>
      </c>
      <c r="Q2" s="22"/>
      <c r="R2" s="22"/>
      <c r="S2" s="54"/>
    </row>
    <row r="3" spans="1:19" ht="12.75">
      <c r="A3" s="93" t="s">
        <v>158</v>
      </c>
      <c r="B3" s="94">
        <f t="shared" si="0"/>
        <v>0</v>
      </c>
      <c r="C3" s="94">
        <f>IF(COUNT(Q3:EC3)&gt;0,COUNT(Q3:EC3),"")</f>
      </c>
      <c r="D3" s="94">
        <f>IF(COUNT(S3:EC3)&gt;0,COUNT(S3:EC3),"")</f>
      </c>
      <c r="E3" s="94">
        <f t="shared" si="1"/>
      </c>
      <c r="F3" s="94">
        <f aca="true" t="shared" si="3" ref="F3:F65">IF(H3=1,COUNT(T3:EA3),"")</f>
      </c>
      <c r="G3" s="94">
        <f t="shared" si="2"/>
      </c>
      <c r="H3" s="94">
        <f>IF(AND(M3&gt;0,M3&lt;=STATS!$C$22),1,"")</f>
      </c>
      <c r="I3" s="95" t="s">
        <v>253</v>
      </c>
      <c r="J3" s="51">
        <v>2</v>
      </c>
      <c r="P3" s="15" t="s">
        <v>256</v>
      </c>
      <c r="Q3" s="22"/>
      <c r="R3" s="22"/>
      <c r="S3" s="54"/>
    </row>
    <row r="4" spans="1:19" ht="12.75">
      <c r="A4" s="93" t="s">
        <v>163</v>
      </c>
      <c r="B4" s="94">
        <f t="shared" si="0"/>
        <v>0</v>
      </c>
      <c r="C4" s="94">
        <f>IF(COUNT(Q4:EC4)&gt;0,COUNT(Q4:EC4),"")</f>
      </c>
      <c r="D4" s="94">
        <f>IF(COUNT(S4:EC4)&gt;0,COUNT(S4:EC4),"")</f>
      </c>
      <c r="E4" s="94">
        <f t="shared" si="1"/>
      </c>
      <c r="F4" s="94">
        <f t="shared" si="3"/>
      </c>
      <c r="G4" s="94">
        <f t="shared" si="2"/>
      </c>
      <c r="H4" s="94">
        <f>IF(AND(M4&gt;0,M4&lt;=STATS!$C$22),1,"")</f>
      </c>
      <c r="I4" s="95"/>
      <c r="J4" s="51">
        <v>3</v>
      </c>
      <c r="P4" s="15" t="s">
        <v>256</v>
      </c>
      <c r="Q4" s="22"/>
      <c r="R4" s="22"/>
      <c r="S4" s="54"/>
    </row>
    <row r="5" spans="1:19" ht="12.75">
      <c r="A5" s="96" t="s">
        <v>214</v>
      </c>
      <c r="B5" s="94">
        <f t="shared" si="0"/>
        <v>0</v>
      </c>
      <c r="C5" s="94">
        <f>IF(COUNT(Q5:EC5)&gt;0,COUNT(Q5:EC5),"")</f>
      </c>
      <c r="D5" s="94">
        <f>IF(COUNT(S5:EC5)&gt;0,COUNT(S5:EC5),"")</f>
      </c>
      <c r="E5" s="94">
        <f t="shared" si="1"/>
      </c>
      <c r="F5" s="94">
        <f t="shared" si="3"/>
      </c>
      <c r="G5" s="94">
        <f t="shared" si="2"/>
      </c>
      <c r="H5" s="94">
        <f>IF(AND(M5&gt;0,M5&lt;=STATS!$C$22),1,"")</f>
      </c>
      <c r="I5" s="97" t="s">
        <v>254</v>
      </c>
      <c r="J5" s="51">
        <v>4</v>
      </c>
      <c r="P5" s="15" t="s">
        <v>256</v>
      </c>
      <c r="Q5" s="22"/>
      <c r="R5" s="22"/>
      <c r="S5" s="54"/>
    </row>
    <row r="6" spans="1:19" ht="12.75">
      <c r="A6" s="96" t="s">
        <v>245</v>
      </c>
      <c r="B6" s="94">
        <f t="shared" si="0"/>
        <v>0</v>
      </c>
      <c r="C6" s="94">
        <f>IF(COUNT(Q6:EC6)&gt;0,COUNT(Q6:EC6),"")</f>
      </c>
      <c r="D6" s="94">
        <f>IF(COUNT(S6:EC6)&gt;0,COUNT(S6:EC6),"")</f>
      </c>
      <c r="E6" s="94">
        <f t="shared" si="1"/>
      </c>
      <c r="F6" s="94">
        <f t="shared" si="3"/>
      </c>
      <c r="G6" s="94">
        <f t="shared" si="2"/>
      </c>
      <c r="H6" s="94">
        <f>IF(AND(M6&gt;0,M6&lt;=STATS!$C$22),1,"")</f>
      </c>
      <c r="I6" s="95"/>
      <c r="J6" s="51">
        <v>5</v>
      </c>
      <c r="P6" s="15" t="s">
        <v>256</v>
      </c>
      <c r="Q6" s="22"/>
      <c r="R6" s="22"/>
      <c r="S6" s="54"/>
    </row>
    <row r="7" spans="1:19" ht="12.75">
      <c r="A7" s="93" t="s">
        <v>249</v>
      </c>
      <c r="B7" s="94">
        <f t="shared" si="0"/>
        <v>0</v>
      </c>
      <c r="C7" s="94">
        <f>IF(COUNT(Q7:EC7)&gt;0,COUNT(Q7:EC7),"")</f>
      </c>
      <c r="D7" s="94">
        <f>IF(COUNT(S7:EC7)&gt;0,COUNT(S7:EC7),"")</f>
      </c>
      <c r="E7" s="94">
        <f t="shared" si="1"/>
      </c>
      <c r="F7" s="94">
        <f t="shared" si="3"/>
      </c>
      <c r="G7" s="94">
        <f t="shared" si="2"/>
      </c>
      <c r="H7" s="94">
        <f>IF(AND(M7&gt;0,M7&lt;=STATS!$C$22),1,"")</f>
      </c>
      <c r="I7" s="95" t="s">
        <v>255</v>
      </c>
      <c r="J7" s="51">
        <v>6</v>
      </c>
      <c r="P7" s="15" t="s">
        <v>256</v>
      </c>
      <c r="Q7" s="22"/>
      <c r="R7" s="22"/>
      <c r="S7" s="54"/>
    </row>
    <row r="8" spans="2:86" ht="12.75">
      <c r="B8" s="94">
        <f t="shared" si="0"/>
        <v>5</v>
      </c>
      <c r="C8" s="94">
        <f>IF(COUNT(Q8:EC8)&gt;0,COUNT(Q8:EC8),"")</f>
        <v>5</v>
      </c>
      <c r="D8" s="94">
        <f>IF(COUNT(S8:EC8)&gt;0,COUNT(S8:EC8),"")</f>
        <v>5</v>
      </c>
      <c r="E8" s="94">
        <f t="shared" si="1"/>
        <v>5</v>
      </c>
      <c r="F8" s="94">
        <f t="shared" si="3"/>
        <v>5</v>
      </c>
      <c r="G8" s="94">
        <f t="shared" si="2"/>
        <v>2</v>
      </c>
      <c r="H8" s="94">
        <f>IF(AND(M8&gt;0,M8&lt;=STATS!$C$22),1,"")</f>
        <v>1</v>
      </c>
      <c r="J8" s="51">
        <v>7</v>
      </c>
      <c r="M8" s="15">
        <v>2</v>
      </c>
      <c r="N8" s="15" t="s">
        <v>257</v>
      </c>
      <c r="Q8" s="22"/>
      <c r="R8" s="22"/>
      <c r="S8" s="54"/>
      <c r="T8" s="15">
        <v>1</v>
      </c>
      <c r="AE8" s="15">
        <v>1</v>
      </c>
      <c r="AS8" s="15">
        <v>1</v>
      </c>
      <c r="BM8" s="15">
        <v>1</v>
      </c>
      <c r="CH8" s="15">
        <v>1</v>
      </c>
    </row>
    <row r="9" spans="2:82" ht="12.75">
      <c r="B9" s="94">
        <f t="shared" si="0"/>
        <v>6</v>
      </c>
      <c r="C9" s="94">
        <f>IF(COUNT(Q9:EC9)&gt;0,COUNT(Q9:EC9),"")</f>
        <v>6</v>
      </c>
      <c r="D9" s="94">
        <f>IF(COUNT(S9:EC9)&gt;0,COUNT(S9:EC9),"")</f>
        <v>6</v>
      </c>
      <c r="E9" s="94">
        <f t="shared" si="1"/>
        <v>6</v>
      </c>
      <c r="F9" s="94">
        <f t="shared" si="3"/>
        <v>6</v>
      </c>
      <c r="G9" s="94">
        <f t="shared" si="2"/>
        <v>2</v>
      </c>
      <c r="H9" s="94">
        <f>IF(AND(M9&gt;0,M9&lt;=STATS!$C$22),1,"")</f>
        <v>1</v>
      </c>
      <c r="J9" s="51">
        <v>8</v>
      </c>
      <c r="M9" s="15">
        <v>2</v>
      </c>
      <c r="N9" s="15" t="s">
        <v>257</v>
      </c>
      <c r="Q9" s="22"/>
      <c r="R9" s="22"/>
      <c r="S9" s="54"/>
      <c r="AE9" s="15">
        <v>1</v>
      </c>
      <c r="AS9" s="15">
        <v>1</v>
      </c>
      <c r="BM9" s="15">
        <v>1</v>
      </c>
      <c r="CA9" s="15">
        <v>1</v>
      </c>
      <c r="CC9" s="15">
        <v>1</v>
      </c>
      <c r="CD9" s="15">
        <v>1</v>
      </c>
    </row>
    <row r="10" spans="2:86" ht="12.75">
      <c r="B10" s="94">
        <f t="shared" si="0"/>
        <v>5</v>
      </c>
      <c r="C10" s="94">
        <f>IF(COUNT(Q10:EC10)&gt;0,COUNT(Q10:EC10),"")</f>
        <v>5</v>
      </c>
      <c r="D10" s="94">
        <f>IF(COUNT(S10:EC10)&gt;0,COUNT(S10:EC10),"")</f>
        <v>5</v>
      </c>
      <c r="E10" s="94">
        <f t="shared" si="1"/>
        <v>5</v>
      </c>
      <c r="F10" s="94">
        <f t="shared" si="3"/>
        <v>5</v>
      </c>
      <c r="G10" s="94">
        <f t="shared" si="2"/>
        <v>2</v>
      </c>
      <c r="H10" s="94">
        <f>IF(AND(M10&gt;0,M10&lt;=STATS!$C$22),1,"")</f>
        <v>1</v>
      </c>
      <c r="J10" s="51">
        <v>9</v>
      </c>
      <c r="M10" s="15">
        <v>2</v>
      </c>
      <c r="N10" s="15" t="s">
        <v>257</v>
      </c>
      <c r="Q10" s="22"/>
      <c r="R10" s="22"/>
      <c r="S10" s="54"/>
      <c r="AE10" s="15">
        <v>1</v>
      </c>
      <c r="AX10" s="15">
        <v>1</v>
      </c>
      <c r="BW10" s="15">
        <v>1</v>
      </c>
      <c r="CA10" s="15">
        <v>1</v>
      </c>
      <c r="CH10" s="15">
        <v>1</v>
      </c>
    </row>
    <row r="11" spans="2:65" ht="12.75">
      <c r="B11" s="94">
        <f t="shared" si="0"/>
        <v>3</v>
      </c>
      <c r="C11" s="94">
        <f>IF(COUNT(Q11:EC11)&gt;0,COUNT(Q11:EC11),"")</f>
        <v>3</v>
      </c>
      <c r="D11" s="94">
        <f>IF(COUNT(S11:EC11)&gt;0,COUNT(S11:EC11),"")</f>
        <v>3</v>
      </c>
      <c r="E11" s="94">
        <f t="shared" si="1"/>
        <v>3</v>
      </c>
      <c r="F11" s="94">
        <f t="shared" si="3"/>
        <v>3</v>
      </c>
      <c r="G11" s="94">
        <f t="shared" si="2"/>
        <v>2</v>
      </c>
      <c r="H11" s="94">
        <f>IF(AND(M11&gt;0,M11&lt;=STATS!$C$22),1,"")</f>
        <v>1</v>
      </c>
      <c r="J11" s="51">
        <v>10</v>
      </c>
      <c r="M11" s="15">
        <v>2</v>
      </c>
      <c r="N11" s="15" t="s">
        <v>257</v>
      </c>
      <c r="Q11" s="22"/>
      <c r="R11" s="22"/>
      <c r="S11" s="54"/>
      <c r="AS11" s="15">
        <v>1</v>
      </c>
      <c r="BA11" s="15">
        <v>1</v>
      </c>
      <c r="BM11" s="15">
        <v>2</v>
      </c>
    </row>
    <row r="12" spans="2:117" ht="12.75">
      <c r="B12" s="94">
        <f t="shared" si="0"/>
        <v>3</v>
      </c>
      <c r="C12" s="94">
        <f>IF(COUNT(Q12:EC12)&gt;0,COUNT(Q12:EC12),"")</f>
        <v>3</v>
      </c>
      <c r="D12" s="94">
        <f>IF(COUNT(S12:EC12)&gt;0,COUNT(S12:EC12),"")</f>
        <v>3</v>
      </c>
      <c r="E12" s="94">
        <f t="shared" si="1"/>
        <v>3</v>
      </c>
      <c r="F12" s="94">
        <f t="shared" si="3"/>
        <v>3</v>
      </c>
      <c r="G12" s="94">
        <f t="shared" si="2"/>
        <v>1</v>
      </c>
      <c r="H12" s="94">
        <f>IF(AND(M12&gt;0,M12&lt;=STATS!$C$22),1,"")</f>
        <v>1</v>
      </c>
      <c r="J12" s="51">
        <v>11</v>
      </c>
      <c r="M12" s="15">
        <v>1</v>
      </c>
      <c r="N12" s="15" t="s">
        <v>257</v>
      </c>
      <c r="Q12" s="22"/>
      <c r="R12" s="22"/>
      <c r="S12" s="54"/>
      <c r="X12" s="15">
        <v>1</v>
      </c>
      <c r="BG12" s="15">
        <v>1</v>
      </c>
      <c r="DM12" s="15">
        <v>1</v>
      </c>
    </row>
    <row r="13" spans="2:19" ht="12.75">
      <c r="B13" s="94">
        <f t="shared" si="0"/>
        <v>0</v>
      </c>
      <c r="C13" s="94">
        <f>IF(COUNT(Q13:EC13)&gt;0,COUNT(Q13:EC13),"")</f>
      </c>
      <c r="D13" s="94">
        <f>IF(COUNT(S13:EC13)&gt;0,COUNT(S13:EC13),"")</f>
      </c>
      <c r="E13" s="94">
        <f t="shared" si="1"/>
      </c>
      <c r="F13" s="94">
        <f t="shared" si="3"/>
      </c>
      <c r="G13" s="94">
        <f t="shared" si="2"/>
      </c>
      <c r="H13" s="94">
        <f>IF(AND(M13&gt;0,M13&lt;=STATS!$C$22),1,"")</f>
      </c>
      <c r="J13" s="51">
        <v>12</v>
      </c>
      <c r="P13" s="15" t="s">
        <v>256</v>
      </c>
      <c r="Q13" s="22"/>
      <c r="R13" s="22"/>
      <c r="S13" s="54"/>
    </row>
    <row r="14" spans="2:19" ht="12.75">
      <c r="B14" s="94">
        <f t="shared" si="0"/>
        <v>0</v>
      </c>
      <c r="C14" s="94">
        <f>IF(COUNT(Q14:EC14)&gt;0,COUNT(Q14:EC14),"")</f>
      </c>
      <c r="D14" s="94">
        <f>IF(COUNT(S14:EC14)&gt;0,COUNT(S14:EC14),"")</f>
      </c>
      <c r="E14" s="94">
        <f t="shared" si="1"/>
      </c>
      <c r="F14" s="94">
        <f t="shared" si="3"/>
      </c>
      <c r="G14" s="94">
        <f t="shared" si="2"/>
      </c>
      <c r="H14" s="94">
        <f>IF(AND(M14&gt;0,M14&lt;=STATS!$C$22),1,"")</f>
      </c>
      <c r="J14" s="51">
        <v>13</v>
      </c>
      <c r="P14" s="15" t="s">
        <v>256</v>
      </c>
      <c r="Q14" s="22"/>
      <c r="R14" s="22"/>
      <c r="S14" s="54"/>
    </row>
    <row r="15" spans="2:19" ht="12.75">
      <c r="B15" s="94">
        <f t="shared" si="0"/>
        <v>0</v>
      </c>
      <c r="C15" s="94">
        <f>IF(COUNT(Q15:EC15)&gt;0,COUNT(Q15:EC15),"")</f>
      </c>
      <c r="D15" s="94">
        <f>IF(COUNT(S15:EC15)&gt;0,COUNT(S15:EC15),"")</f>
      </c>
      <c r="E15" s="94">
        <f t="shared" si="1"/>
      </c>
      <c r="F15" s="94">
        <f t="shared" si="3"/>
      </c>
      <c r="G15" s="94">
        <f t="shared" si="2"/>
      </c>
      <c r="H15" s="94">
        <f>IF(AND(M15&gt;0,M15&lt;=STATS!$C$22),1,"")</f>
      </c>
      <c r="J15" s="51">
        <v>14</v>
      </c>
      <c r="P15" s="15" t="s">
        <v>256</v>
      </c>
      <c r="Q15" s="22"/>
      <c r="R15" s="22"/>
      <c r="S15" s="54"/>
    </row>
    <row r="16" spans="2:82" ht="12.75">
      <c r="B16" s="94">
        <f t="shared" si="0"/>
        <v>4</v>
      </c>
      <c r="C16" s="94">
        <f>IF(COUNT(Q16:EC16)&gt;0,COUNT(Q16:EC16),"")</f>
        <v>4</v>
      </c>
      <c r="D16" s="94">
        <f>IF(COUNT(S16:EC16)&gt;0,COUNT(S16:EC16),"")</f>
        <v>4</v>
      </c>
      <c r="E16" s="94">
        <f t="shared" si="1"/>
        <v>4</v>
      </c>
      <c r="F16" s="94">
        <f t="shared" si="3"/>
        <v>4</v>
      </c>
      <c r="G16" s="94">
        <f t="shared" si="2"/>
        <v>4</v>
      </c>
      <c r="H16" s="94">
        <f>IF(AND(M16&gt;0,M16&lt;=STATS!$C$22),1,"")</f>
        <v>1</v>
      </c>
      <c r="J16" s="51">
        <v>15</v>
      </c>
      <c r="M16" s="15">
        <v>4</v>
      </c>
      <c r="N16" s="15" t="s">
        <v>257</v>
      </c>
      <c r="Q16" s="22"/>
      <c r="R16" s="22"/>
      <c r="S16" s="54"/>
      <c r="AE16" s="15">
        <v>1</v>
      </c>
      <c r="BM16" s="15">
        <v>1</v>
      </c>
      <c r="CA16" s="15">
        <v>1</v>
      </c>
      <c r="CD16" s="15">
        <v>1</v>
      </c>
    </row>
    <row r="17" spans="2:86" ht="12.75">
      <c r="B17" s="94">
        <f t="shared" si="0"/>
        <v>4</v>
      </c>
      <c r="C17" s="94">
        <f>IF(COUNT(Q17:EC17)&gt;0,COUNT(Q17:EC17),"")</f>
        <v>4</v>
      </c>
      <c r="D17" s="94">
        <f>IF(COUNT(S17:EC17)&gt;0,COUNT(S17:EC17),"")</f>
        <v>4</v>
      </c>
      <c r="E17" s="94">
        <f t="shared" si="1"/>
        <v>4</v>
      </c>
      <c r="F17" s="94">
        <f t="shared" si="3"/>
        <v>3</v>
      </c>
      <c r="G17" s="94">
        <f t="shared" si="2"/>
        <v>6</v>
      </c>
      <c r="H17" s="94">
        <f>IF(AND(M17&gt;0,M17&lt;=STATS!$C$22),1,"")</f>
        <v>1</v>
      </c>
      <c r="J17" s="51">
        <v>16</v>
      </c>
      <c r="M17" s="15">
        <v>6</v>
      </c>
      <c r="N17" s="15" t="s">
        <v>257</v>
      </c>
      <c r="Q17" s="22"/>
      <c r="R17" s="22"/>
      <c r="S17" s="54">
        <v>1</v>
      </c>
      <c r="W17" s="15">
        <v>1</v>
      </c>
      <c r="AX17" s="15">
        <v>1</v>
      </c>
      <c r="CH17" s="15">
        <v>1</v>
      </c>
    </row>
    <row r="18" spans="2:86" ht="12.75">
      <c r="B18" s="94">
        <f t="shared" si="0"/>
        <v>3</v>
      </c>
      <c r="C18" s="94">
        <f>IF(COUNT(Q18:EC18)&gt;0,COUNT(Q18:EC18),"")</f>
        <v>3</v>
      </c>
      <c r="D18" s="94">
        <f>IF(COUNT(S18:EC18)&gt;0,COUNT(S18:EC18),"")</f>
        <v>3</v>
      </c>
      <c r="E18" s="94">
        <f t="shared" si="1"/>
        <v>3</v>
      </c>
      <c r="F18" s="94">
        <f t="shared" si="3"/>
        <v>3</v>
      </c>
      <c r="G18" s="94">
        <f t="shared" si="2"/>
        <v>9</v>
      </c>
      <c r="H18" s="94">
        <f>IF(AND(M18&gt;0,M18&lt;=STATS!$C$22),1,"")</f>
        <v>1</v>
      </c>
      <c r="J18" s="51">
        <v>17</v>
      </c>
      <c r="M18" s="15">
        <v>9</v>
      </c>
      <c r="N18" s="15" t="s">
        <v>257</v>
      </c>
      <c r="Q18" s="22"/>
      <c r="R18" s="22"/>
      <c r="S18" s="54"/>
      <c r="W18" s="15">
        <v>1</v>
      </c>
      <c r="CA18" s="15">
        <v>1</v>
      </c>
      <c r="CH18" s="15">
        <v>1</v>
      </c>
    </row>
    <row r="19" spans="2:79" ht="12.75">
      <c r="B19" s="94">
        <f t="shared" si="0"/>
        <v>3</v>
      </c>
      <c r="C19" s="94">
        <f>IF(COUNT(Q19:EC19)&gt;0,COUNT(Q19:EC19),"")</f>
        <v>3</v>
      </c>
      <c r="D19" s="94">
        <f>IF(COUNT(S19:EC19)&gt;0,COUNT(S19:EC19),"")</f>
        <v>3</v>
      </c>
      <c r="E19" s="94">
        <f t="shared" si="1"/>
        <v>3</v>
      </c>
      <c r="F19" s="94">
        <f t="shared" si="3"/>
        <v>3</v>
      </c>
      <c r="G19" s="94">
        <f t="shared" si="2"/>
        <v>8</v>
      </c>
      <c r="H19" s="94">
        <f>IF(AND(M19&gt;0,M19&lt;=STATS!$C$22),1,"")</f>
        <v>1</v>
      </c>
      <c r="J19" s="51">
        <v>18</v>
      </c>
      <c r="M19" s="15">
        <v>8</v>
      </c>
      <c r="N19" s="15" t="s">
        <v>257</v>
      </c>
      <c r="Q19" s="22"/>
      <c r="R19" s="22"/>
      <c r="S19" s="54"/>
      <c r="W19" s="15">
        <v>1</v>
      </c>
      <c r="AX19" s="15">
        <v>1</v>
      </c>
      <c r="CA19" s="15">
        <v>1</v>
      </c>
    </row>
    <row r="20" spans="2:86" ht="12.75">
      <c r="B20" s="94">
        <f t="shared" si="0"/>
        <v>2</v>
      </c>
      <c r="C20" s="94">
        <f>IF(COUNT(Q20:EC20)&gt;0,COUNT(Q20:EC20),"")</f>
        <v>2</v>
      </c>
      <c r="D20" s="94">
        <f>IF(COUNT(S20:EC20)&gt;0,COUNT(S20:EC20),"")</f>
        <v>2</v>
      </c>
      <c r="E20" s="94">
        <f t="shared" si="1"/>
        <v>2</v>
      </c>
      <c r="F20" s="94">
        <f t="shared" si="3"/>
        <v>2</v>
      </c>
      <c r="G20" s="94">
        <f t="shared" si="2"/>
        <v>4</v>
      </c>
      <c r="H20" s="94">
        <f>IF(AND(M20&gt;0,M20&lt;=STATS!$C$22),1,"")</f>
        <v>1</v>
      </c>
      <c r="J20" s="51">
        <v>19</v>
      </c>
      <c r="M20" s="15">
        <v>4</v>
      </c>
      <c r="N20" s="15" t="s">
        <v>257</v>
      </c>
      <c r="Q20" s="22"/>
      <c r="R20" s="22"/>
      <c r="S20" s="54"/>
      <c r="AX20" s="15">
        <v>2</v>
      </c>
      <c r="CH20" s="15">
        <v>1</v>
      </c>
    </row>
    <row r="21" spans="2:117" ht="12.75">
      <c r="B21" s="94">
        <f t="shared" si="0"/>
        <v>6</v>
      </c>
      <c r="C21" s="94">
        <f>IF(COUNT(Q21:EC21)&gt;0,COUNT(Q21:EC21),"")</f>
        <v>6</v>
      </c>
      <c r="D21" s="94">
        <f>IF(COUNT(S21:EC21)&gt;0,COUNT(S21:EC21),"")</f>
        <v>6</v>
      </c>
      <c r="E21" s="94">
        <f t="shared" si="1"/>
        <v>6</v>
      </c>
      <c r="F21" s="94">
        <f t="shared" si="3"/>
        <v>6</v>
      </c>
      <c r="G21" s="94">
        <f t="shared" si="2"/>
        <v>2</v>
      </c>
      <c r="H21" s="94">
        <f>IF(AND(M21&gt;0,M21&lt;=STATS!$C$22),1,"")</f>
        <v>1</v>
      </c>
      <c r="J21" s="51">
        <v>20</v>
      </c>
      <c r="M21" s="15">
        <v>2</v>
      </c>
      <c r="N21" s="15" t="s">
        <v>257</v>
      </c>
      <c r="Q21" s="22"/>
      <c r="R21" s="22"/>
      <c r="S21" s="54"/>
      <c r="T21" s="15">
        <v>1</v>
      </c>
      <c r="X21" s="15">
        <v>1</v>
      </c>
      <c r="BA21" s="15">
        <v>1</v>
      </c>
      <c r="BG21" s="15">
        <v>1</v>
      </c>
      <c r="BM21" s="15">
        <v>1</v>
      </c>
      <c r="DM21" s="15">
        <v>1</v>
      </c>
    </row>
    <row r="22" spans="2:117" ht="12.75">
      <c r="B22" s="94">
        <f t="shared" si="0"/>
        <v>7</v>
      </c>
      <c r="C22" s="94">
        <f>IF(COUNT(Q22:EC22)&gt;0,COUNT(Q22:EC22),"")</f>
        <v>7</v>
      </c>
      <c r="D22" s="94">
        <f>IF(COUNT(S22:EC22)&gt;0,COUNT(S22:EC22),"")</f>
        <v>7</v>
      </c>
      <c r="E22" s="94">
        <f t="shared" si="1"/>
        <v>7</v>
      </c>
      <c r="F22" s="94">
        <f t="shared" si="3"/>
        <v>7</v>
      </c>
      <c r="G22" s="94">
        <f t="shared" si="2"/>
        <v>1</v>
      </c>
      <c r="H22" s="94">
        <f>IF(AND(M22&gt;0,M22&lt;=STATS!$C$22),1,"")</f>
        <v>1</v>
      </c>
      <c r="J22" s="51">
        <v>21</v>
      </c>
      <c r="M22" s="15">
        <v>1</v>
      </c>
      <c r="N22" s="15" t="s">
        <v>257</v>
      </c>
      <c r="Q22" s="22"/>
      <c r="R22" s="22"/>
      <c r="S22" s="54"/>
      <c r="T22" s="15">
        <v>1</v>
      </c>
      <c r="W22" s="15">
        <v>1</v>
      </c>
      <c r="X22" s="15">
        <v>1</v>
      </c>
      <c r="AS22" s="15">
        <v>1</v>
      </c>
      <c r="BG22" s="15">
        <v>2</v>
      </c>
      <c r="CH22" s="15">
        <v>1</v>
      </c>
      <c r="DM22" s="15">
        <v>1</v>
      </c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</c>
      <c r="F23" s="94">
        <f t="shared" si="3"/>
      </c>
      <c r="G23" s="94">
        <f t="shared" si="2"/>
      </c>
      <c r="H23" s="94">
        <f>IF(AND(M23&gt;0,M23&lt;=STATS!$C$22),1,"")</f>
      </c>
      <c r="J23" s="51">
        <v>22</v>
      </c>
      <c r="P23" s="15" t="s">
        <v>256</v>
      </c>
      <c r="Q23" s="22"/>
      <c r="R23" s="22"/>
      <c r="S23" s="54"/>
    </row>
    <row r="24" spans="2:19" ht="12.75">
      <c r="B24" s="94">
        <f t="shared" si="0"/>
        <v>0</v>
      </c>
      <c r="C24" s="94">
        <f>IF(COUNT(Q24:EC24)&gt;0,COUNT(Q24:EC24),"")</f>
      </c>
      <c r="D24" s="94">
        <f>IF(COUNT(S24:EC24)&gt;0,COUNT(S24:EC24),"")</f>
      </c>
      <c r="E24" s="94">
        <f t="shared" si="1"/>
      </c>
      <c r="F24" s="94">
        <f t="shared" si="3"/>
      </c>
      <c r="G24" s="94">
        <f t="shared" si="2"/>
      </c>
      <c r="H24" s="94">
        <f>IF(AND(M24&gt;0,M24&lt;=STATS!$C$22),1,"")</f>
      </c>
      <c r="J24" s="51">
        <v>23</v>
      </c>
      <c r="P24" s="15" t="s">
        <v>256</v>
      </c>
      <c r="Q24" s="22"/>
      <c r="R24" s="22"/>
      <c r="S24" s="54"/>
    </row>
    <row r="25" spans="2:50" ht="12.75">
      <c r="B25" s="94">
        <f t="shared" si="0"/>
        <v>1</v>
      </c>
      <c r="C25" s="94">
        <f>IF(COUNT(Q25:EC25)&gt;0,COUNT(Q25:EC25),"")</f>
        <v>1</v>
      </c>
      <c r="D25" s="94">
        <f>IF(COUNT(S25:EC25)&gt;0,COUNT(S25:EC25),"")</f>
        <v>1</v>
      </c>
      <c r="E25" s="94">
        <f t="shared" si="1"/>
        <v>1</v>
      </c>
      <c r="F25" s="94">
        <f t="shared" si="3"/>
        <v>1</v>
      </c>
      <c r="G25" s="94">
        <f t="shared" si="2"/>
        <v>6</v>
      </c>
      <c r="H25" s="94">
        <f>IF(AND(M25&gt;0,M25&lt;=STATS!$C$22),1,"")</f>
        <v>1</v>
      </c>
      <c r="J25" s="51">
        <v>24</v>
      </c>
      <c r="M25" s="15">
        <v>6</v>
      </c>
      <c r="N25" s="15" t="s">
        <v>257</v>
      </c>
      <c r="Q25" s="22"/>
      <c r="R25" s="22"/>
      <c r="S25" s="54"/>
      <c r="AX25" s="15">
        <v>3</v>
      </c>
    </row>
    <row r="26" spans="2:86" ht="12.75">
      <c r="B26" s="94">
        <f t="shared" si="0"/>
        <v>3</v>
      </c>
      <c r="C26" s="94">
        <f>IF(COUNT(Q26:EC26)&gt;0,COUNT(Q26:EC26),"")</f>
        <v>3</v>
      </c>
      <c r="D26" s="94">
        <f>IF(COUNT(S26:EC26)&gt;0,COUNT(S26:EC26),"")</f>
        <v>3</v>
      </c>
      <c r="E26" s="94">
        <f t="shared" si="1"/>
        <v>3</v>
      </c>
      <c r="F26" s="94">
        <f t="shared" si="3"/>
        <v>2</v>
      </c>
      <c r="G26" s="94">
        <f aca="true" t="shared" si="4" ref="G26:G89">IF($B26&gt;=1,$M26,"")</f>
        <v>10</v>
      </c>
      <c r="H26" s="94">
        <f>IF(AND(M26&gt;0,M26&lt;=STATS!$C$22),1,"")</f>
        <v>1</v>
      </c>
      <c r="J26" s="51">
        <v>25</v>
      </c>
      <c r="M26" s="15">
        <v>10</v>
      </c>
      <c r="N26" s="15" t="s">
        <v>257</v>
      </c>
      <c r="Q26" s="22"/>
      <c r="R26" s="22"/>
      <c r="S26" s="54">
        <v>1</v>
      </c>
      <c r="W26" s="15">
        <v>1</v>
      </c>
      <c r="CH26" s="15">
        <v>1</v>
      </c>
    </row>
    <row r="27" spans="2:86" ht="12.75">
      <c r="B27" s="94">
        <f t="shared" si="0"/>
        <v>3</v>
      </c>
      <c r="C27" s="94">
        <f>IF(COUNT(Q27:EC27)&gt;0,COUNT(Q27:EC27),"")</f>
        <v>3</v>
      </c>
      <c r="D27" s="94">
        <f>IF(COUNT(S27:EC27)&gt;0,COUNT(S27:EC27),"")</f>
        <v>3</v>
      </c>
      <c r="E27" s="94">
        <f t="shared" si="1"/>
        <v>3</v>
      </c>
      <c r="F27" s="94">
        <f t="shared" si="3"/>
        <v>2</v>
      </c>
      <c r="G27" s="94">
        <f t="shared" si="4"/>
        <v>1</v>
      </c>
      <c r="H27" s="94">
        <f>IF(AND(M27&gt;0,M27&lt;=STATS!$C$22),1,"")</f>
        <v>1</v>
      </c>
      <c r="J27" s="51">
        <v>26</v>
      </c>
      <c r="M27" s="15">
        <v>1</v>
      </c>
      <c r="N27" s="15" t="s">
        <v>257</v>
      </c>
      <c r="Q27" s="22"/>
      <c r="R27" s="22"/>
      <c r="S27" s="54">
        <v>1</v>
      </c>
      <c r="AX27" s="15">
        <v>1</v>
      </c>
      <c r="CH27" s="15">
        <v>1</v>
      </c>
    </row>
    <row r="28" spans="2:82" ht="12.75">
      <c r="B28" s="94">
        <f t="shared" si="0"/>
        <v>4</v>
      </c>
      <c r="C28" s="94">
        <f>IF(COUNT(Q28:EC28)&gt;0,COUNT(Q28:EC28),"")</f>
        <v>4</v>
      </c>
      <c r="D28" s="94">
        <f>IF(COUNT(S28:EC28)&gt;0,COUNT(S28:EC28),"")</f>
        <v>4</v>
      </c>
      <c r="E28" s="94">
        <f t="shared" si="1"/>
        <v>4</v>
      </c>
      <c r="F28" s="94">
        <f t="shared" si="3"/>
        <v>3</v>
      </c>
      <c r="G28" s="94">
        <f t="shared" si="4"/>
        <v>10</v>
      </c>
      <c r="H28" s="94">
        <f>IF(AND(M28&gt;0,M28&lt;=STATS!$C$22),1,"")</f>
        <v>1</v>
      </c>
      <c r="J28" s="51">
        <v>27</v>
      </c>
      <c r="M28" s="15">
        <v>10</v>
      </c>
      <c r="N28" s="15" t="s">
        <v>257</v>
      </c>
      <c r="Q28" s="22"/>
      <c r="R28" s="22"/>
      <c r="S28" s="54">
        <v>1</v>
      </c>
      <c r="W28" s="15">
        <v>1</v>
      </c>
      <c r="AE28" s="15">
        <v>1</v>
      </c>
      <c r="CD28" s="15">
        <v>1</v>
      </c>
    </row>
    <row r="29" spans="2:86" ht="12.75">
      <c r="B29" s="94">
        <f t="shared" si="0"/>
        <v>5</v>
      </c>
      <c r="C29" s="94">
        <f>IF(COUNT(Q29:EC29)&gt;0,COUNT(Q29:EC29),"")</f>
        <v>5</v>
      </c>
      <c r="D29" s="94">
        <f>IF(COUNT(S29:EC29)&gt;0,COUNT(S29:EC29),"")</f>
        <v>5</v>
      </c>
      <c r="E29" s="94">
        <f t="shared" si="1"/>
        <v>5</v>
      </c>
      <c r="F29" s="94">
        <f t="shared" si="3"/>
        <v>4</v>
      </c>
      <c r="G29" s="94">
        <f t="shared" si="4"/>
        <v>8</v>
      </c>
      <c r="H29" s="94">
        <f>IF(AND(M29&gt;0,M29&lt;=STATS!$C$22),1,"")</f>
        <v>1</v>
      </c>
      <c r="J29" s="51">
        <v>28</v>
      </c>
      <c r="M29" s="15">
        <v>8</v>
      </c>
      <c r="N29" s="15" t="s">
        <v>257</v>
      </c>
      <c r="Q29" s="22"/>
      <c r="R29" s="22"/>
      <c r="S29" s="54">
        <v>1</v>
      </c>
      <c r="AE29" s="15">
        <v>1</v>
      </c>
      <c r="AX29" s="15">
        <v>1</v>
      </c>
      <c r="CA29" s="15">
        <v>2</v>
      </c>
      <c r="CH29" s="15">
        <v>1</v>
      </c>
    </row>
    <row r="30" spans="2:86" ht="12.75">
      <c r="B30" s="94">
        <f t="shared" si="0"/>
        <v>3</v>
      </c>
      <c r="C30" s="94">
        <f>IF(COUNT(Q30:EC30)&gt;0,COUNT(Q30:EC30),"")</f>
        <v>3</v>
      </c>
      <c r="D30" s="94">
        <f>IF(COUNT(S30:EC30)&gt;0,COUNT(S30:EC30),"")</f>
        <v>3</v>
      </c>
      <c r="E30" s="94">
        <f t="shared" si="1"/>
        <v>3</v>
      </c>
      <c r="F30" s="94">
        <f t="shared" si="3"/>
        <v>3</v>
      </c>
      <c r="G30" s="94">
        <f t="shared" si="4"/>
        <v>6</v>
      </c>
      <c r="H30" s="94">
        <f>IF(AND(M30&gt;0,M30&lt;=STATS!$C$22),1,"")</f>
        <v>1</v>
      </c>
      <c r="J30" s="51">
        <v>29</v>
      </c>
      <c r="M30" s="15">
        <v>6</v>
      </c>
      <c r="N30" s="15" t="s">
        <v>257</v>
      </c>
      <c r="Q30" s="22"/>
      <c r="R30" s="22"/>
      <c r="S30" s="54"/>
      <c r="W30" s="15">
        <v>1</v>
      </c>
      <c r="AX30" s="15">
        <v>2</v>
      </c>
      <c r="CH30" s="15">
        <v>1</v>
      </c>
    </row>
    <row r="31" spans="2:86" ht="12.75">
      <c r="B31" s="94">
        <f t="shared" si="0"/>
        <v>5</v>
      </c>
      <c r="C31" s="94">
        <f>IF(COUNT(Q31:EC31)&gt;0,COUNT(Q31:EC31),"")</f>
        <v>5</v>
      </c>
      <c r="D31" s="94">
        <f>IF(COUNT(S31:EC31)&gt;0,COUNT(S31:EC31),"")</f>
        <v>5</v>
      </c>
      <c r="E31" s="94">
        <f t="shared" si="1"/>
        <v>5</v>
      </c>
      <c r="F31" s="94">
        <f t="shared" si="3"/>
        <v>5</v>
      </c>
      <c r="G31" s="94">
        <f t="shared" si="4"/>
        <v>4</v>
      </c>
      <c r="H31" s="94">
        <f>IF(AND(M31&gt;0,M31&lt;=STATS!$C$22),1,"")</f>
        <v>1</v>
      </c>
      <c r="J31" s="51">
        <v>30</v>
      </c>
      <c r="M31" s="15">
        <v>4</v>
      </c>
      <c r="N31" s="15" t="s">
        <v>257</v>
      </c>
      <c r="Q31" s="22"/>
      <c r="R31" s="22"/>
      <c r="S31" s="54"/>
      <c r="W31" s="15">
        <v>1</v>
      </c>
      <c r="AX31" s="15">
        <v>2</v>
      </c>
      <c r="BF31" s="15">
        <v>1</v>
      </c>
      <c r="CA31" s="15">
        <v>1</v>
      </c>
      <c r="CH31" s="15">
        <v>1</v>
      </c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</c>
      <c r="F32" s="94">
        <f t="shared" si="3"/>
      </c>
      <c r="G32" s="94">
        <f t="shared" si="4"/>
      </c>
      <c r="H32" s="94">
        <f>IF(AND(M32&gt;0,M32&lt;=STATS!$C$22),1,"")</f>
      </c>
      <c r="J32" s="51">
        <v>31</v>
      </c>
      <c r="P32" s="15" t="s">
        <v>256</v>
      </c>
      <c r="Q32" s="22"/>
      <c r="R32" s="22"/>
      <c r="S32" s="54"/>
    </row>
    <row r="33" spans="2:19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</c>
      <c r="F33" s="94">
        <f t="shared" si="3"/>
      </c>
      <c r="G33" s="94">
        <f t="shared" si="4"/>
      </c>
      <c r="H33" s="94">
        <f>IF(AND(M33&gt;0,M33&lt;=STATS!$C$22),1,"")</f>
      </c>
      <c r="J33" s="51">
        <v>32</v>
      </c>
      <c r="P33" s="15" t="s">
        <v>256</v>
      </c>
      <c r="Q33" s="22"/>
      <c r="R33" s="22"/>
      <c r="S33" s="54"/>
    </row>
    <row r="34" spans="2:50" ht="12.75">
      <c r="B34" s="94">
        <f t="shared" si="0"/>
        <v>1</v>
      </c>
      <c r="C34" s="94">
        <f>IF(COUNT(Q34:EC34)&gt;0,COUNT(Q34:EC34),"")</f>
        <v>1</v>
      </c>
      <c r="D34" s="94">
        <f>IF(COUNT(S34:EC34)&gt;0,COUNT(S34:EC34),"")</f>
        <v>1</v>
      </c>
      <c r="E34" s="94">
        <f t="shared" si="1"/>
        <v>1</v>
      </c>
      <c r="F34" s="94">
        <f t="shared" si="3"/>
        <v>1</v>
      </c>
      <c r="G34" s="94">
        <f t="shared" si="4"/>
        <v>10</v>
      </c>
      <c r="H34" s="94">
        <f>IF(AND(M34&gt;0,M34&lt;=STATS!$C$22),1,"")</f>
        <v>1</v>
      </c>
      <c r="J34" s="51">
        <v>33</v>
      </c>
      <c r="M34" s="15">
        <v>10</v>
      </c>
      <c r="N34" s="15" t="s">
        <v>257</v>
      </c>
      <c r="Q34" s="22"/>
      <c r="R34" s="22"/>
      <c r="S34" s="54"/>
      <c r="AX34" s="15">
        <v>1</v>
      </c>
    </row>
    <row r="35" spans="2:79" ht="12.75">
      <c r="B35" s="94">
        <f t="shared" si="0"/>
        <v>1</v>
      </c>
      <c r="C35" s="94">
        <f>IF(COUNT(Q35:EC35)&gt;0,COUNT(Q35:EC35),"")</f>
        <v>1</v>
      </c>
      <c r="D35" s="94">
        <f>IF(COUNT(S35:EC35)&gt;0,COUNT(S35:EC35),"")</f>
        <v>1</v>
      </c>
      <c r="E35" s="94">
        <f t="shared" si="1"/>
        <v>1</v>
      </c>
      <c r="F35" s="94">
        <f t="shared" si="3"/>
        <v>1</v>
      </c>
      <c r="G35" s="94">
        <f t="shared" si="4"/>
        <v>12</v>
      </c>
      <c r="H35" s="94">
        <f>IF(AND(M35&gt;0,M35&lt;=STATS!$C$22),1,"")</f>
        <v>1</v>
      </c>
      <c r="J35" s="51">
        <v>34</v>
      </c>
      <c r="M35" s="15">
        <v>12</v>
      </c>
      <c r="N35" s="15" t="s">
        <v>257</v>
      </c>
      <c r="Q35" s="22"/>
      <c r="R35" s="22"/>
      <c r="S35" s="54"/>
      <c r="CA35" s="15">
        <v>1</v>
      </c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  <v>0</v>
      </c>
      <c r="F36" s="94">
        <f t="shared" si="3"/>
        <v>0</v>
      </c>
      <c r="G36" s="94">
        <f t="shared" si="4"/>
      </c>
      <c r="H36" s="94">
        <f>IF(AND(M36&gt;0,M36&lt;=STATS!$C$22),1,"")</f>
        <v>1</v>
      </c>
      <c r="J36" s="51">
        <v>35</v>
      </c>
      <c r="M36" s="15">
        <v>12</v>
      </c>
      <c r="N36" s="15" t="s">
        <v>257</v>
      </c>
      <c r="Q36" s="22"/>
      <c r="R36" s="22"/>
      <c r="S36" s="54"/>
    </row>
    <row r="37" spans="2:19" ht="12.75">
      <c r="B37" s="94">
        <f t="shared" si="0"/>
        <v>0</v>
      </c>
      <c r="C37" s="94">
        <f>IF(COUNT(Q37:EC37)&gt;0,COUNT(Q37:EC37),"")</f>
      </c>
      <c r="D37" s="94">
        <f>IF(COUNT(S37:EC37)&gt;0,COUNT(S37:EC37),"")</f>
      </c>
      <c r="E37" s="94">
        <f t="shared" si="1"/>
        <v>0</v>
      </c>
      <c r="F37" s="94">
        <f t="shared" si="3"/>
        <v>0</v>
      </c>
      <c r="G37" s="94">
        <f t="shared" si="4"/>
      </c>
      <c r="H37" s="94">
        <f>IF(AND(M37&gt;0,M37&lt;=STATS!$C$22),1,"")</f>
        <v>1</v>
      </c>
      <c r="J37" s="51">
        <v>36</v>
      </c>
      <c r="M37" s="15">
        <v>12</v>
      </c>
      <c r="N37" s="15" t="s">
        <v>257</v>
      </c>
      <c r="Q37" s="22"/>
      <c r="R37" s="22"/>
      <c r="S37" s="54"/>
    </row>
    <row r="38" spans="2:79" ht="12.75">
      <c r="B38" s="94">
        <f t="shared" si="0"/>
        <v>2</v>
      </c>
      <c r="C38" s="94">
        <f>IF(COUNT(Q38:EC38)&gt;0,COUNT(Q38:EC38),"")</f>
        <v>2</v>
      </c>
      <c r="D38" s="94">
        <f>IF(COUNT(S38:EC38)&gt;0,COUNT(S38:EC38),"")</f>
        <v>2</v>
      </c>
      <c r="E38" s="94">
        <f t="shared" si="1"/>
        <v>2</v>
      </c>
      <c r="F38" s="94">
        <f t="shared" si="3"/>
        <v>1</v>
      </c>
      <c r="G38" s="94">
        <f t="shared" si="4"/>
        <v>11</v>
      </c>
      <c r="H38" s="94">
        <f>IF(AND(M38&gt;0,M38&lt;=STATS!$C$22),1,"")</f>
        <v>1</v>
      </c>
      <c r="J38" s="51">
        <v>37</v>
      </c>
      <c r="M38" s="15">
        <v>11</v>
      </c>
      <c r="N38" s="15" t="s">
        <v>257</v>
      </c>
      <c r="Q38" s="22"/>
      <c r="R38" s="22"/>
      <c r="S38" s="54">
        <v>1</v>
      </c>
      <c r="CA38" s="15">
        <v>1</v>
      </c>
    </row>
    <row r="39" spans="2:86" ht="12.75">
      <c r="B39" s="94">
        <f t="shared" si="0"/>
        <v>3</v>
      </c>
      <c r="C39" s="94">
        <f>IF(COUNT(Q39:EC39)&gt;0,COUNT(Q39:EC39),"")</f>
        <v>3</v>
      </c>
      <c r="D39" s="94">
        <f>IF(COUNT(S39:EC39)&gt;0,COUNT(S39:EC39),"")</f>
        <v>3</v>
      </c>
      <c r="E39" s="94">
        <f t="shared" si="1"/>
        <v>3</v>
      </c>
      <c r="F39" s="94">
        <f t="shared" si="3"/>
        <v>2</v>
      </c>
      <c r="G39" s="94">
        <f t="shared" si="4"/>
        <v>9</v>
      </c>
      <c r="H39" s="94">
        <f>IF(AND(M39&gt;0,M39&lt;=STATS!$C$22),1,"")</f>
        <v>1</v>
      </c>
      <c r="J39" s="51">
        <v>38</v>
      </c>
      <c r="M39" s="15">
        <v>9</v>
      </c>
      <c r="N39" s="15" t="s">
        <v>257</v>
      </c>
      <c r="Q39" s="22"/>
      <c r="R39" s="22"/>
      <c r="S39" s="54">
        <v>1</v>
      </c>
      <c r="CA39" s="15">
        <v>1</v>
      </c>
      <c r="CH39" s="15">
        <v>1</v>
      </c>
    </row>
    <row r="40" spans="2:79" ht="12.75">
      <c r="B40" s="94">
        <f t="shared" si="0"/>
        <v>2</v>
      </c>
      <c r="C40" s="94">
        <f>IF(COUNT(Q40:EC40)&gt;0,COUNT(Q40:EC40),"")</f>
        <v>2</v>
      </c>
      <c r="D40" s="94">
        <f>IF(COUNT(S40:EC40)&gt;0,COUNT(S40:EC40),"")</f>
        <v>2</v>
      </c>
      <c r="E40" s="94">
        <f t="shared" si="1"/>
        <v>2</v>
      </c>
      <c r="F40" s="94">
        <f t="shared" si="3"/>
        <v>2</v>
      </c>
      <c r="G40" s="94">
        <f t="shared" si="4"/>
        <v>7</v>
      </c>
      <c r="H40" s="94">
        <f>IF(AND(M40&gt;0,M40&lt;=STATS!$C$22),1,"")</f>
        <v>1</v>
      </c>
      <c r="J40" s="51">
        <v>39</v>
      </c>
      <c r="M40" s="15">
        <v>7</v>
      </c>
      <c r="N40" s="15" t="s">
        <v>257</v>
      </c>
      <c r="Q40" s="22"/>
      <c r="R40" s="22"/>
      <c r="S40" s="54"/>
      <c r="AX40" s="15">
        <v>1</v>
      </c>
      <c r="CA40" s="15">
        <v>1</v>
      </c>
    </row>
    <row r="41" spans="2:86" ht="12.75">
      <c r="B41" s="94">
        <f t="shared" si="0"/>
        <v>3</v>
      </c>
      <c r="C41" s="94">
        <f>IF(COUNT(Q41:EC41)&gt;0,COUNT(Q41:EC41),"")</f>
        <v>3</v>
      </c>
      <c r="D41" s="94">
        <f>IF(COUNT(S41:EC41)&gt;0,COUNT(S41:EC41),"")</f>
        <v>3</v>
      </c>
      <c r="E41" s="94">
        <f t="shared" si="1"/>
        <v>3</v>
      </c>
      <c r="F41" s="94">
        <f t="shared" si="3"/>
        <v>3</v>
      </c>
      <c r="G41" s="94">
        <f t="shared" si="4"/>
        <v>4</v>
      </c>
      <c r="H41" s="94">
        <f>IF(AND(M41&gt;0,M41&lt;=STATS!$C$22),1,"")</f>
        <v>1</v>
      </c>
      <c r="J41" s="51">
        <v>40</v>
      </c>
      <c r="M41" s="15">
        <v>4</v>
      </c>
      <c r="N41" s="15" t="s">
        <v>257</v>
      </c>
      <c r="Q41" s="22"/>
      <c r="R41" s="22"/>
      <c r="S41" s="54"/>
      <c r="W41" s="15">
        <v>1</v>
      </c>
      <c r="AX41" s="15">
        <v>2</v>
      </c>
      <c r="CH41" s="15">
        <v>1</v>
      </c>
    </row>
    <row r="42" spans="2:86" ht="12.75">
      <c r="B42" s="94">
        <f t="shared" si="0"/>
        <v>5</v>
      </c>
      <c r="C42" s="94">
        <f>IF(COUNT(Q42:EC42)&gt;0,COUNT(Q42:EC42),"")</f>
        <v>5</v>
      </c>
      <c r="D42" s="94">
        <f>IF(COUNT(S42:EC42)&gt;0,COUNT(S42:EC42),"")</f>
        <v>5</v>
      </c>
      <c r="E42" s="94">
        <f t="shared" si="1"/>
        <v>5</v>
      </c>
      <c r="F42" s="94">
        <f t="shared" si="3"/>
        <v>5</v>
      </c>
      <c r="G42" s="94">
        <f t="shared" si="4"/>
        <v>3</v>
      </c>
      <c r="H42" s="94">
        <f>IF(AND(M42&gt;0,M42&lt;=STATS!$C$22),1,"")</f>
        <v>1</v>
      </c>
      <c r="J42" s="51">
        <v>41</v>
      </c>
      <c r="M42" s="15">
        <v>3</v>
      </c>
      <c r="N42" s="15" t="s">
        <v>257</v>
      </c>
      <c r="Q42" s="22"/>
      <c r="R42" s="22"/>
      <c r="S42" s="54"/>
      <c r="W42" s="15">
        <v>1</v>
      </c>
      <c r="AE42" s="15">
        <v>1</v>
      </c>
      <c r="CA42" s="15">
        <v>1</v>
      </c>
      <c r="CC42" s="15">
        <v>1</v>
      </c>
      <c r="CH42" s="15">
        <v>1</v>
      </c>
    </row>
    <row r="43" spans="2:19" ht="12.75">
      <c r="B43" s="94">
        <f t="shared" si="0"/>
        <v>0</v>
      </c>
      <c r="C43" s="94">
        <f>IF(COUNT(Q43:EC43)&gt;0,COUNT(Q43:EC43),"")</f>
      </c>
      <c r="D43" s="94">
        <f>IF(COUNT(S43:EC43)&gt;0,COUNT(S43:EC43),"")</f>
      </c>
      <c r="E43" s="94">
        <f t="shared" si="1"/>
      </c>
      <c r="F43" s="94">
        <f t="shared" si="3"/>
      </c>
      <c r="G43" s="94">
        <f t="shared" si="4"/>
      </c>
      <c r="H43" s="94">
        <f>IF(AND(M43&gt;0,M43&lt;=STATS!$C$22),1,"")</f>
      </c>
      <c r="J43" s="51">
        <v>42</v>
      </c>
      <c r="P43" s="15" t="s">
        <v>256</v>
      </c>
      <c r="Q43" s="22"/>
      <c r="R43" s="22"/>
      <c r="S43" s="54"/>
    </row>
    <row r="44" spans="2:86" ht="12.75">
      <c r="B44" s="94">
        <f t="shared" si="0"/>
        <v>3</v>
      </c>
      <c r="C44" s="94">
        <f>IF(COUNT(Q44:EC44)&gt;0,COUNT(Q44:EC44),"")</f>
        <v>3</v>
      </c>
      <c r="D44" s="94">
        <f>IF(COUNT(S44:EC44)&gt;0,COUNT(S44:EC44),"")</f>
        <v>3</v>
      </c>
      <c r="E44" s="94">
        <f t="shared" si="1"/>
        <v>3</v>
      </c>
      <c r="F44" s="94">
        <f t="shared" si="3"/>
        <v>3</v>
      </c>
      <c r="G44" s="94">
        <f t="shared" si="4"/>
        <v>8</v>
      </c>
      <c r="H44" s="94">
        <f>IF(AND(M44&gt;0,M44&lt;=STATS!$C$22),1,"")</f>
        <v>1</v>
      </c>
      <c r="J44" s="51">
        <v>43</v>
      </c>
      <c r="M44" s="15">
        <v>8</v>
      </c>
      <c r="N44" s="15" t="s">
        <v>257</v>
      </c>
      <c r="Q44" s="22"/>
      <c r="R44" s="22"/>
      <c r="S44" s="54"/>
      <c r="W44" s="15">
        <v>1</v>
      </c>
      <c r="AX44" s="15">
        <v>1</v>
      </c>
      <c r="CH44" s="15">
        <v>1</v>
      </c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  <v>0</v>
      </c>
      <c r="F45" s="94">
        <f t="shared" si="3"/>
        <v>0</v>
      </c>
      <c r="G45" s="94">
        <f t="shared" si="4"/>
      </c>
      <c r="H45" s="94">
        <f>IF(AND(M45&gt;0,M45&lt;=STATS!$C$22),1,"")</f>
        <v>1</v>
      </c>
      <c r="J45" s="51">
        <v>44</v>
      </c>
      <c r="M45" s="15">
        <v>13</v>
      </c>
      <c r="N45" s="15" t="s">
        <v>257</v>
      </c>
      <c r="Q45" s="22"/>
      <c r="R45" s="22"/>
      <c r="S45" s="54"/>
    </row>
    <row r="46" spans="2:19" ht="12.75">
      <c r="B46" s="94">
        <f t="shared" si="0"/>
        <v>0</v>
      </c>
      <c r="C46" s="94">
        <f>IF(COUNT(Q46:EC46)&gt;0,COUNT(Q46:EC46),"")</f>
      </c>
      <c r="D46" s="94">
        <f>IF(COUNT(S46:EC46)&gt;0,COUNT(S46:EC46),"")</f>
      </c>
      <c r="E46" s="94">
        <f t="shared" si="1"/>
        <v>0</v>
      </c>
      <c r="F46" s="94">
        <f t="shared" si="3"/>
        <v>0</v>
      </c>
      <c r="G46" s="94">
        <f t="shared" si="4"/>
      </c>
      <c r="H46" s="94">
        <f>IF(AND(M46&gt;0,M46&lt;=STATS!$C$22),1,"")</f>
        <v>1</v>
      </c>
      <c r="J46" s="51">
        <v>45</v>
      </c>
      <c r="M46" s="15">
        <v>14</v>
      </c>
      <c r="N46" s="15" t="s">
        <v>257</v>
      </c>
      <c r="Q46" s="22"/>
      <c r="R46" s="22"/>
      <c r="S46" s="54"/>
    </row>
    <row r="47" spans="2:19" ht="12.75">
      <c r="B47" s="94">
        <f t="shared" si="0"/>
        <v>0</v>
      </c>
      <c r="C47" s="94">
        <f>IF(COUNT(Q47:EC47)&gt;0,COUNT(Q47:EC47),"")</f>
      </c>
      <c r="D47" s="94">
        <f>IF(COUNT(S47:EC47)&gt;0,COUNT(S47:EC47),"")</f>
      </c>
      <c r="E47" s="94">
        <f t="shared" si="1"/>
        <v>0</v>
      </c>
      <c r="F47" s="94">
        <f t="shared" si="3"/>
        <v>0</v>
      </c>
      <c r="G47" s="94">
        <f t="shared" si="4"/>
      </c>
      <c r="H47" s="94">
        <f>IF(AND(M47&gt;0,M47&lt;=STATS!$C$22),1,"")</f>
        <v>1</v>
      </c>
      <c r="J47" s="51">
        <v>46</v>
      </c>
      <c r="M47" s="15">
        <v>13</v>
      </c>
      <c r="N47" s="15" t="s">
        <v>257</v>
      </c>
      <c r="Q47" s="22"/>
      <c r="R47" s="22"/>
      <c r="S47" s="54"/>
    </row>
    <row r="48" spans="2:19" ht="12.75">
      <c r="B48" s="94">
        <f t="shared" si="0"/>
        <v>1</v>
      </c>
      <c r="C48" s="94">
        <f>IF(COUNT(Q48:EC48)&gt;0,COUNT(Q48:EC48),"")</f>
        <v>1</v>
      </c>
      <c r="D48" s="94">
        <f>IF(COUNT(S48:EC48)&gt;0,COUNT(S48:EC48),"")</f>
        <v>1</v>
      </c>
      <c r="E48" s="94">
        <f t="shared" si="1"/>
        <v>1</v>
      </c>
      <c r="F48" s="94">
        <f t="shared" si="3"/>
        <v>0</v>
      </c>
      <c r="G48" s="94">
        <f t="shared" si="4"/>
        <v>12</v>
      </c>
      <c r="H48" s="94">
        <f>IF(AND(M48&gt;0,M48&lt;=STATS!$C$22),1,"")</f>
        <v>1</v>
      </c>
      <c r="J48" s="51">
        <v>47</v>
      </c>
      <c r="M48" s="15">
        <v>12</v>
      </c>
      <c r="N48" s="15" t="s">
        <v>257</v>
      </c>
      <c r="Q48" s="22"/>
      <c r="R48" s="22"/>
      <c r="S48" s="54">
        <v>1</v>
      </c>
    </row>
    <row r="49" spans="2:79" ht="12.75">
      <c r="B49" s="94">
        <f t="shared" si="0"/>
        <v>3</v>
      </c>
      <c r="C49" s="94">
        <f>IF(COUNT(Q49:EC49)&gt;0,COUNT(Q49:EC49),"")</f>
        <v>3</v>
      </c>
      <c r="D49" s="94">
        <f>IF(COUNT(S49:EC49)&gt;0,COUNT(S49:EC49),"")</f>
        <v>3</v>
      </c>
      <c r="E49" s="94">
        <f t="shared" si="1"/>
        <v>3</v>
      </c>
      <c r="F49" s="94">
        <f t="shared" si="3"/>
        <v>3</v>
      </c>
      <c r="G49" s="94">
        <f t="shared" si="4"/>
        <v>10</v>
      </c>
      <c r="H49" s="94">
        <f>IF(AND(M49&gt;0,M49&lt;=STATS!$C$22),1,"")</f>
        <v>1</v>
      </c>
      <c r="J49" s="51">
        <v>48</v>
      </c>
      <c r="M49" s="15">
        <v>10</v>
      </c>
      <c r="N49" s="15" t="s">
        <v>257</v>
      </c>
      <c r="Q49" s="22"/>
      <c r="R49" s="22"/>
      <c r="S49" s="54"/>
      <c r="W49" s="15">
        <v>1</v>
      </c>
      <c r="AE49" s="15">
        <v>1</v>
      </c>
      <c r="CA49" s="15">
        <v>1</v>
      </c>
    </row>
    <row r="50" spans="2:82" ht="12.75">
      <c r="B50" s="94">
        <f t="shared" si="0"/>
        <v>3</v>
      </c>
      <c r="C50" s="94">
        <f>IF(COUNT(Q50:EC50)&gt;0,COUNT(Q50:EC50),"")</f>
        <v>3</v>
      </c>
      <c r="D50" s="94">
        <f>IF(COUNT(S50:EC50)&gt;0,COUNT(S50:EC50),"")</f>
        <v>3</v>
      </c>
      <c r="E50" s="94">
        <f t="shared" si="1"/>
        <v>3</v>
      </c>
      <c r="F50" s="94">
        <f t="shared" si="3"/>
        <v>3</v>
      </c>
      <c r="G50" s="94">
        <f t="shared" si="4"/>
        <v>9</v>
      </c>
      <c r="H50" s="94">
        <f>IF(AND(M50&gt;0,M50&lt;=STATS!$C$22),1,"")</f>
        <v>1</v>
      </c>
      <c r="J50" s="51">
        <v>49</v>
      </c>
      <c r="M50" s="15">
        <v>9</v>
      </c>
      <c r="N50" s="15" t="s">
        <v>257</v>
      </c>
      <c r="Q50" s="22"/>
      <c r="R50" s="22"/>
      <c r="S50" s="54"/>
      <c r="W50" s="15">
        <v>1</v>
      </c>
      <c r="AE50" s="15">
        <v>1</v>
      </c>
      <c r="CD50" s="15">
        <v>1</v>
      </c>
    </row>
    <row r="51" spans="2:79" ht="12.75">
      <c r="B51" s="94">
        <f t="shared" si="0"/>
        <v>3</v>
      </c>
      <c r="C51" s="94">
        <f>IF(COUNT(Q51:EC51)&gt;0,COUNT(Q51:EC51),"")</f>
        <v>3</v>
      </c>
      <c r="D51" s="94">
        <f>IF(COUNT(S51:EC51)&gt;0,COUNT(S51:EC51),"")</f>
        <v>3</v>
      </c>
      <c r="E51" s="94">
        <f t="shared" si="1"/>
        <v>3</v>
      </c>
      <c r="F51" s="94">
        <f t="shared" si="3"/>
        <v>3</v>
      </c>
      <c r="G51" s="94">
        <f t="shared" si="4"/>
        <v>7</v>
      </c>
      <c r="H51" s="94">
        <f>IF(AND(M51&gt;0,M51&lt;=STATS!$C$22),1,"")</f>
        <v>1</v>
      </c>
      <c r="J51" s="51">
        <v>50</v>
      </c>
      <c r="M51" s="15">
        <v>7</v>
      </c>
      <c r="N51" s="15" t="s">
        <v>257</v>
      </c>
      <c r="Q51" s="22"/>
      <c r="R51" s="22"/>
      <c r="S51" s="54"/>
      <c r="W51" s="15">
        <v>1</v>
      </c>
      <c r="AX51" s="15">
        <v>2</v>
      </c>
      <c r="CA51" s="15">
        <v>1</v>
      </c>
    </row>
    <row r="52" spans="2:82" ht="12.75">
      <c r="B52" s="94">
        <f t="shared" si="0"/>
        <v>3</v>
      </c>
      <c r="C52" s="94">
        <f>IF(COUNT(Q52:EC52)&gt;0,COUNT(Q52:EC52),"")</f>
        <v>3</v>
      </c>
      <c r="D52" s="94">
        <f>IF(COUNT(S52:EC52)&gt;0,COUNT(S52:EC52),"")</f>
        <v>3</v>
      </c>
      <c r="E52" s="94">
        <f t="shared" si="1"/>
        <v>3</v>
      </c>
      <c r="F52" s="94">
        <f t="shared" si="3"/>
        <v>3</v>
      </c>
      <c r="G52" s="94">
        <f t="shared" si="4"/>
        <v>4</v>
      </c>
      <c r="H52" s="94">
        <f>IF(AND(M52&gt;0,M52&lt;=STATS!$C$22),1,"")</f>
        <v>1</v>
      </c>
      <c r="J52" s="51">
        <v>51</v>
      </c>
      <c r="M52" s="15">
        <v>4</v>
      </c>
      <c r="N52" s="15" t="s">
        <v>257</v>
      </c>
      <c r="Q52" s="22"/>
      <c r="R52" s="22"/>
      <c r="S52" s="54"/>
      <c r="AS52" s="15">
        <v>1</v>
      </c>
      <c r="BM52" s="15">
        <v>1</v>
      </c>
      <c r="CD52" s="15">
        <v>2</v>
      </c>
    </row>
    <row r="53" spans="2:86" ht="12.75">
      <c r="B53" s="94">
        <f t="shared" si="0"/>
        <v>7</v>
      </c>
      <c r="C53" s="94">
        <f>IF(COUNT(Q53:EC53)&gt;0,COUNT(Q53:EC53),"")</f>
        <v>7</v>
      </c>
      <c r="D53" s="94">
        <f>IF(COUNT(S53:EC53)&gt;0,COUNT(S53:EC53),"")</f>
        <v>7</v>
      </c>
      <c r="E53" s="94">
        <f t="shared" si="1"/>
        <v>7</v>
      </c>
      <c r="F53" s="94">
        <f t="shared" si="3"/>
        <v>7</v>
      </c>
      <c r="G53" s="94">
        <f t="shared" si="4"/>
        <v>1</v>
      </c>
      <c r="H53" s="94">
        <f>IF(AND(M53&gt;0,M53&lt;=STATS!$C$22),1,"")</f>
        <v>1</v>
      </c>
      <c r="J53" s="51">
        <v>52</v>
      </c>
      <c r="M53" s="15">
        <v>1</v>
      </c>
      <c r="N53" s="15" t="s">
        <v>257</v>
      </c>
      <c r="Q53" s="22"/>
      <c r="R53" s="22"/>
      <c r="S53" s="54"/>
      <c r="W53" s="15">
        <v>1</v>
      </c>
      <c r="X53" s="15">
        <v>1</v>
      </c>
      <c r="AE53" s="15">
        <v>1</v>
      </c>
      <c r="AS53" s="15">
        <v>1</v>
      </c>
      <c r="BF53" s="15">
        <v>1</v>
      </c>
      <c r="BG53" s="15">
        <v>1</v>
      </c>
      <c r="CH53" s="15">
        <v>1</v>
      </c>
    </row>
    <row r="54" spans="2:19" ht="12.75">
      <c r="B54" s="94">
        <f t="shared" si="0"/>
        <v>0</v>
      </c>
      <c r="C54" s="94">
        <f>IF(COUNT(Q54:EC54)&gt;0,COUNT(Q54:EC54),"")</f>
      </c>
      <c r="D54" s="94">
        <f>IF(COUNT(S54:EC54)&gt;0,COUNT(S54:EC54),"")</f>
      </c>
      <c r="E54" s="94">
        <f t="shared" si="1"/>
      </c>
      <c r="F54" s="94">
        <f t="shared" si="3"/>
      </c>
      <c r="G54" s="94">
        <f t="shared" si="4"/>
      </c>
      <c r="H54" s="94">
        <f>IF(AND(M54&gt;0,M54&lt;=STATS!$C$22),1,"")</f>
      </c>
      <c r="J54" s="51">
        <v>53</v>
      </c>
      <c r="P54" s="15" t="s">
        <v>256</v>
      </c>
      <c r="Q54" s="22"/>
      <c r="R54" s="22"/>
      <c r="S54" s="54"/>
    </row>
    <row r="55" spans="2:82" ht="12.75">
      <c r="B55" s="94">
        <f t="shared" si="0"/>
        <v>4</v>
      </c>
      <c r="C55" s="94">
        <f>IF(COUNT(Q55:EC55)&gt;0,COUNT(Q55:EC55),"")</f>
        <v>4</v>
      </c>
      <c r="D55" s="94">
        <f>IF(COUNT(S55:EC55)&gt;0,COUNT(S55:EC55),"")</f>
        <v>4</v>
      </c>
      <c r="E55" s="94">
        <f t="shared" si="1"/>
        <v>4</v>
      </c>
      <c r="F55" s="94">
        <f t="shared" si="3"/>
        <v>4</v>
      </c>
      <c r="G55" s="94">
        <f t="shared" si="4"/>
        <v>1</v>
      </c>
      <c r="H55" s="94">
        <f>IF(AND(M55&gt;0,M55&lt;=STATS!$C$22),1,"")</f>
        <v>1</v>
      </c>
      <c r="J55" s="51">
        <v>54</v>
      </c>
      <c r="M55" s="15">
        <v>1</v>
      </c>
      <c r="N55" s="15" t="s">
        <v>257</v>
      </c>
      <c r="Q55" s="22"/>
      <c r="R55" s="22"/>
      <c r="S55" s="54"/>
      <c r="W55" s="15">
        <v>1</v>
      </c>
      <c r="AE55" s="15">
        <v>2</v>
      </c>
      <c r="BW55" s="15">
        <v>1</v>
      </c>
      <c r="CD55" s="15">
        <v>2</v>
      </c>
    </row>
    <row r="56" spans="2:82" ht="12.75">
      <c r="B56" s="94">
        <f t="shared" si="0"/>
        <v>7</v>
      </c>
      <c r="C56" s="94">
        <f>IF(COUNT(Q56:EC56)&gt;0,COUNT(Q56:EC56),"")</f>
        <v>7</v>
      </c>
      <c r="D56" s="94">
        <f>IF(COUNT(S56:EC56)&gt;0,COUNT(S56:EC56),"")</f>
        <v>7</v>
      </c>
      <c r="E56" s="94">
        <f t="shared" si="1"/>
        <v>7</v>
      </c>
      <c r="F56" s="94">
        <f t="shared" si="3"/>
        <v>7</v>
      </c>
      <c r="G56" s="94">
        <f t="shared" si="4"/>
        <v>2</v>
      </c>
      <c r="H56" s="94">
        <f>IF(AND(M56&gt;0,M56&lt;=STATS!$C$22),1,"")</f>
        <v>1</v>
      </c>
      <c r="J56" s="51">
        <v>55</v>
      </c>
      <c r="M56" s="15">
        <v>2</v>
      </c>
      <c r="N56" s="15" t="s">
        <v>257</v>
      </c>
      <c r="Q56" s="22"/>
      <c r="R56" s="22"/>
      <c r="S56" s="54"/>
      <c r="T56" s="15">
        <v>1</v>
      </c>
      <c r="AE56" s="15">
        <v>1</v>
      </c>
      <c r="AS56" s="15">
        <v>1</v>
      </c>
      <c r="BG56" s="15">
        <v>1</v>
      </c>
      <c r="BM56" s="15">
        <v>1</v>
      </c>
      <c r="CC56" s="15">
        <v>1</v>
      </c>
      <c r="CD56" s="15">
        <v>1</v>
      </c>
    </row>
    <row r="57" spans="2:82" ht="12.75">
      <c r="B57" s="94">
        <f t="shared" si="0"/>
        <v>4</v>
      </c>
      <c r="C57" s="94">
        <f>IF(COUNT(Q57:EC57)&gt;0,COUNT(Q57:EC57),"")</f>
        <v>4</v>
      </c>
      <c r="D57" s="94">
        <f>IF(COUNT(S57:EC57)&gt;0,COUNT(S57:EC57),"")</f>
        <v>4</v>
      </c>
      <c r="E57" s="94">
        <f t="shared" si="1"/>
        <v>4</v>
      </c>
      <c r="F57" s="94">
        <f t="shared" si="3"/>
        <v>4</v>
      </c>
      <c r="G57" s="94">
        <f t="shared" si="4"/>
        <v>4</v>
      </c>
      <c r="H57" s="94">
        <f>IF(AND(M57&gt;0,M57&lt;=STATS!$C$22),1,"")</f>
        <v>1</v>
      </c>
      <c r="J57" s="51">
        <v>56</v>
      </c>
      <c r="M57" s="15">
        <v>4</v>
      </c>
      <c r="N57" s="15" t="s">
        <v>257</v>
      </c>
      <c r="Q57" s="22"/>
      <c r="R57" s="22"/>
      <c r="S57" s="54"/>
      <c r="X57" s="15">
        <v>1</v>
      </c>
      <c r="AS57" s="15">
        <v>1</v>
      </c>
      <c r="BA57" s="15">
        <v>2</v>
      </c>
      <c r="CD57" s="15">
        <v>1</v>
      </c>
    </row>
    <row r="58" spans="2:86" ht="12.75">
      <c r="B58" s="94">
        <f t="shared" si="0"/>
        <v>4</v>
      </c>
      <c r="C58" s="94">
        <f>IF(COUNT(Q58:EC58)&gt;0,COUNT(Q58:EC58),"")</f>
        <v>4</v>
      </c>
      <c r="D58" s="94">
        <f>IF(COUNT(S58:EC58)&gt;0,COUNT(S58:EC58),"")</f>
        <v>4</v>
      </c>
      <c r="E58" s="94">
        <f t="shared" si="1"/>
        <v>4</v>
      </c>
      <c r="F58" s="94">
        <f t="shared" si="3"/>
        <v>4</v>
      </c>
      <c r="G58" s="94">
        <f t="shared" si="4"/>
        <v>9</v>
      </c>
      <c r="H58" s="94">
        <f>IF(AND(M58&gt;0,M58&lt;=STATS!$C$22),1,"")</f>
        <v>1</v>
      </c>
      <c r="J58" s="51">
        <v>57</v>
      </c>
      <c r="M58" s="15">
        <v>9</v>
      </c>
      <c r="N58" s="15" t="s">
        <v>257</v>
      </c>
      <c r="Q58" s="22"/>
      <c r="R58" s="22"/>
      <c r="S58" s="54"/>
      <c r="W58" s="15">
        <v>1</v>
      </c>
      <c r="BM58" s="15">
        <v>1</v>
      </c>
      <c r="CD58" s="15">
        <v>1</v>
      </c>
      <c r="CH58" s="15">
        <v>1</v>
      </c>
    </row>
    <row r="59" spans="2:19" ht="12.75">
      <c r="B59" s="94">
        <f t="shared" si="0"/>
        <v>1</v>
      </c>
      <c r="C59" s="94">
        <f>IF(COUNT(Q59:EC59)&gt;0,COUNT(Q59:EC59),"")</f>
        <v>1</v>
      </c>
      <c r="D59" s="94">
        <f>IF(COUNT(S59:EC59)&gt;0,COUNT(S59:EC59),"")</f>
        <v>1</v>
      </c>
      <c r="E59" s="94">
        <f t="shared" si="1"/>
        <v>1</v>
      </c>
      <c r="F59" s="94">
        <f t="shared" si="3"/>
        <v>0</v>
      </c>
      <c r="G59" s="94">
        <f t="shared" si="4"/>
        <v>12</v>
      </c>
      <c r="H59" s="94">
        <f>IF(AND(M59&gt;0,M59&lt;=STATS!$C$22),1,"")</f>
        <v>1</v>
      </c>
      <c r="J59" s="51">
        <v>58</v>
      </c>
      <c r="M59" s="15">
        <v>12</v>
      </c>
      <c r="N59" s="15" t="s">
        <v>257</v>
      </c>
      <c r="Q59" s="22"/>
      <c r="R59" s="22"/>
      <c r="S59" s="54">
        <v>2</v>
      </c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  <v>0</v>
      </c>
      <c r="F60" s="94">
        <f t="shared" si="3"/>
        <v>0</v>
      </c>
      <c r="G60" s="94">
        <f t="shared" si="4"/>
      </c>
      <c r="H60" s="94">
        <f>IF(AND(M60&gt;0,M60&lt;=STATS!$C$22),1,"")</f>
        <v>1</v>
      </c>
      <c r="J60" s="51">
        <v>59</v>
      </c>
      <c r="M60" s="15">
        <v>17</v>
      </c>
      <c r="N60" s="15" t="s">
        <v>257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  <v>0</v>
      </c>
      <c r="F61" s="94">
        <f t="shared" si="3"/>
        <v>0</v>
      </c>
      <c r="G61" s="94">
        <f t="shared" si="4"/>
      </c>
      <c r="H61" s="94">
        <f>IF(AND(M61&gt;0,M61&lt;=STATS!$C$22),1,"")</f>
        <v>1</v>
      </c>
      <c r="J61" s="51">
        <v>60</v>
      </c>
      <c r="M61" s="15">
        <v>17</v>
      </c>
      <c r="N61" s="15" t="s">
        <v>257</v>
      </c>
      <c r="Q61" s="22"/>
      <c r="R61" s="22"/>
      <c r="S61" s="54"/>
    </row>
    <row r="62" spans="2:75" ht="12.75">
      <c r="B62" s="94">
        <f t="shared" si="0"/>
        <v>1</v>
      </c>
      <c r="C62" s="94">
        <f>IF(COUNT(Q62:EC62)&gt;0,COUNT(Q62:EC62),"")</f>
        <v>1</v>
      </c>
      <c r="D62" s="94">
        <f>IF(COUNT(S62:EC62)&gt;0,COUNT(S62:EC62),"")</f>
        <v>1</v>
      </c>
      <c r="E62" s="94">
        <f t="shared" si="1"/>
        <v>1</v>
      </c>
      <c r="F62" s="94">
        <f t="shared" si="3"/>
        <v>1</v>
      </c>
      <c r="G62" s="94">
        <f t="shared" si="4"/>
        <v>14</v>
      </c>
      <c r="H62" s="94">
        <f>IF(AND(M62&gt;0,M62&lt;=STATS!$C$22),1,"")</f>
        <v>1</v>
      </c>
      <c r="J62" s="51">
        <v>61</v>
      </c>
      <c r="M62" s="15">
        <v>14</v>
      </c>
      <c r="N62" s="15" t="s">
        <v>257</v>
      </c>
      <c r="Q62" s="22"/>
      <c r="R62" s="22"/>
      <c r="S62" s="54"/>
      <c r="BW62" s="15">
        <v>1</v>
      </c>
    </row>
    <row r="63" spans="2:19" ht="12.75">
      <c r="B63" s="94">
        <f t="shared" si="0"/>
        <v>1</v>
      </c>
      <c r="C63" s="94">
        <f>IF(COUNT(Q63:EC63)&gt;0,COUNT(Q63:EC63),"")</f>
        <v>1</v>
      </c>
      <c r="D63" s="94">
        <f>IF(COUNT(S63:EC63)&gt;0,COUNT(S63:EC63),"")</f>
        <v>1</v>
      </c>
      <c r="E63" s="94">
        <f t="shared" si="1"/>
        <v>1</v>
      </c>
      <c r="F63" s="94">
        <f t="shared" si="3"/>
        <v>0</v>
      </c>
      <c r="G63" s="94">
        <f t="shared" si="4"/>
        <v>12</v>
      </c>
      <c r="H63" s="94">
        <f>IF(AND(M63&gt;0,M63&lt;=STATS!$C$22),1,"")</f>
        <v>1</v>
      </c>
      <c r="J63" s="51">
        <v>62</v>
      </c>
      <c r="M63" s="15">
        <v>12</v>
      </c>
      <c r="N63" s="15" t="s">
        <v>257</v>
      </c>
      <c r="Q63" s="22"/>
      <c r="R63" s="22"/>
      <c r="S63" s="54">
        <v>1</v>
      </c>
    </row>
    <row r="64" spans="2:31" ht="12.75">
      <c r="B64" s="94">
        <f t="shared" si="0"/>
        <v>1</v>
      </c>
      <c r="C64" s="94">
        <f>IF(COUNT(Q64:EC64)&gt;0,COUNT(Q64:EC64),"")</f>
        <v>1</v>
      </c>
      <c r="D64" s="94">
        <f>IF(COUNT(S64:EC64)&gt;0,COUNT(S64:EC64),"")</f>
        <v>1</v>
      </c>
      <c r="E64" s="94">
        <f t="shared" si="1"/>
        <v>1</v>
      </c>
      <c r="F64" s="94">
        <f t="shared" si="3"/>
        <v>1</v>
      </c>
      <c r="G64" s="94">
        <f t="shared" si="4"/>
        <v>11</v>
      </c>
      <c r="H64" s="94">
        <f>IF(AND(M64&gt;0,M64&lt;=STATS!$C$22),1,"")</f>
        <v>1</v>
      </c>
      <c r="J64" s="51">
        <v>63</v>
      </c>
      <c r="M64" s="15">
        <v>11</v>
      </c>
      <c r="N64" s="15" t="s">
        <v>257</v>
      </c>
      <c r="Q64" s="22"/>
      <c r="R64" s="22"/>
      <c r="S64" s="54"/>
      <c r="AE64" s="15">
        <v>1</v>
      </c>
    </row>
    <row r="65" spans="2:23" ht="12.75">
      <c r="B65" s="94">
        <f t="shared" si="0"/>
        <v>1</v>
      </c>
      <c r="C65" s="94">
        <f>IF(COUNT(Q65:EC65)&gt;0,COUNT(Q65:EC65),"")</f>
        <v>1</v>
      </c>
      <c r="D65" s="94">
        <f>IF(COUNT(S65:EC65)&gt;0,COUNT(S65:EC65),"")</f>
        <v>1</v>
      </c>
      <c r="E65" s="94">
        <f t="shared" si="1"/>
        <v>1</v>
      </c>
      <c r="F65" s="94">
        <f t="shared" si="3"/>
        <v>1</v>
      </c>
      <c r="G65" s="94">
        <f t="shared" si="4"/>
        <v>9</v>
      </c>
      <c r="H65" s="94">
        <f>IF(AND(M65&gt;0,M65&lt;=STATS!$C$22),1,"")</f>
        <v>1</v>
      </c>
      <c r="J65" s="51">
        <v>64</v>
      </c>
      <c r="M65" s="15">
        <v>9</v>
      </c>
      <c r="N65" s="15" t="s">
        <v>257</v>
      </c>
      <c r="Q65" s="22"/>
      <c r="R65" s="22"/>
      <c r="S65" s="54"/>
      <c r="W65" s="15">
        <v>1</v>
      </c>
    </row>
    <row r="66" spans="2:86" ht="12.75">
      <c r="B66" s="94">
        <f aca="true" t="shared" si="5" ref="B66:B129">COUNT(Q66:EA66)</f>
        <v>2</v>
      </c>
      <c r="C66" s="94">
        <f>IF(COUNT(Q66:EC66)&gt;0,COUNT(Q66:EC66),"")</f>
        <v>2</v>
      </c>
      <c r="D66" s="94">
        <f>IF(COUNT(S66:EC66)&gt;0,COUNT(S66:EC66),"")</f>
        <v>2</v>
      </c>
      <c r="E66" s="94">
        <f aca="true" t="shared" si="6" ref="E66:E129">IF(H66=1,COUNT(Q66:EA66),"")</f>
        <v>2</v>
      </c>
      <c r="F66" s="94">
        <f aca="true" t="shared" si="7" ref="F66:F129">IF(H66=1,COUNT(T66:EA66),"")</f>
        <v>2</v>
      </c>
      <c r="G66" s="94">
        <f t="shared" si="4"/>
        <v>6</v>
      </c>
      <c r="H66" s="94">
        <f>IF(AND(M66&gt;0,M66&lt;=STATS!$C$22),1,"")</f>
        <v>1</v>
      </c>
      <c r="J66" s="51">
        <v>65</v>
      </c>
      <c r="M66" s="15">
        <v>6</v>
      </c>
      <c r="N66" s="15" t="s">
        <v>257</v>
      </c>
      <c r="Q66" s="22"/>
      <c r="R66" s="22"/>
      <c r="S66" s="54"/>
      <c r="AX66" s="15">
        <v>1</v>
      </c>
      <c r="CH66" s="15">
        <v>1</v>
      </c>
    </row>
    <row r="67" spans="2:86" ht="12.75">
      <c r="B67" s="94">
        <f t="shared" si="5"/>
        <v>4</v>
      </c>
      <c r="C67" s="94">
        <f>IF(COUNT(Q67:EC67)&gt;0,COUNT(Q67:EC67),"")</f>
        <v>4</v>
      </c>
      <c r="D67" s="94">
        <f>IF(COUNT(S67:EC67)&gt;0,COUNT(S67:EC67),"")</f>
        <v>4</v>
      </c>
      <c r="E67" s="94">
        <f t="shared" si="6"/>
        <v>4</v>
      </c>
      <c r="F67" s="94">
        <f t="shared" si="7"/>
        <v>4</v>
      </c>
      <c r="G67" s="94">
        <f t="shared" si="4"/>
        <v>2</v>
      </c>
      <c r="H67" s="94">
        <f>IF(AND(M67&gt;0,M67&lt;=STATS!$C$22),1,"")</f>
        <v>1</v>
      </c>
      <c r="J67" s="51">
        <v>66</v>
      </c>
      <c r="M67" s="15">
        <v>2</v>
      </c>
      <c r="N67" s="15" t="s">
        <v>257</v>
      </c>
      <c r="Q67" s="22"/>
      <c r="R67" s="22"/>
      <c r="S67" s="54"/>
      <c r="W67" s="15">
        <v>3</v>
      </c>
      <c r="AE67" s="15">
        <v>1</v>
      </c>
      <c r="BM67" s="15">
        <v>1</v>
      </c>
      <c r="CH67" s="15">
        <v>1</v>
      </c>
    </row>
    <row r="68" spans="2:86" ht="12.75">
      <c r="B68" s="94">
        <f t="shared" si="5"/>
        <v>5</v>
      </c>
      <c r="C68" s="94">
        <f>IF(COUNT(Q68:EC68)&gt;0,COUNT(Q68:EC68),"")</f>
        <v>5</v>
      </c>
      <c r="D68" s="94">
        <f>IF(COUNT(S68:EC68)&gt;0,COUNT(S68:EC68),"")</f>
        <v>5</v>
      </c>
      <c r="E68" s="94">
        <f t="shared" si="6"/>
        <v>5</v>
      </c>
      <c r="F68" s="94">
        <f t="shared" si="7"/>
        <v>5</v>
      </c>
      <c r="G68" s="94">
        <f t="shared" si="4"/>
        <v>3</v>
      </c>
      <c r="H68" s="94">
        <f>IF(AND(M68&gt;0,M68&lt;=STATS!$C$22),1,"")</f>
        <v>1</v>
      </c>
      <c r="J68" s="51">
        <v>67</v>
      </c>
      <c r="M68" s="15">
        <v>3</v>
      </c>
      <c r="N68" s="15" t="s">
        <v>257</v>
      </c>
      <c r="Q68" s="22"/>
      <c r="R68" s="22"/>
      <c r="S68" s="54"/>
      <c r="AE68" s="15">
        <v>1</v>
      </c>
      <c r="BM68" s="15">
        <v>1</v>
      </c>
      <c r="CC68" s="15">
        <v>1</v>
      </c>
      <c r="CD68" s="15">
        <v>1</v>
      </c>
      <c r="CH68" s="15">
        <v>1</v>
      </c>
    </row>
    <row r="69" spans="2:84" ht="12.75">
      <c r="B69" s="94">
        <f t="shared" si="5"/>
        <v>6</v>
      </c>
      <c r="C69" s="94">
        <f>IF(COUNT(Q69:EC69)&gt;0,COUNT(Q69:EC69),"")</f>
        <v>6</v>
      </c>
      <c r="D69" s="94">
        <f>IF(COUNT(S69:EC69)&gt;0,COUNT(S69:EC69),"")</f>
        <v>6</v>
      </c>
      <c r="E69" s="94">
        <f t="shared" si="6"/>
        <v>6</v>
      </c>
      <c r="F69" s="94">
        <f t="shared" si="7"/>
        <v>6</v>
      </c>
      <c r="G69" s="94">
        <f t="shared" si="4"/>
        <v>1</v>
      </c>
      <c r="H69" s="94">
        <f>IF(AND(M69&gt;0,M69&lt;=STATS!$C$22),1,"")</f>
        <v>1</v>
      </c>
      <c r="J69" s="51">
        <v>68</v>
      </c>
      <c r="M69" s="15">
        <v>1</v>
      </c>
      <c r="N69" s="15" t="s">
        <v>257</v>
      </c>
      <c r="Q69" s="22"/>
      <c r="R69" s="22"/>
      <c r="S69" s="54"/>
      <c r="W69" s="15">
        <v>1</v>
      </c>
      <c r="AE69" s="15">
        <v>1</v>
      </c>
      <c r="BA69" s="15">
        <v>1</v>
      </c>
      <c r="BG69" s="15">
        <v>1</v>
      </c>
      <c r="BM69" s="15">
        <v>1</v>
      </c>
      <c r="CF69" s="15">
        <v>1</v>
      </c>
    </row>
    <row r="70" spans="2:19" ht="12.75">
      <c r="B70" s="94">
        <f t="shared" si="5"/>
        <v>0</v>
      </c>
      <c r="C70" s="94">
        <f>IF(COUNT(Q70:EC70)&gt;0,COUNT(Q70:EC70),"")</f>
      </c>
      <c r="D70" s="94">
        <f>IF(COUNT(S70:EC70)&gt;0,COUNT(S70:EC70),"")</f>
      </c>
      <c r="E70" s="94">
        <f t="shared" si="6"/>
      </c>
      <c r="F70" s="94">
        <f t="shared" si="7"/>
      </c>
      <c r="G70" s="94">
        <f t="shared" si="4"/>
      </c>
      <c r="H70" s="94">
        <f>IF(AND(M70&gt;0,M70&lt;=STATS!$C$22),1,"")</f>
      </c>
      <c r="J70" s="51">
        <v>69</v>
      </c>
      <c r="P70" s="15" t="s">
        <v>256</v>
      </c>
      <c r="Q70" s="22"/>
      <c r="R70" s="22"/>
      <c r="S70" s="54"/>
    </row>
    <row r="71" spans="2:81" ht="12.75">
      <c r="B71" s="94">
        <f t="shared" si="5"/>
        <v>8</v>
      </c>
      <c r="C71" s="94">
        <f>IF(COUNT(Q71:EC71)&gt;0,COUNT(Q71:EC71),"")</f>
        <v>8</v>
      </c>
      <c r="D71" s="94">
        <f>IF(COUNT(S71:EC71)&gt;0,COUNT(S71:EC71),"")</f>
        <v>8</v>
      </c>
      <c r="E71" s="94">
        <f t="shared" si="6"/>
        <v>8</v>
      </c>
      <c r="F71" s="94">
        <f t="shared" si="7"/>
        <v>8</v>
      </c>
      <c r="G71" s="94">
        <f t="shared" si="4"/>
        <v>1</v>
      </c>
      <c r="H71" s="94">
        <f>IF(AND(M71&gt;0,M71&lt;=STATS!$C$22),1,"")</f>
        <v>1</v>
      </c>
      <c r="J71" s="51">
        <v>70</v>
      </c>
      <c r="M71" s="15">
        <v>1</v>
      </c>
      <c r="N71" s="15" t="s">
        <v>257</v>
      </c>
      <c r="Q71" s="22"/>
      <c r="R71" s="22"/>
      <c r="S71" s="54"/>
      <c r="T71" s="15">
        <v>1</v>
      </c>
      <c r="W71" s="15">
        <v>1</v>
      </c>
      <c r="AE71" s="15">
        <v>1</v>
      </c>
      <c r="AX71" s="15">
        <v>1</v>
      </c>
      <c r="BA71" s="15">
        <v>1</v>
      </c>
      <c r="BF71" s="15">
        <v>1</v>
      </c>
      <c r="BW71" s="15">
        <v>1</v>
      </c>
      <c r="CC71" s="15">
        <v>1</v>
      </c>
    </row>
    <row r="72" spans="2:86" ht="12.75">
      <c r="B72" s="94">
        <f t="shared" si="5"/>
        <v>3</v>
      </c>
      <c r="C72" s="94">
        <f>IF(COUNT(Q72:EC72)&gt;0,COUNT(Q72:EC72),"")</f>
        <v>3</v>
      </c>
      <c r="D72" s="94">
        <f>IF(COUNT(S72:EC72)&gt;0,COUNT(S72:EC72),"")</f>
        <v>3</v>
      </c>
      <c r="E72" s="94">
        <f t="shared" si="6"/>
        <v>3</v>
      </c>
      <c r="F72" s="94">
        <f t="shared" si="7"/>
        <v>3</v>
      </c>
      <c r="G72" s="94">
        <f t="shared" si="4"/>
        <v>6</v>
      </c>
      <c r="H72" s="94">
        <f>IF(AND(M72&gt;0,M72&lt;=STATS!$C$22),1,"")</f>
        <v>1</v>
      </c>
      <c r="J72" s="51">
        <v>71</v>
      </c>
      <c r="M72" s="15">
        <v>6</v>
      </c>
      <c r="N72" s="15" t="s">
        <v>257</v>
      </c>
      <c r="Q72" s="22"/>
      <c r="R72" s="22"/>
      <c r="S72" s="54"/>
      <c r="W72" s="15">
        <v>1</v>
      </c>
      <c r="AX72" s="15">
        <v>2</v>
      </c>
      <c r="CH72" s="15">
        <v>1</v>
      </c>
    </row>
    <row r="73" spans="2:79" ht="12.75">
      <c r="B73" s="94">
        <f t="shared" si="5"/>
        <v>3</v>
      </c>
      <c r="C73" s="94">
        <f>IF(COUNT(Q73:EC73)&gt;0,COUNT(Q73:EC73),"")</f>
        <v>3</v>
      </c>
      <c r="D73" s="94">
        <f>IF(COUNT(S73:EC73)&gt;0,COUNT(S73:EC73),"")</f>
        <v>3</v>
      </c>
      <c r="E73" s="94">
        <f t="shared" si="6"/>
        <v>3</v>
      </c>
      <c r="F73" s="94">
        <f t="shared" si="7"/>
        <v>3</v>
      </c>
      <c r="G73" s="94">
        <f t="shared" si="4"/>
        <v>6</v>
      </c>
      <c r="H73" s="94">
        <f>IF(AND(M73&gt;0,M73&lt;=STATS!$C$22),1,"")</f>
        <v>1</v>
      </c>
      <c r="J73" s="51">
        <v>72</v>
      </c>
      <c r="M73" s="15">
        <v>6</v>
      </c>
      <c r="N73" s="15" t="s">
        <v>257</v>
      </c>
      <c r="Q73" s="22"/>
      <c r="R73" s="22"/>
      <c r="S73" s="54"/>
      <c r="W73" s="15">
        <v>1</v>
      </c>
      <c r="AX73" s="15">
        <v>1</v>
      </c>
      <c r="CA73" s="15">
        <v>1</v>
      </c>
    </row>
    <row r="74" spans="2:86" ht="12.75">
      <c r="B74" s="94">
        <f t="shared" si="5"/>
        <v>3</v>
      </c>
      <c r="C74" s="94">
        <f>IF(COUNT(Q74:EC74)&gt;0,COUNT(Q74:EC74),"")</f>
        <v>3</v>
      </c>
      <c r="D74" s="94">
        <f>IF(COUNT(S74:EC74)&gt;0,COUNT(S74:EC74),"")</f>
        <v>3</v>
      </c>
      <c r="E74" s="94">
        <f t="shared" si="6"/>
        <v>3</v>
      </c>
      <c r="F74" s="94">
        <f t="shared" si="7"/>
        <v>2</v>
      </c>
      <c r="G74" s="94">
        <f t="shared" si="4"/>
        <v>8</v>
      </c>
      <c r="H74" s="94">
        <f>IF(AND(M74&gt;0,M74&lt;=STATS!$C$22),1,"")</f>
        <v>1</v>
      </c>
      <c r="J74" s="51">
        <v>73</v>
      </c>
      <c r="M74" s="15">
        <v>8</v>
      </c>
      <c r="N74" s="15" t="s">
        <v>257</v>
      </c>
      <c r="Q74" s="22"/>
      <c r="R74" s="22"/>
      <c r="S74" s="54">
        <v>1</v>
      </c>
      <c r="CA74" s="15">
        <v>1</v>
      </c>
      <c r="CH74" s="15">
        <v>1</v>
      </c>
    </row>
    <row r="75" spans="2:31" ht="12.75">
      <c r="B75" s="94">
        <f t="shared" si="5"/>
        <v>2</v>
      </c>
      <c r="C75" s="94">
        <f>IF(COUNT(Q75:EC75)&gt;0,COUNT(Q75:EC75),"")</f>
        <v>2</v>
      </c>
      <c r="D75" s="94">
        <f>IF(COUNT(S75:EC75)&gt;0,COUNT(S75:EC75),"")</f>
        <v>2</v>
      </c>
      <c r="E75" s="94">
        <f t="shared" si="6"/>
        <v>2</v>
      </c>
      <c r="F75" s="94">
        <f t="shared" si="7"/>
        <v>1</v>
      </c>
      <c r="G75" s="94">
        <f t="shared" si="4"/>
        <v>11</v>
      </c>
      <c r="H75" s="94">
        <f>IF(AND(M75&gt;0,M75&lt;=STATS!$C$22),1,"")</f>
        <v>1</v>
      </c>
      <c r="J75" s="51">
        <v>74</v>
      </c>
      <c r="M75" s="15">
        <v>11</v>
      </c>
      <c r="N75" s="15" t="s">
        <v>257</v>
      </c>
      <c r="Q75" s="22"/>
      <c r="R75" s="22"/>
      <c r="S75" s="54">
        <v>1</v>
      </c>
      <c r="AE75" s="15">
        <v>1</v>
      </c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</c>
      <c r="F76" s="94">
        <f t="shared" si="7"/>
      </c>
      <c r="G76" s="94">
        <f t="shared" si="4"/>
      </c>
      <c r="H76" s="94">
        <f>IF(AND(M76&gt;0,M76&lt;=STATS!$C$22),1,"")</f>
      </c>
      <c r="J76" s="51">
        <v>75</v>
      </c>
      <c r="M76" s="15">
        <v>20</v>
      </c>
      <c r="N76" s="15" t="s">
        <v>257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</c>
      <c r="F77" s="94">
        <f t="shared" si="7"/>
      </c>
      <c r="G77" s="94">
        <f t="shared" si="4"/>
      </c>
      <c r="H77" s="94">
        <f>IF(AND(M77&gt;0,M77&lt;=STATS!$C$22),1,"")</f>
      </c>
      <c r="J77" s="51">
        <v>76</v>
      </c>
      <c r="M77" s="15">
        <v>20</v>
      </c>
      <c r="Q77" s="22"/>
      <c r="R77" s="22"/>
      <c r="S77" s="54"/>
    </row>
    <row r="78" spans="2:19" ht="12.75">
      <c r="B78" s="94">
        <f t="shared" si="5"/>
        <v>0</v>
      </c>
      <c r="C78" s="94">
        <f>IF(COUNT(Q78:EC78)&gt;0,COUNT(Q78:EC78),"")</f>
      </c>
      <c r="D78" s="94">
        <f>IF(COUNT(S78:EC78)&gt;0,COUNT(S78:EC78),"")</f>
      </c>
      <c r="E78" s="94">
        <f t="shared" si="6"/>
      </c>
      <c r="F78" s="94">
        <f t="shared" si="7"/>
      </c>
      <c r="G78" s="94">
        <f t="shared" si="4"/>
      </c>
      <c r="H78" s="94">
        <f>IF(AND(M78&gt;0,M78&lt;=STATS!$C$22),1,"")</f>
      </c>
      <c r="J78" s="51">
        <v>77</v>
      </c>
      <c r="M78" s="15">
        <v>18</v>
      </c>
      <c r="Q78" s="22"/>
      <c r="R78" s="22"/>
      <c r="S78" s="54"/>
    </row>
    <row r="79" spans="2:19" ht="12.75">
      <c r="B79" s="94">
        <f t="shared" si="5"/>
        <v>0</v>
      </c>
      <c r="C79" s="94">
        <f>IF(COUNT(Q79:EC79)&gt;0,COUNT(Q79:EC79),"")</f>
      </c>
      <c r="D79" s="94">
        <f>IF(COUNT(S79:EC79)&gt;0,COUNT(S79:EC79),"")</f>
      </c>
      <c r="E79" s="94">
        <f t="shared" si="6"/>
        <v>0</v>
      </c>
      <c r="F79" s="94">
        <f t="shared" si="7"/>
        <v>0</v>
      </c>
      <c r="G79" s="94">
        <f t="shared" si="4"/>
      </c>
      <c r="H79" s="94">
        <f>IF(AND(M79&gt;0,M79&lt;=STATS!$C$22),1,"")</f>
        <v>1</v>
      </c>
      <c r="J79" s="51">
        <v>78</v>
      </c>
      <c r="M79" s="15">
        <v>14</v>
      </c>
      <c r="N79" s="15" t="s">
        <v>257</v>
      </c>
      <c r="Q79" s="22"/>
      <c r="R79" s="22"/>
      <c r="S79" s="54"/>
    </row>
    <row r="80" spans="2:19" ht="12.75">
      <c r="B80" s="94">
        <f t="shared" si="5"/>
        <v>1</v>
      </c>
      <c r="C80" s="94">
        <f>IF(COUNT(Q80:EC80)&gt;0,COUNT(Q80:EC80),"")</f>
        <v>1</v>
      </c>
      <c r="D80" s="94">
        <f>IF(COUNT(S80:EC80)&gt;0,COUNT(S80:EC80),"")</f>
        <v>1</v>
      </c>
      <c r="E80" s="94">
        <f t="shared" si="6"/>
        <v>1</v>
      </c>
      <c r="F80" s="94">
        <f t="shared" si="7"/>
        <v>0</v>
      </c>
      <c r="G80" s="94">
        <f t="shared" si="4"/>
        <v>12</v>
      </c>
      <c r="H80" s="94">
        <f>IF(AND(M80&gt;0,M80&lt;=STATS!$C$22),1,"")</f>
        <v>1</v>
      </c>
      <c r="J80" s="51">
        <v>79</v>
      </c>
      <c r="M80" s="15">
        <v>12</v>
      </c>
      <c r="N80" s="15" t="s">
        <v>257</v>
      </c>
      <c r="Q80" s="22"/>
      <c r="R80" s="22"/>
      <c r="S80" s="54">
        <v>1</v>
      </c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  <v>0</v>
      </c>
      <c r="F81" s="94">
        <f t="shared" si="7"/>
        <v>0</v>
      </c>
      <c r="G81" s="94">
        <f t="shared" si="4"/>
      </c>
      <c r="H81" s="94">
        <f>IF(AND(M81&gt;0,M81&lt;=STATS!$C$22),1,"")</f>
        <v>1</v>
      </c>
      <c r="J81" s="51">
        <v>80</v>
      </c>
      <c r="M81" s="15">
        <v>1</v>
      </c>
      <c r="N81" s="15" t="s">
        <v>258</v>
      </c>
      <c r="Q81" s="22"/>
      <c r="R81" s="22"/>
      <c r="S81" s="54"/>
    </row>
    <row r="82" spans="2:86" ht="12.75">
      <c r="B82" s="94">
        <f t="shared" si="5"/>
        <v>3</v>
      </c>
      <c r="C82" s="94">
        <f>IF(COUNT(Q82:EC82)&gt;0,COUNT(Q82:EC82),"")</f>
        <v>3</v>
      </c>
      <c r="D82" s="94">
        <f>IF(COUNT(S82:EC82)&gt;0,COUNT(S82:EC82),"")</f>
        <v>3</v>
      </c>
      <c r="E82" s="94">
        <f t="shared" si="6"/>
        <v>3</v>
      </c>
      <c r="F82" s="94">
        <f t="shared" si="7"/>
        <v>3</v>
      </c>
      <c r="G82" s="94">
        <f t="shared" si="4"/>
        <v>2</v>
      </c>
      <c r="H82" s="94">
        <f>IF(AND(M82&gt;0,M82&lt;=STATS!$C$22),1,"")</f>
        <v>1</v>
      </c>
      <c r="J82" s="51">
        <v>81</v>
      </c>
      <c r="M82" s="15">
        <v>2</v>
      </c>
      <c r="N82" s="15" t="s">
        <v>257</v>
      </c>
      <c r="Q82" s="22"/>
      <c r="R82" s="22"/>
      <c r="S82" s="54"/>
      <c r="AE82" s="15">
        <v>1</v>
      </c>
      <c r="CD82" s="15">
        <v>1</v>
      </c>
      <c r="CH82" s="15">
        <v>2</v>
      </c>
    </row>
    <row r="83" spans="2:86" ht="12.75">
      <c r="B83" s="94">
        <f t="shared" si="5"/>
        <v>6</v>
      </c>
      <c r="C83" s="94">
        <f>IF(COUNT(Q83:EC83)&gt;0,COUNT(Q83:EC83),"")</f>
        <v>6</v>
      </c>
      <c r="D83" s="94">
        <f>IF(COUNT(S83:EC83)&gt;0,COUNT(S83:EC83),"")</f>
        <v>6</v>
      </c>
      <c r="E83" s="94">
        <f t="shared" si="6"/>
        <v>6</v>
      </c>
      <c r="F83" s="94">
        <f t="shared" si="7"/>
        <v>6</v>
      </c>
      <c r="G83" s="94">
        <f t="shared" si="4"/>
        <v>2</v>
      </c>
      <c r="H83" s="94">
        <f>IF(AND(M83&gt;0,M83&lt;=STATS!$C$22),1,"")</f>
        <v>1</v>
      </c>
      <c r="J83" s="51">
        <v>82</v>
      </c>
      <c r="M83" s="15">
        <v>2</v>
      </c>
      <c r="N83" s="15" t="s">
        <v>257</v>
      </c>
      <c r="Q83" s="22"/>
      <c r="R83" s="22"/>
      <c r="S83" s="54"/>
      <c r="AE83" s="15">
        <v>1</v>
      </c>
      <c r="AX83" s="15">
        <v>1</v>
      </c>
      <c r="BM83" s="15">
        <v>1</v>
      </c>
      <c r="BW83" s="15">
        <v>1</v>
      </c>
      <c r="CD83" s="15">
        <v>1</v>
      </c>
      <c r="CH83" s="15">
        <v>1</v>
      </c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</c>
      <c r="F84" s="94">
        <f t="shared" si="7"/>
      </c>
      <c r="G84" s="94">
        <f t="shared" si="4"/>
      </c>
      <c r="H84" s="94">
        <f>IF(AND(M84&gt;0,M84&lt;=STATS!$C$22),1,"")</f>
      </c>
      <c r="J84" s="51">
        <v>83</v>
      </c>
      <c r="P84" s="15" t="s">
        <v>256</v>
      </c>
      <c r="Q84" s="22"/>
      <c r="R84" s="22"/>
      <c r="S84" s="54"/>
    </row>
    <row r="85" spans="2:117" ht="12.75">
      <c r="B85" s="94">
        <f t="shared" si="5"/>
        <v>6</v>
      </c>
      <c r="C85" s="94">
        <f>IF(COUNT(Q85:EC85)&gt;0,COUNT(Q85:EC85),"")</f>
        <v>6</v>
      </c>
      <c r="D85" s="94">
        <f>IF(COUNT(S85:EC85)&gt;0,COUNT(S85:EC85),"")</f>
        <v>6</v>
      </c>
      <c r="E85" s="94">
        <f t="shared" si="6"/>
        <v>6</v>
      </c>
      <c r="F85" s="94">
        <f t="shared" si="7"/>
        <v>6</v>
      </c>
      <c r="G85" s="94">
        <f t="shared" si="4"/>
        <v>3</v>
      </c>
      <c r="H85" s="94">
        <f>IF(AND(M85&gt;0,M85&lt;=STATS!$C$22),1,"")</f>
        <v>1</v>
      </c>
      <c r="J85" s="51">
        <v>84</v>
      </c>
      <c r="M85" s="15">
        <v>3</v>
      </c>
      <c r="N85" s="15" t="s">
        <v>257</v>
      </c>
      <c r="Q85" s="22"/>
      <c r="R85" s="22"/>
      <c r="S85" s="54"/>
      <c r="W85" s="15">
        <v>1</v>
      </c>
      <c r="AE85" s="15">
        <v>1</v>
      </c>
      <c r="AX85" s="15">
        <v>1</v>
      </c>
      <c r="BM85" s="15">
        <v>1</v>
      </c>
      <c r="CD85" s="15">
        <v>1</v>
      </c>
      <c r="DM85" s="15">
        <v>1</v>
      </c>
    </row>
    <row r="86" spans="2:118" ht="12.75">
      <c r="B86" s="94">
        <f t="shared" si="5"/>
        <v>5</v>
      </c>
      <c r="C86" s="94">
        <f>IF(COUNT(Q86:EC86)&gt;0,COUNT(Q86:EC86),"")</f>
        <v>5</v>
      </c>
      <c r="D86" s="94">
        <f>IF(COUNT(S86:EC86)&gt;0,COUNT(S86:EC86),"")</f>
        <v>5</v>
      </c>
      <c r="E86" s="94">
        <f t="shared" si="6"/>
        <v>5</v>
      </c>
      <c r="F86" s="94">
        <f t="shared" si="7"/>
        <v>5</v>
      </c>
      <c r="G86" s="94">
        <f t="shared" si="4"/>
        <v>3</v>
      </c>
      <c r="H86" s="94">
        <f>IF(AND(M86&gt;0,M86&lt;=STATS!$C$22),1,"")</f>
        <v>1</v>
      </c>
      <c r="J86" s="51">
        <v>85</v>
      </c>
      <c r="M86" s="15">
        <v>3</v>
      </c>
      <c r="N86" s="15" t="s">
        <v>257</v>
      </c>
      <c r="Q86" s="22"/>
      <c r="R86" s="22"/>
      <c r="S86" s="54"/>
      <c r="W86" s="15">
        <v>1</v>
      </c>
      <c r="BM86" s="15">
        <v>1</v>
      </c>
      <c r="CA86" s="15">
        <v>1</v>
      </c>
      <c r="CH86" s="15">
        <v>1</v>
      </c>
      <c r="DN86" s="15">
        <v>1</v>
      </c>
    </row>
    <row r="87" spans="2:79" ht="12.75">
      <c r="B87" s="94">
        <f t="shared" si="5"/>
        <v>2</v>
      </c>
      <c r="C87" s="94">
        <f>IF(COUNT(Q87:EC87)&gt;0,COUNT(Q87:EC87),"")</f>
        <v>2</v>
      </c>
      <c r="D87" s="94">
        <f>IF(COUNT(S87:EC87)&gt;0,COUNT(S87:EC87),"")</f>
        <v>2</v>
      </c>
      <c r="E87" s="94">
        <f t="shared" si="6"/>
        <v>2</v>
      </c>
      <c r="F87" s="94">
        <f t="shared" si="7"/>
        <v>2</v>
      </c>
      <c r="G87" s="94">
        <f t="shared" si="4"/>
        <v>7</v>
      </c>
      <c r="H87" s="94">
        <f>IF(AND(M87&gt;0,M87&lt;=STATS!$C$22),1,"")</f>
        <v>1</v>
      </c>
      <c r="J87" s="51">
        <v>86</v>
      </c>
      <c r="M87" s="15">
        <v>7</v>
      </c>
      <c r="N87" s="15" t="s">
        <v>257</v>
      </c>
      <c r="Q87" s="22"/>
      <c r="R87" s="22"/>
      <c r="S87" s="54"/>
      <c r="AX87" s="15">
        <v>1</v>
      </c>
      <c r="CA87" s="15">
        <v>1</v>
      </c>
    </row>
    <row r="88" spans="2:19" ht="12.75">
      <c r="B88" s="94">
        <f t="shared" si="5"/>
        <v>1</v>
      </c>
      <c r="C88" s="94">
        <f>IF(COUNT(Q88:EC88)&gt;0,COUNT(Q88:EC88),"")</f>
        <v>1</v>
      </c>
      <c r="D88" s="94">
        <f>IF(COUNT(S88:EC88)&gt;0,COUNT(S88:EC88),"")</f>
        <v>1</v>
      </c>
      <c r="E88" s="94">
        <f t="shared" si="6"/>
        <v>1</v>
      </c>
      <c r="F88" s="94">
        <f t="shared" si="7"/>
        <v>0</v>
      </c>
      <c r="G88" s="94">
        <f t="shared" si="4"/>
        <v>11</v>
      </c>
      <c r="H88" s="94">
        <f>IF(AND(M88&gt;0,M88&lt;=STATS!$C$22),1,"")</f>
        <v>1</v>
      </c>
      <c r="J88" s="51">
        <v>87</v>
      </c>
      <c r="M88" s="15">
        <v>11</v>
      </c>
      <c r="N88" s="15" t="s">
        <v>257</v>
      </c>
      <c r="Q88" s="22"/>
      <c r="R88" s="22"/>
      <c r="S88" s="54">
        <v>1</v>
      </c>
    </row>
    <row r="89" spans="2:31" ht="12.75">
      <c r="B89" s="94">
        <f t="shared" si="5"/>
        <v>2</v>
      </c>
      <c r="C89" s="94">
        <f>IF(COUNT(Q89:EC89)&gt;0,COUNT(Q89:EC89),"")</f>
        <v>2</v>
      </c>
      <c r="D89" s="94">
        <f>IF(COUNT(S89:EC89)&gt;0,COUNT(S89:EC89),"")</f>
        <v>2</v>
      </c>
      <c r="E89" s="94">
        <f t="shared" si="6"/>
        <v>2</v>
      </c>
      <c r="F89" s="94">
        <f t="shared" si="7"/>
        <v>1</v>
      </c>
      <c r="G89" s="94">
        <f t="shared" si="4"/>
        <v>11</v>
      </c>
      <c r="H89" s="94">
        <f>IF(AND(M89&gt;0,M89&lt;=STATS!$C$22),1,"")</f>
        <v>1</v>
      </c>
      <c r="J89" s="51">
        <v>88</v>
      </c>
      <c r="M89" s="15">
        <v>11</v>
      </c>
      <c r="N89" s="15" t="s">
        <v>257</v>
      </c>
      <c r="Q89" s="22"/>
      <c r="R89" s="22"/>
      <c r="S89" s="54">
        <v>1</v>
      </c>
      <c r="AE89" s="15">
        <v>1</v>
      </c>
    </row>
    <row r="90" spans="2:31" ht="12.75">
      <c r="B90" s="94">
        <f t="shared" si="5"/>
        <v>1</v>
      </c>
      <c r="C90" s="94">
        <f>IF(COUNT(Q90:EC90)&gt;0,COUNT(Q90:EC90),"")</f>
        <v>1</v>
      </c>
      <c r="D90" s="94">
        <f>IF(COUNT(S90:EC90)&gt;0,COUNT(S90:EC90),"")</f>
        <v>1</v>
      </c>
      <c r="E90" s="94">
        <f t="shared" si="6"/>
        <v>1</v>
      </c>
      <c r="F90" s="94">
        <f t="shared" si="7"/>
        <v>1</v>
      </c>
      <c r="G90" s="94">
        <f aca="true" t="shared" si="8" ref="G90:G153">IF($B90&gt;=1,$M90,"")</f>
        <v>13</v>
      </c>
      <c r="H90" s="94">
        <f>IF(AND(M90&gt;0,M90&lt;=STATS!$C$22),1,"")</f>
        <v>1</v>
      </c>
      <c r="J90" s="51">
        <v>89</v>
      </c>
      <c r="M90" s="15">
        <v>13</v>
      </c>
      <c r="N90" s="15" t="s">
        <v>257</v>
      </c>
      <c r="Q90" s="22"/>
      <c r="R90" s="22"/>
      <c r="S90" s="54"/>
      <c r="AE90" s="15">
        <v>1</v>
      </c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</c>
      <c r="F91" s="94">
        <f t="shared" si="7"/>
      </c>
      <c r="G91" s="94">
        <f t="shared" si="8"/>
      </c>
      <c r="H91" s="94">
        <f>IF(AND(M91&gt;0,M91&lt;=STATS!$C$22),1,"")</f>
      </c>
      <c r="J91" s="51">
        <v>90</v>
      </c>
      <c r="M91" s="15">
        <v>20</v>
      </c>
      <c r="Q91" s="22"/>
      <c r="R91" s="22"/>
      <c r="S91" s="54"/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</c>
      <c r="F92" s="94">
        <f t="shared" si="7"/>
      </c>
      <c r="G92" s="94">
        <f t="shared" si="8"/>
      </c>
      <c r="H92" s="94">
        <f>IF(AND(M92&gt;0,M92&lt;=STATS!$C$22),1,"")</f>
      </c>
      <c r="J92" s="51">
        <v>91</v>
      </c>
      <c r="M92" s="15">
        <v>25</v>
      </c>
      <c r="Q92" s="22"/>
      <c r="R92" s="22"/>
      <c r="S92" s="54"/>
    </row>
    <row r="93" spans="2:19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</c>
      <c r="F93" s="94">
        <f t="shared" si="7"/>
      </c>
      <c r="G93" s="94">
        <f t="shared" si="8"/>
      </c>
      <c r="H93" s="94">
        <f>IF(AND(M93&gt;0,M93&lt;=STATS!$C$22),1,"")</f>
      </c>
      <c r="J93" s="51">
        <v>92</v>
      </c>
      <c r="M93" s="15">
        <v>24</v>
      </c>
      <c r="Q93" s="22"/>
      <c r="R93" s="22"/>
      <c r="S93" s="54"/>
    </row>
    <row r="94" spans="2:19" ht="12.75">
      <c r="B94" s="94">
        <f t="shared" si="5"/>
        <v>0</v>
      </c>
      <c r="C94" s="94">
        <f>IF(COUNT(Q94:EC94)&gt;0,COUNT(Q94:EC94),"")</f>
      </c>
      <c r="D94" s="94">
        <f>IF(COUNT(S94:EC94)&gt;0,COUNT(S94:EC94),"")</f>
      </c>
      <c r="E94" s="94">
        <f t="shared" si="6"/>
      </c>
      <c r="F94" s="94">
        <f t="shared" si="7"/>
      </c>
      <c r="G94" s="94">
        <f t="shared" si="8"/>
      </c>
      <c r="H94" s="94">
        <f>IF(AND(M94&gt;0,M94&lt;=STATS!$C$22),1,"")</f>
      </c>
      <c r="J94" s="51">
        <v>93</v>
      </c>
      <c r="M94" s="15">
        <v>20</v>
      </c>
      <c r="Q94" s="22"/>
      <c r="R94" s="22"/>
      <c r="S94" s="54"/>
    </row>
    <row r="95" spans="2:53" ht="12.75">
      <c r="B95" s="94">
        <f t="shared" si="5"/>
        <v>2</v>
      </c>
      <c r="C95" s="94">
        <f>IF(COUNT(Q95:EC95)&gt;0,COUNT(Q95:EC95),"")</f>
        <v>2</v>
      </c>
      <c r="D95" s="94">
        <f>IF(COUNT(S95:EC95)&gt;0,COUNT(S95:EC95),"")</f>
        <v>2</v>
      </c>
      <c r="E95" s="94">
        <f t="shared" si="6"/>
        <v>2</v>
      </c>
      <c r="F95" s="94">
        <f t="shared" si="7"/>
        <v>1</v>
      </c>
      <c r="G95" s="94">
        <f t="shared" si="8"/>
        <v>7</v>
      </c>
      <c r="H95" s="94">
        <f>IF(AND(M95&gt;0,M95&lt;=STATS!$C$22),1,"")</f>
        <v>1</v>
      </c>
      <c r="J95" s="51">
        <v>94</v>
      </c>
      <c r="M95" s="15">
        <v>7</v>
      </c>
      <c r="N95" s="15" t="s">
        <v>258</v>
      </c>
      <c r="Q95" s="22"/>
      <c r="R95" s="22"/>
      <c r="S95" s="54">
        <v>1</v>
      </c>
      <c r="BA95" s="15">
        <v>1</v>
      </c>
    </row>
    <row r="96" spans="2:59" ht="12.75">
      <c r="B96" s="94">
        <f t="shared" si="5"/>
        <v>4</v>
      </c>
      <c r="C96" s="94">
        <f>IF(COUNT(Q96:EC96)&gt;0,COUNT(Q96:EC96),"")</f>
        <v>4</v>
      </c>
      <c r="D96" s="94">
        <f>IF(COUNT(S96:EC96)&gt;0,COUNT(S96:EC96),"")</f>
        <v>4</v>
      </c>
      <c r="E96" s="94">
        <f t="shared" si="6"/>
        <v>4</v>
      </c>
      <c r="F96" s="94">
        <f t="shared" si="7"/>
        <v>4</v>
      </c>
      <c r="G96" s="94">
        <f t="shared" si="8"/>
        <v>1</v>
      </c>
      <c r="H96" s="94">
        <f>IF(AND(M96&gt;0,M96&lt;=STATS!$C$22),1,"")</f>
        <v>1</v>
      </c>
      <c r="J96" s="51">
        <v>95</v>
      </c>
      <c r="M96" s="15">
        <v>1</v>
      </c>
      <c r="N96" s="15" t="s">
        <v>257</v>
      </c>
      <c r="Q96" s="22"/>
      <c r="R96" s="22"/>
      <c r="S96" s="54"/>
      <c r="AE96" s="15">
        <v>1</v>
      </c>
      <c r="AS96" s="15">
        <v>1</v>
      </c>
      <c r="BF96" s="15">
        <v>1</v>
      </c>
      <c r="BG96" s="15">
        <v>1</v>
      </c>
    </row>
    <row r="97" spans="2:82" ht="12.75">
      <c r="B97" s="94">
        <f t="shared" si="5"/>
        <v>4</v>
      </c>
      <c r="C97" s="94">
        <f>IF(COUNT(Q97:EC97)&gt;0,COUNT(Q97:EC97),"")</f>
        <v>4</v>
      </c>
      <c r="D97" s="94">
        <f>IF(COUNT(S97:EC97)&gt;0,COUNT(S97:EC97),"")</f>
        <v>4</v>
      </c>
      <c r="E97" s="94">
        <f t="shared" si="6"/>
        <v>4</v>
      </c>
      <c r="F97" s="94">
        <f t="shared" si="7"/>
        <v>4</v>
      </c>
      <c r="G97" s="94">
        <f t="shared" si="8"/>
        <v>2</v>
      </c>
      <c r="H97" s="94">
        <f>IF(AND(M97&gt;0,M97&lt;=STATS!$C$22),1,"")</f>
        <v>1</v>
      </c>
      <c r="J97" s="51">
        <v>96</v>
      </c>
      <c r="M97" s="15">
        <v>2</v>
      </c>
      <c r="N97" s="15" t="s">
        <v>257</v>
      </c>
      <c r="Q97" s="22"/>
      <c r="R97" s="22"/>
      <c r="S97" s="54"/>
      <c r="W97" s="15">
        <v>1</v>
      </c>
      <c r="AE97" s="15">
        <v>1</v>
      </c>
      <c r="BM97" s="15">
        <v>1</v>
      </c>
      <c r="CD97" s="15">
        <v>1</v>
      </c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P98" s="15" t="s">
        <v>256</v>
      </c>
      <c r="Q98" s="22"/>
      <c r="R98" s="22"/>
      <c r="S98" s="54"/>
    </row>
    <row r="99" spans="2:86" ht="12.75">
      <c r="B99" s="94">
        <f t="shared" si="5"/>
        <v>2</v>
      </c>
      <c r="C99" s="94">
        <f>IF(COUNT(Q99:EC99)&gt;0,COUNT(Q99:EC99),"")</f>
        <v>2</v>
      </c>
      <c r="D99" s="94">
        <f>IF(COUNT(S99:EC99)&gt;0,COUNT(S99:EC99),"")</f>
        <v>2</v>
      </c>
      <c r="E99" s="94">
        <f t="shared" si="6"/>
        <v>2</v>
      </c>
      <c r="F99" s="94">
        <f t="shared" si="7"/>
        <v>2</v>
      </c>
      <c r="G99" s="94">
        <f t="shared" si="8"/>
        <v>5</v>
      </c>
      <c r="H99" s="94">
        <f>IF(AND(M99&gt;0,M99&lt;=STATS!$C$22),1,"")</f>
        <v>1</v>
      </c>
      <c r="J99" s="51">
        <v>98</v>
      </c>
      <c r="M99" s="15">
        <v>5</v>
      </c>
      <c r="N99" s="15" t="s">
        <v>257</v>
      </c>
      <c r="Q99" s="22"/>
      <c r="R99" s="22"/>
      <c r="S99" s="54"/>
      <c r="AX99" s="15">
        <v>2</v>
      </c>
      <c r="CH99" s="15">
        <v>1</v>
      </c>
    </row>
    <row r="100" spans="2:86" ht="12.75">
      <c r="B100" s="94">
        <f t="shared" si="5"/>
        <v>3</v>
      </c>
      <c r="C100" s="94">
        <f>IF(COUNT(Q100:EC100)&gt;0,COUNT(Q100:EC100),"")</f>
        <v>3</v>
      </c>
      <c r="D100" s="94">
        <f>IF(COUNT(S100:EC100)&gt;0,COUNT(S100:EC100),"")</f>
        <v>3</v>
      </c>
      <c r="E100" s="94">
        <f t="shared" si="6"/>
        <v>3</v>
      </c>
      <c r="F100" s="94">
        <f t="shared" si="7"/>
        <v>3</v>
      </c>
      <c r="G100" s="94">
        <f t="shared" si="8"/>
        <v>9</v>
      </c>
      <c r="H100" s="94">
        <f>IF(AND(M100&gt;0,M100&lt;=STATS!$C$22),1,"")</f>
        <v>1</v>
      </c>
      <c r="J100" s="51">
        <v>99</v>
      </c>
      <c r="M100" s="15">
        <v>9</v>
      </c>
      <c r="N100" s="15" t="s">
        <v>257</v>
      </c>
      <c r="Q100" s="22"/>
      <c r="R100" s="22"/>
      <c r="S100" s="54"/>
      <c r="W100" s="15">
        <v>1</v>
      </c>
      <c r="AX100" s="15">
        <v>1</v>
      </c>
      <c r="CH100" s="15">
        <v>1</v>
      </c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  <v>0</v>
      </c>
      <c r="F101" s="94">
        <f t="shared" si="7"/>
        <v>0</v>
      </c>
      <c r="G101" s="94">
        <f t="shared" si="8"/>
      </c>
      <c r="H101" s="94">
        <f>IF(AND(M101&gt;0,M101&lt;=STATS!$C$22),1,"")</f>
        <v>1</v>
      </c>
      <c r="J101" s="51">
        <v>100</v>
      </c>
      <c r="M101" s="15">
        <v>12</v>
      </c>
      <c r="N101" s="15" t="s">
        <v>257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  <v>0</v>
      </c>
      <c r="F102" s="94">
        <f t="shared" si="7"/>
        <v>0</v>
      </c>
      <c r="G102" s="94">
        <f t="shared" si="8"/>
      </c>
      <c r="H102" s="94">
        <f>IF(AND(M102&gt;0,M102&lt;=STATS!$C$22),1,"")</f>
        <v>1</v>
      </c>
      <c r="J102" s="51">
        <v>101</v>
      </c>
      <c r="M102" s="15">
        <v>12</v>
      </c>
      <c r="N102" s="15" t="s">
        <v>257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  <v>0</v>
      </c>
      <c r="F103" s="94">
        <f t="shared" si="7"/>
        <v>0</v>
      </c>
      <c r="G103" s="94">
        <f t="shared" si="8"/>
      </c>
      <c r="H103" s="94">
        <f>IF(AND(M103&gt;0,M103&lt;=STATS!$C$22),1,"")</f>
        <v>1</v>
      </c>
      <c r="J103" s="51">
        <v>102</v>
      </c>
      <c r="M103" s="15">
        <v>13</v>
      </c>
      <c r="N103" s="15" t="s">
        <v>257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</c>
      <c r="F104" s="94">
        <f t="shared" si="7"/>
      </c>
      <c r="G104" s="94">
        <f t="shared" si="8"/>
      </c>
      <c r="H104" s="94">
        <f>IF(AND(M104&gt;0,M104&lt;=STATS!$C$22),1,"")</f>
      </c>
      <c r="J104" s="51">
        <v>103</v>
      </c>
      <c r="M104" s="15">
        <v>18</v>
      </c>
      <c r="N104" s="15" t="s">
        <v>257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</c>
      <c r="F105" s="94">
        <f t="shared" si="7"/>
      </c>
      <c r="G105" s="94">
        <f t="shared" si="8"/>
      </c>
      <c r="H105" s="94">
        <f>IF(AND(M105&gt;0,M105&lt;=STATS!$C$22),1,"")</f>
      </c>
      <c r="J105" s="51">
        <v>104</v>
      </c>
      <c r="M105" s="15">
        <v>28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M106" s="15">
        <v>29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</c>
      <c r="F107" s="94">
        <f t="shared" si="7"/>
      </c>
      <c r="G107" s="94">
        <f t="shared" si="8"/>
      </c>
      <c r="H107" s="94">
        <f>IF(AND(M107&gt;0,M107&lt;=STATS!$C$22),1,"")</f>
      </c>
      <c r="J107" s="51">
        <v>106</v>
      </c>
      <c r="M107" s="15">
        <v>26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</c>
      <c r="F108" s="94">
        <f t="shared" si="7"/>
      </c>
      <c r="G108" s="94">
        <f t="shared" si="8"/>
      </c>
      <c r="H108" s="94">
        <f>IF(AND(M108&gt;0,M108&lt;=STATS!$C$22),1,"")</f>
      </c>
      <c r="J108" s="51">
        <v>107</v>
      </c>
      <c r="M108" s="15">
        <v>21</v>
      </c>
      <c r="Q108" s="22"/>
      <c r="R108" s="22"/>
      <c r="S108" s="54"/>
    </row>
    <row r="109" spans="2:84" ht="12.75">
      <c r="B109" s="94">
        <f t="shared" si="5"/>
        <v>3</v>
      </c>
      <c r="C109" s="94">
        <f>IF(COUNT(Q109:EC109)&gt;0,COUNT(Q109:EC109),"")</f>
        <v>3</v>
      </c>
      <c r="D109" s="94">
        <f>IF(COUNT(S109:EC109)&gt;0,COUNT(S109:EC109),"")</f>
        <v>3</v>
      </c>
      <c r="E109" s="94">
        <f t="shared" si="6"/>
        <v>3</v>
      </c>
      <c r="F109" s="94">
        <f t="shared" si="7"/>
        <v>3</v>
      </c>
      <c r="G109" s="94">
        <f t="shared" si="8"/>
        <v>8</v>
      </c>
      <c r="H109" s="94">
        <f>IF(AND(M109&gt;0,M109&lt;=STATS!$C$22),1,"")</f>
        <v>1</v>
      </c>
      <c r="J109" s="51">
        <v>108</v>
      </c>
      <c r="M109" s="15">
        <v>8</v>
      </c>
      <c r="N109" s="15" t="s">
        <v>259</v>
      </c>
      <c r="Q109" s="22"/>
      <c r="R109" s="22"/>
      <c r="S109" s="54"/>
      <c r="AX109" s="15">
        <v>1</v>
      </c>
      <c r="BA109" s="15">
        <v>1</v>
      </c>
      <c r="CF109" s="15">
        <v>1</v>
      </c>
    </row>
    <row r="110" spans="2:86" ht="12.75">
      <c r="B110" s="94">
        <f t="shared" si="5"/>
        <v>6</v>
      </c>
      <c r="C110" s="94">
        <f>IF(COUNT(Q110:EC110)&gt;0,COUNT(Q110:EC110),"")</f>
        <v>6</v>
      </c>
      <c r="D110" s="94">
        <f>IF(COUNT(S110:EC110)&gt;0,COUNT(S110:EC110),"")</f>
        <v>6</v>
      </c>
      <c r="E110" s="94">
        <f t="shared" si="6"/>
        <v>6</v>
      </c>
      <c r="F110" s="94">
        <f t="shared" si="7"/>
        <v>6</v>
      </c>
      <c r="G110" s="94">
        <f t="shared" si="8"/>
        <v>2</v>
      </c>
      <c r="H110" s="94">
        <f>IF(AND(M110&gt;0,M110&lt;=STATS!$C$22),1,"")</f>
        <v>1</v>
      </c>
      <c r="J110" s="51">
        <v>109</v>
      </c>
      <c r="M110" s="15">
        <v>2</v>
      </c>
      <c r="N110" s="15" t="s">
        <v>257</v>
      </c>
      <c r="Q110" s="22"/>
      <c r="R110" s="22"/>
      <c r="S110" s="54"/>
      <c r="T110" s="15">
        <v>1</v>
      </c>
      <c r="AX110" s="15">
        <v>1</v>
      </c>
      <c r="BF110" s="15">
        <v>1</v>
      </c>
      <c r="BW110" s="15">
        <v>1</v>
      </c>
      <c r="CF110" s="15">
        <v>1</v>
      </c>
      <c r="CH110" s="15">
        <v>1</v>
      </c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</c>
      <c r="F111" s="94">
        <f t="shared" si="7"/>
      </c>
      <c r="G111" s="94">
        <f t="shared" si="8"/>
      </c>
      <c r="H111" s="94">
        <f>IF(AND(M111&gt;0,M111&lt;=STATS!$C$22),1,"")</f>
      </c>
      <c r="J111" s="51">
        <v>110</v>
      </c>
      <c r="P111" s="15" t="s">
        <v>256</v>
      </c>
      <c r="Q111" s="22"/>
      <c r="R111" s="22"/>
      <c r="S111" s="54"/>
    </row>
    <row r="112" spans="2:86" ht="12.75">
      <c r="B112" s="94">
        <f t="shared" si="5"/>
        <v>5</v>
      </c>
      <c r="C112" s="94">
        <f>IF(COUNT(Q112:EC112)&gt;0,COUNT(Q112:EC112),"")</f>
        <v>5</v>
      </c>
      <c r="D112" s="94">
        <f>IF(COUNT(S112:EC112)&gt;0,COUNT(S112:EC112),"")</f>
        <v>5</v>
      </c>
      <c r="E112" s="94">
        <f t="shared" si="6"/>
        <v>5</v>
      </c>
      <c r="F112" s="94">
        <f t="shared" si="7"/>
        <v>5</v>
      </c>
      <c r="G112" s="94">
        <f t="shared" si="8"/>
        <v>3</v>
      </c>
      <c r="H112" s="94">
        <f>IF(AND(M112&gt;0,M112&lt;=STATS!$C$22),1,"")</f>
        <v>1</v>
      </c>
      <c r="J112" s="51">
        <v>111</v>
      </c>
      <c r="M112" s="15">
        <v>3</v>
      </c>
      <c r="N112" s="15" t="s">
        <v>257</v>
      </c>
      <c r="Q112" s="22"/>
      <c r="R112" s="22"/>
      <c r="S112" s="54"/>
      <c r="AE112" s="15">
        <v>1</v>
      </c>
      <c r="AX112" s="15">
        <v>1</v>
      </c>
      <c r="BM112" s="15">
        <v>1</v>
      </c>
      <c r="CD112" s="15">
        <v>1</v>
      </c>
      <c r="CH112" s="15">
        <v>1</v>
      </c>
    </row>
    <row r="113" spans="2:86" ht="12.75">
      <c r="B113" s="94">
        <f t="shared" si="5"/>
        <v>6</v>
      </c>
      <c r="C113" s="94">
        <f>IF(COUNT(Q113:EC113)&gt;0,COUNT(Q113:EC113),"")</f>
        <v>6</v>
      </c>
      <c r="D113" s="94">
        <f>IF(COUNT(S113:EC113)&gt;0,COUNT(S113:EC113),"")</f>
        <v>6</v>
      </c>
      <c r="E113" s="94">
        <f t="shared" si="6"/>
        <v>6</v>
      </c>
      <c r="F113" s="94">
        <f t="shared" si="7"/>
        <v>6</v>
      </c>
      <c r="G113" s="94">
        <f t="shared" si="8"/>
        <v>2</v>
      </c>
      <c r="H113" s="94">
        <f>IF(AND(M113&gt;0,M113&lt;=STATS!$C$22),1,"")</f>
        <v>1</v>
      </c>
      <c r="J113" s="51">
        <v>112</v>
      </c>
      <c r="M113" s="15">
        <v>2</v>
      </c>
      <c r="N113" s="15" t="s">
        <v>257</v>
      </c>
      <c r="Q113" s="22"/>
      <c r="R113" s="22"/>
      <c r="S113" s="54"/>
      <c r="W113" s="15">
        <v>1</v>
      </c>
      <c r="AE113" s="15">
        <v>1</v>
      </c>
      <c r="BM113" s="15">
        <v>1</v>
      </c>
      <c r="CA113" s="15">
        <v>1</v>
      </c>
      <c r="CD113" s="15">
        <v>1</v>
      </c>
      <c r="CH113" s="15">
        <v>1</v>
      </c>
    </row>
    <row r="114" spans="2:86" ht="12.75">
      <c r="B114" s="94">
        <f t="shared" si="5"/>
        <v>8</v>
      </c>
      <c r="C114" s="94">
        <f>IF(COUNT(Q114:EC114)&gt;0,COUNT(Q114:EC114),"")</f>
        <v>8</v>
      </c>
      <c r="D114" s="94">
        <f>IF(COUNT(S114:EC114)&gt;0,COUNT(S114:EC114),"")</f>
        <v>8</v>
      </c>
      <c r="E114" s="94">
        <f t="shared" si="6"/>
        <v>8</v>
      </c>
      <c r="F114" s="94">
        <f t="shared" si="7"/>
        <v>8</v>
      </c>
      <c r="G114" s="94">
        <f t="shared" si="8"/>
        <v>2</v>
      </c>
      <c r="H114" s="94">
        <f>IF(AND(M114&gt;0,M114&lt;=STATS!$C$22),1,"")</f>
        <v>1</v>
      </c>
      <c r="J114" s="51">
        <v>113</v>
      </c>
      <c r="M114" s="15">
        <v>2</v>
      </c>
      <c r="N114" s="15" t="s">
        <v>257</v>
      </c>
      <c r="Q114" s="22"/>
      <c r="R114" s="22"/>
      <c r="S114" s="54"/>
      <c r="T114" s="15">
        <v>1</v>
      </c>
      <c r="W114" s="15">
        <v>1</v>
      </c>
      <c r="AE114" s="15">
        <v>1</v>
      </c>
      <c r="AX114" s="15">
        <v>1</v>
      </c>
      <c r="BG114" s="15">
        <v>1</v>
      </c>
      <c r="BW114" s="15">
        <v>1</v>
      </c>
      <c r="CC114" s="15">
        <v>1</v>
      </c>
      <c r="CH114" s="15">
        <v>1</v>
      </c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P115" s="15" t="s">
        <v>256</v>
      </c>
      <c r="Q115" s="22"/>
      <c r="R115" s="22"/>
      <c r="S115" s="54"/>
    </row>
    <row r="116" spans="2:86" ht="12.75">
      <c r="B116" s="94">
        <f t="shared" si="5"/>
        <v>6</v>
      </c>
      <c r="C116" s="94">
        <f>IF(COUNT(Q116:EC116)&gt;0,COUNT(Q116:EC116),"")</f>
        <v>6</v>
      </c>
      <c r="D116" s="94">
        <f>IF(COUNT(S116:EC116)&gt;0,COUNT(S116:EC116),"")</f>
        <v>6</v>
      </c>
      <c r="E116" s="94">
        <f t="shared" si="6"/>
        <v>6</v>
      </c>
      <c r="F116" s="94">
        <f t="shared" si="7"/>
        <v>6</v>
      </c>
      <c r="G116" s="94">
        <f t="shared" si="8"/>
        <v>4</v>
      </c>
      <c r="H116" s="94">
        <f>IF(AND(M116&gt;0,M116&lt;=STATS!$C$22),1,"")</f>
        <v>1</v>
      </c>
      <c r="J116" s="51">
        <v>115</v>
      </c>
      <c r="M116" s="15">
        <v>4</v>
      </c>
      <c r="N116" s="15" t="s">
        <v>257</v>
      </c>
      <c r="Q116" s="22"/>
      <c r="R116" s="22"/>
      <c r="S116" s="54"/>
      <c r="W116" s="15">
        <v>1</v>
      </c>
      <c r="X116" s="15">
        <v>1</v>
      </c>
      <c r="AX116" s="15">
        <v>1</v>
      </c>
      <c r="BA116" s="15">
        <v>1</v>
      </c>
      <c r="CF116" s="15">
        <v>1</v>
      </c>
      <c r="CH116" s="15">
        <v>1</v>
      </c>
    </row>
    <row r="117" spans="2:23" ht="12.75">
      <c r="B117" s="94">
        <f t="shared" si="5"/>
        <v>1</v>
      </c>
      <c r="C117" s="94">
        <f>IF(COUNT(Q117:EC117)&gt;0,COUNT(Q117:EC117),"")</f>
        <v>1</v>
      </c>
      <c r="D117" s="94">
        <f>IF(COUNT(S117:EC117)&gt;0,COUNT(S117:EC117),"")</f>
        <v>1</v>
      </c>
      <c r="E117" s="94">
        <f t="shared" si="6"/>
        <v>1</v>
      </c>
      <c r="F117" s="94">
        <f t="shared" si="7"/>
        <v>1</v>
      </c>
      <c r="G117" s="94">
        <f t="shared" si="8"/>
        <v>11</v>
      </c>
      <c r="H117" s="94">
        <f>IF(AND(M117&gt;0,M117&lt;=STATS!$C$22),1,"")</f>
        <v>1</v>
      </c>
      <c r="J117" s="51">
        <v>116</v>
      </c>
      <c r="M117" s="15">
        <v>11</v>
      </c>
      <c r="N117" s="15" t="s">
        <v>257</v>
      </c>
      <c r="Q117" s="22"/>
      <c r="R117" s="22"/>
      <c r="S117" s="54"/>
      <c r="W117" s="15">
        <v>2</v>
      </c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  <v>0</v>
      </c>
      <c r="F118" s="94">
        <f t="shared" si="7"/>
        <v>0</v>
      </c>
      <c r="G118" s="94">
        <f t="shared" si="8"/>
      </c>
      <c r="H118" s="94">
        <f>IF(AND(M118&gt;0,M118&lt;=STATS!$C$22),1,"")</f>
        <v>1</v>
      </c>
      <c r="J118" s="51">
        <v>117</v>
      </c>
      <c r="M118" s="15">
        <v>13</v>
      </c>
      <c r="N118" s="15" t="s">
        <v>257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  <v>0</v>
      </c>
      <c r="F119" s="94">
        <f t="shared" si="7"/>
        <v>0</v>
      </c>
      <c r="G119" s="94">
        <f t="shared" si="8"/>
      </c>
      <c r="H119" s="94">
        <f>IF(AND(M119&gt;0,M119&lt;=STATS!$C$22),1,"")</f>
        <v>1</v>
      </c>
      <c r="J119" s="51">
        <v>118</v>
      </c>
      <c r="M119" s="15">
        <v>14</v>
      </c>
      <c r="N119" s="15" t="s">
        <v>257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  <v>0</v>
      </c>
      <c r="F120" s="94">
        <f t="shared" si="7"/>
        <v>0</v>
      </c>
      <c r="G120" s="94">
        <f t="shared" si="8"/>
      </c>
      <c r="H120" s="94">
        <f>IF(AND(M120&gt;0,M120&lt;=STATS!$C$22),1,"")</f>
        <v>1</v>
      </c>
      <c r="J120" s="51">
        <v>119</v>
      </c>
      <c r="M120" s="15">
        <v>15</v>
      </c>
      <c r="N120" s="15" t="s">
        <v>257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M121" s="15">
        <v>19</v>
      </c>
      <c r="N121" s="15" t="s">
        <v>257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M122" s="15">
        <v>26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M123" s="15">
        <v>32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</c>
      <c r="F124" s="94">
        <f t="shared" si="7"/>
      </c>
      <c r="G124" s="94">
        <f t="shared" si="8"/>
      </c>
      <c r="H124" s="94">
        <f>IF(AND(M124&gt;0,M124&lt;=STATS!$C$22),1,"")</f>
      </c>
      <c r="J124" s="51">
        <v>123</v>
      </c>
      <c r="M124" s="15">
        <v>30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</c>
      <c r="F125" s="94">
        <f t="shared" si="7"/>
      </c>
      <c r="G125" s="94">
        <f t="shared" si="8"/>
      </c>
      <c r="H125" s="94">
        <f>IF(AND(M125&gt;0,M125&lt;=STATS!$C$22),1,"")</f>
      </c>
      <c r="J125" s="51">
        <v>124</v>
      </c>
      <c r="M125" s="15">
        <v>24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</c>
      <c r="F126" s="94">
        <f t="shared" si="7"/>
      </c>
      <c r="G126" s="94">
        <f t="shared" si="8"/>
      </c>
      <c r="H126" s="94">
        <f>IF(AND(M126&gt;0,M126&lt;=STATS!$C$22),1,"")</f>
      </c>
      <c r="J126" s="51">
        <v>125</v>
      </c>
      <c r="M126" s="15">
        <v>18</v>
      </c>
      <c r="N126" s="15" t="s">
        <v>257</v>
      </c>
      <c r="Q126" s="22"/>
      <c r="R126" s="22"/>
      <c r="S126" s="54"/>
    </row>
    <row r="127" spans="2:19" ht="12.75">
      <c r="B127" s="94">
        <f t="shared" si="5"/>
        <v>1</v>
      </c>
      <c r="C127" s="94">
        <f>IF(COUNT(Q127:EC127)&gt;0,COUNT(Q127:EC127),"")</f>
        <v>1</v>
      </c>
      <c r="D127" s="94">
        <f>IF(COUNT(S127:EC127)&gt;0,COUNT(S127:EC127),"")</f>
        <v>1</v>
      </c>
      <c r="E127" s="94">
        <f t="shared" si="6"/>
        <v>1</v>
      </c>
      <c r="F127" s="94">
        <f t="shared" si="7"/>
        <v>0</v>
      </c>
      <c r="G127" s="94">
        <f t="shared" si="8"/>
        <v>11</v>
      </c>
      <c r="H127" s="94">
        <f>IF(AND(M127&gt;0,M127&lt;=STATS!$C$22),1,"")</f>
        <v>1</v>
      </c>
      <c r="J127" s="51">
        <v>126</v>
      </c>
      <c r="M127" s="15">
        <v>11</v>
      </c>
      <c r="N127" s="15" t="s">
        <v>257</v>
      </c>
      <c r="Q127" s="22"/>
      <c r="R127" s="22"/>
      <c r="S127" s="54">
        <v>1</v>
      </c>
    </row>
    <row r="128" spans="2:50" ht="12.75">
      <c r="B128" s="94">
        <f t="shared" si="5"/>
        <v>1</v>
      </c>
      <c r="C128" s="94">
        <f>IF(COUNT(Q128:EC128)&gt;0,COUNT(Q128:EC128),"")</f>
        <v>1</v>
      </c>
      <c r="D128" s="94">
        <f>IF(COUNT(S128:EC128)&gt;0,COUNT(S128:EC128),"")</f>
        <v>1</v>
      </c>
      <c r="E128" s="94">
        <f t="shared" si="6"/>
        <v>1</v>
      </c>
      <c r="F128" s="94">
        <f t="shared" si="7"/>
        <v>1</v>
      </c>
      <c r="G128" s="94">
        <f t="shared" si="8"/>
        <v>5</v>
      </c>
      <c r="H128" s="94">
        <f>IF(AND(M128&gt;0,M128&lt;=STATS!$C$22),1,"")</f>
        <v>1</v>
      </c>
      <c r="J128" s="51">
        <v>127</v>
      </c>
      <c r="M128" s="15">
        <v>5</v>
      </c>
      <c r="N128" s="15" t="s">
        <v>257</v>
      </c>
      <c r="Q128" s="22"/>
      <c r="R128" s="22"/>
      <c r="S128" s="54"/>
      <c r="AX128" s="15">
        <v>2</v>
      </c>
    </row>
    <row r="129" spans="2:82" ht="12.75">
      <c r="B129" s="94">
        <f t="shared" si="5"/>
        <v>3</v>
      </c>
      <c r="C129" s="94">
        <f>IF(COUNT(Q129:EC129)&gt;0,COUNT(Q129:EC129),"")</f>
        <v>3</v>
      </c>
      <c r="D129" s="94">
        <f>IF(COUNT(S129:EC129)&gt;0,COUNT(S129:EC129),"")</f>
        <v>3</v>
      </c>
      <c r="E129" s="94">
        <f t="shared" si="6"/>
        <v>3</v>
      </c>
      <c r="F129" s="94">
        <f t="shared" si="7"/>
        <v>3</v>
      </c>
      <c r="G129" s="94">
        <f t="shared" si="8"/>
        <v>3</v>
      </c>
      <c r="H129" s="94">
        <f>IF(AND(M129&gt;0,M129&lt;=STATS!$C$22),1,"")</f>
        <v>1</v>
      </c>
      <c r="J129" s="51">
        <v>128</v>
      </c>
      <c r="M129" s="15">
        <v>3</v>
      </c>
      <c r="N129" s="15" t="s">
        <v>257</v>
      </c>
      <c r="Q129" s="22"/>
      <c r="R129" s="22"/>
      <c r="S129" s="54"/>
      <c r="AE129" s="15">
        <v>1</v>
      </c>
      <c r="AX129" s="15">
        <v>1</v>
      </c>
      <c r="CD129" s="15">
        <v>1</v>
      </c>
    </row>
    <row r="130" spans="2:82" ht="12.75">
      <c r="B130" s="94">
        <f aca="true" t="shared" si="9" ref="B130:B193">COUNT(Q130:EA130)</f>
        <v>5</v>
      </c>
      <c r="C130" s="94">
        <f>IF(COUNT(Q130:EC130)&gt;0,COUNT(Q130:EC130),"")</f>
        <v>5</v>
      </c>
      <c r="D130" s="94">
        <f>IF(COUNT(S130:EC130)&gt;0,COUNT(S130:EC130),"")</f>
        <v>5</v>
      </c>
      <c r="E130" s="94">
        <f aca="true" t="shared" si="10" ref="E130:E193">IF(H130=1,COUNT(Q130:EA130),"")</f>
        <v>5</v>
      </c>
      <c r="F130" s="94">
        <f aca="true" t="shared" si="11" ref="F130:F193">IF(H130=1,COUNT(T130:EA130),"")</f>
        <v>5</v>
      </c>
      <c r="G130" s="94">
        <f t="shared" si="8"/>
        <v>6</v>
      </c>
      <c r="H130" s="94">
        <f>IF(AND(M130&gt;0,M130&lt;=STATS!$C$22),1,"")</f>
        <v>1</v>
      </c>
      <c r="J130" s="51">
        <v>129</v>
      </c>
      <c r="M130" s="15">
        <v>6</v>
      </c>
      <c r="N130" s="15" t="s">
        <v>257</v>
      </c>
      <c r="Q130" s="22"/>
      <c r="R130" s="22"/>
      <c r="S130" s="54"/>
      <c r="W130" s="15">
        <v>1</v>
      </c>
      <c r="AE130" s="15">
        <v>1</v>
      </c>
      <c r="AX130" s="15">
        <v>1</v>
      </c>
      <c r="BM130" s="15">
        <v>1</v>
      </c>
      <c r="CD130" s="15">
        <v>1</v>
      </c>
    </row>
    <row r="131" spans="2:65" ht="12.75">
      <c r="B131" s="94">
        <f t="shared" si="9"/>
        <v>5</v>
      </c>
      <c r="C131" s="94">
        <f>IF(COUNT(Q131:EC131)&gt;0,COUNT(Q131:EC131),"")</f>
        <v>5</v>
      </c>
      <c r="D131" s="94">
        <f>IF(COUNT(S131:EC131)&gt;0,COUNT(S131:EC131),"")</f>
        <v>5</v>
      </c>
      <c r="E131" s="94">
        <f t="shared" si="10"/>
        <v>5</v>
      </c>
      <c r="F131" s="94">
        <f t="shared" si="11"/>
        <v>5</v>
      </c>
      <c r="G131" s="94">
        <f t="shared" si="8"/>
        <v>1</v>
      </c>
      <c r="H131" s="94">
        <f>IF(AND(M131&gt;0,M131&lt;=STATS!$C$22),1,"")</f>
        <v>1</v>
      </c>
      <c r="J131" s="51">
        <v>130</v>
      </c>
      <c r="M131" s="15">
        <v>1</v>
      </c>
      <c r="N131" s="15" t="s">
        <v>257</v>
      </c>
      <c r="Q131" s="22"/>
      <c r="R131" s="22"/>
      <c r="S131" s="54"/>
      <c r="W131" s="15">
        <v>1</v>
      </c>
      <c r="AE131" s="15">
        <v>1</v>
      </c>
      <c r="AX131" s="15">
        <v>1</v>
      </c>
      <c r="BG131" s="15">
        <v>1</v>
      </c>
      <c r="BM131" s="15">
        <v>1</v>
      </c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P132" s="15" t="s">
        <v>256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</c>
      <c r="F133" s="94">
        <f t="shared" si="11"/>
      </c>
      <c r="G133" s="94">
        <f t="shared" si="8"/>
      </c>
      <c r="H133" s="94">
        <f>IF(AND(M133&gt;0,M133&lt;=STATS!$C$22),1,"")</f>
      </c>
      <c r="J133" s="51">
        <v>132</v>
      </c>
      <c r="P133" s="15" t="s">
        <v>256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P134" s="15" t="s">
        <v>256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P135" s="15" t="s">
        <v>256</v>
      </c>
      <c r="Q135" s="22"/>
      <c r="R135" s="22"/>
      <c r="S135" s="54"/>
    </row>
    <row r="136" spans="2:84" ht="12.75">
      <c r="B136" s="94">
        <f t="shared" si="9"/>
        <v>6</v>
      </c>
      <c r="C136" s="94">
        <f>IF(COUNT(Q136:EC136)&gt;0,COUNT(Q136:EC136),"")</f>
        <v>6</v>
      </c>
      <c r="D136" s="94">
        <f>IF(COUNT(S136:EC136)&gt;0,COUNT(S136:EC136),"")</f>
        <v>6</v>
      </c>
      <c r="E136" s="94">
        <f t="shared" si="10"/>
        <v>6</v>
      </c>
      <c r="F136" s="94">
        <f t="shared" si="11"/>
        <v>6</v>
      </c>
      <c r="G136" s="94">
        <f t="shared" si="8"/>
        <v>3</v>
      </c>
      <c r="H136" s="94">
        <f>IF(AND(M136&gt;0,M136&lt;=STATS!$C$22),1,"")</f>
        <v>1</v>
      </c>
      <c r="J136" s="51">
        <v>135</v>
      </c>
      <c r="M136" s="15">
        <v>3</v>
      </c>
      <c r="N136" s="15" t="s">
        <v>259</v>
      </c>
      <c r="Q136" s="22"/>
      <c r="R136" s="22"/>
      <c r="S136" s="54"/>
      <c r="W136" s="15">
        <v>1</v>
      </c>
      <c r="AE136" s="15">
        <v>1</v>
      </c>
      <c r="AX136" s="15">
        <v>1</v>
      </c>
      <c r="BA136" s="15">
        <v>1</v>
      </c>
      <c r="BM136" s="15">
        <v>1</v>
      </c>
      <c r="CF136" s="15">
        <v>1</v>
      </c>
    </row>
    <row r="137" spans="2:31" ht="12.75">
      <c r="B137" s="94">
        <f t="shared" si="9"/>
        <v>1</v>
      </c>
      <c r="C137" s="94">
        <f>IF(COUNT(Q137:EC137)&gt;0,COUNT(Q137:EC137),"")</f>
        <v>1</v>
      </c>
      <c r="D137" s="94">
        <f>IF(COUNT(S137:EC137)&gt;0,COUNT(S137:EC137),"")</f>
        <v>1</v>
      </c>
      <c r="E137" s="94">
        <f t="shared" si="10"/>
        <v>1</v>
      </c>
      <c r="F137" s="94">
        <f t="shared" si="11"/>
        <v>1</v>
      </c>
      <c r="G137" s="94">
        <f t="shared" si="8"/>
        <v>8</v>
      </c>
      <c r="H137" s="94">
        <f>IF(AND(M137&gt;0,M137&lt;=STATS!$C$22),1,"")</f>
        <v>1</v>
      </c>
      <c r="J137" s="51">
        <v>136</v>
      </c>
      <c r="M137" s="15">
        <v>8</v>
      </c>
      <c r="N137" s="15" t="s">
        <v>257</v>
      </c>
      <c r="Q137" s="22"/>
      <c r="R137" s="22"/>
      <c r="S137" s="54"/>
      <c r="AE137" s="15">
        <v>3</v>
      </c>
    </row>
    <row r="138" spans="2:31" ht="12.75">
      <c r="B138" s="94">
        <f t="shared" si="9"/>
        <v>1</v>
      </c>
      <c r="C138" s="94">
        <f>IF(COUNT(Q138:EC138)&gt;0,COUNT(Q138:EC138),"")</f>
        <v>1</v>
      </c>
      <c r="D138" s="94">
        <f>IF(COUNT(S138:EC138)&gt;0,COUNT(S138:EC138),"")</f>
        <v>1</v>
      </c>
      <c r="E138" s="94">
        <f t="shared" si="10"/>
        <v>1</v>
      </c>
      <c r="F138" s="94">
        <f t="shared" si="11"/>
        <v>1</v>
      </c>
      <c r="G138" s="94">
        <f t="shared" si="8"/>
        <v>14</v>
      </c>
      <c r="H138" s="94">
        <f>IF(AND(M138&gt;0,M138&lt;=STATS!$C$22),1,"")</f>
        <v>1</v>
      </c>
      <c r="J138" s="51">
        <v>137</v>
      </c>
      <c r="M138" s="15">
        <v>14</v>
      </c>
      <c r="N138" s="15" t="s">
        <v>257</v>
      </c>
      <c r="Q138" s="22"/>
      <c r="R138" s="22"/>
      <c r="S138" s="54"/>
      <c r="AE138" s="15">
        <v>1</v>
      </c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  <v>0</v>
      </c>
      <c r="F139" s="94">
        <f t="shared" si="11"/>
        <v>0</v>
      </c>
      <c r="G139" s="94">
        <f t="shared" si="8"/>
      </c>
      <c r="H139" s="94">
        <f>IF(AND(M139&gt;0,M139&lt;=STATS!$C$22),1,"")</f>
        <v>1</v>
      </c>
      <c r="J139" s="51">
        <v>138</v>
      </c>
      <c r="M139" s="15">
        <v>16</v>
      </c>
      <c r="N139" s="15" t="s">
        <v>257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  <v>0</v>
      </c>
      <c r="F140" s="94">
        <f t="shared" si="11"/>
        <v>0</v>
      </c>
      <c r="G140" s="94">
        <f t="shared" si="8"/>
      </c>
      <c r="H140" s="94">
        <f>IF(AND(M140&gt;0,M140&lt;=STATS!$C$22),1,"")</f>
        <v>1</v>
      </c>
      <c r="J140" s="51">
        <v>139</v>
      </c>
      <c r="M140" s="15">
        <v>17</v>
      </c>
      <c r="N140" s="15" t="s">
        <v>257</v>
      </c>
      <c r="Q140" s="22"/>
      <c r="R140" s="22"/>
      <c r="S140" s="54"/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M141" s="15">
        <v>19</v>
      </c>
      <c r="Q141" s="22"/>
      <c r="R141" s="22"/>
      <c r="S141" s="54"/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</c>
      <c r="F142" s="94">
        <f t="shared" si="11"/>
      </c>
      <c r="G142" s="94">
        <f t="shared" si="8"/>
      </c>
      <c r="H142" s="94">
        <f>IF(AND(M142&gt;0,M142&lt;=STATS!$C$22),1,"")</f>
      </c>
      <c r="J142" s="51">
        <v>141</v>
      </c>
      <c r="M142" s="15">
        <v>21</v>
      </c>
      <c r="Q142" s="22"/>
      <c r="R142" s="22"/>
      <c r="S142" s="54"/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</c>
      <c r="F143" s="94">
        <f t="shared" si="11"/>
      </c>
      <c r="G143" s="94">
        <f t="shared" si="8"/>
      </c>
      <c r="H143" s="94">
        <f>IF(AND(M143&gt;0,M143&lt;=STATS!$C$22),1,"")</f>
      </c>
      <c r="J143" s="51">
        <v>142</v>
      </c>
      <c r="M143" s="15">
        <v>29</v>
      </c>
      <c r="Q143" s="22"/>
      <c r="R143" s="22"/>
      <c r="S143" s="54"/>
    </row>
    <row r="144" spans="2:19" ht="12.75">
      <c r="B144" s="94">
        <f t="shared" si="9"/>
        <v>0</v>
      </c>
      <c r="C144" s="94">
        <f>IF(COUNT(Q144:EC144)&gt;0,COUNT(Q144:EC144),"")</f>
      </c>
      <c r="D144" s="94">
        <f>IF(COUNT(S144:EC144)&gt;0,COUNT(S144:EC144),"")</f>
      </c>
      <c r="E144" s="94">
        <f t="shared" si="10"/>
      </c>
      <c r="F144" s="94">
        <f t="shared" si="11"/>
      </c>
      <c r="G144" s="94">
        <f t="shared" si="8"/>
      </c>
      <c r="H144" s="94">
        <f>IF(AND(M144&gt;0,M144&lt;=STATS!$C$22),1,"")</f>
      </c>
      <c r="J144" s="51">
        <v>143</v>
      </c>
      <c r="M144" s="15">
        <v>32</v>
      </c>
      <c r="Q144" s="22"/>
      <c r="R144" s="22"/>
      <c r="S144" s="54"/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M145" s="15">
        <v>25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  <v>0</v>
      </c>
      <c r="F146" s="94">
        <f t="shared" si="11"/>
        <v>0</v>
      </c>
      <c r="G146" s="94">
        <f t="shared" si="8"/>
      </c>
      <c r="H146" s="94">
        <f>IF(AND(M146&gt;0,M146&lt;=STATS!$C$22),1,"")</f>
        <v>1</v>
      </c>
      <c r="J146" s="51">
        <v>145</v>
      </c>
      <c r="M146" s="15">
        <v>17</v>
      </c>
      <c r="N146" s="15" t="s">
        <v>257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  <v>0</v>
      </c>
      <c r="F147" s="94">
        <f t="shared" si="11"/>
        <v>0</v>
      </c>
      <c r="G147" s="94">
        <f t="shared" si="8"/>
      </c>
      <c r="H147" s="94">
        <f>IF(AND(M147&gt;0,M147&lt;=STATS!$C$22),1,"")</f>
        <v>1</v>
      </c>
      <c r="J147" s="51">
        <v>146</v>
      </c>
      <c r="M147" s="15">
        <v>14</v>
      </c>
      <c r="N147" s="15" t="s">
        <v>257</v>
      </c>
      <c r="Q147" s="22"/>
      <c r="R147" s="22"/>
      <c r="S147" s="54"/>
    </row>
    <row r="148" spans="2:19" ht="12.75">
      <c r="B148" s="94">
        <f t="shared" si="9"/>
        <v>1</v>
      </c>
      <c r="C148" s="94">
        <f>IF(COUNT(Q148:EC148)&gt;0,COUNT(Q148:EC148),"")</f>
        <v>1</v>
      </c>
      <c r="D148" s="94">
        <f>IF(COUNT(S148:EC148)&gt;0,COUNT(S148:EC148),"")</f>
        <v>1</v>
      </c>
      <c r="E148" s="94">
        <f t="shared" si="10"/>
        <v>1</v>
      </c>
      <c r="F148" s="94">
        <f t="shared" si="11"/>
        <v>0</v>
      </c>
      <c r="G148" s="94">
        <f t="shared" si="8"/>
        <v>10</v>
      </c>
      <c r="H148" s="94">
        <f>IF(AND(M148&gt;0,M148&lt;=STATS!$C$22),1,"")</f>
        <v>1</v>
      </c>
      <c r="J148" s="51">
        <v>147</v>
      </c>
      <c r="M148" s="15">
        <v>10</v>
      </c>
      <c r="N148" s="15" t="s">
        <v>257</v>
      </c>
      <c r="Q148" s="22"/>
      <c r="R148" s="22"/>
      <c r="S148" s="54">
        <v>1</v>
      </c>
    </row>
    <row r="149" spans="2:50" ht="12.75">
      <c r="B149" s="94">
        <f t="shared" si="9"/>
        <v>1</v>
      </c>
      <c r="C149" s="94">
        <f>IF(COUNT(Q149:EC149)&gt;0,COUNT(Q149:EC149),"")</f>
        <v>1</v>
      </c>
      <c r="D149" s="94">
        <f>IF(COUNT(S149:EC149)&gt;0,COUNT(S149:EC149),"")</f>
        <v>1</v>
      </c>
      <c r="E149" s="94">
        <f t="shared" si="10"/>
        <v>1</v>
      </c>
      <c r="F149" s="94">
        <f t="shared" si="11"/>
        <v>1</v>
      </c>
      <c r="G149" s="94">
        <f t="shared" si="8"/>
        <v>6</v>
      </c>
      <c r="H149" s="94">
        <f>IF(AND(M149&gt;0,M149&lt;=STATS!$C$22),1,"")</f>
        <v>1</v>
      </c>
      <c r="J149" s="51">
        <v>148</v>
      </c>
      <c r="M149" s="15">
        <v>6</v>
      </c>
      <c r="N149" s="15" t="s">
        <v>257</v>
      </c>
      <c r="Q149" s="22"/>
      <c r="R149" s="22"/>
      <c r="S149" s="54"/>
      <c r="AX149" s="15">
        <v>3</v>
      </c>
    </row>
    <row r="150" spans="2:86" ht="12.75">
      <c r="B150" s="94">
        <f t="shared" si="9"/>
        <v>4</v>
      </c>
      <c r="C150" s="94">
        <f>IF(COUNT(Q150:EC150)&gt;0,COUNT(Q150:EC150),"")</f>
        <v>4</v>
      </c>
      <c r="D150" s="94">
        <f>IF(COUNT(S150:EC150)&gt;0,COUNT(S150:EC150),"")</f>
        <v>4</v>
      </c>
      <c r="E150" s="94">
        <f t="shared" si="10"/>
        <v>4</v>
      </c>
      <c r="F150" s="94">
        <f t="shared" si="11"/>
        <v>4</v>
      </c>
      <c r="G150" s="94">
        <f t="shared" si="8"/>
        <v>3</v>
      </c>
      <c r="H150" s="94">
        <f>IF(AND(M150&gt;0,M150&lt;=STATS!$C$22),1,"")</f>
        <v>1</v>
      </c>
      <c r="J150" s="51">
        <v>149</v>
      </c>
      <c r="M150" s="15">
        <v>3</v>
      </c>
      <c r="N150" s="15" t="s">
        <v>257</v>
      </c>
      <c r="Q150" s="22"/>
      <c r="R150" s="22"/>
      <c r="S150" s="54"/>
      <c r="W150" s="15">
        <v>1</v>
      </c>
      <c r="AE150" s="15">
        <v>1</v>
      </c>
      <c r="BM150" s="15">
        <v>1</v>
      </c>
      <c r="CH150" s="15">
        <v>1</v>
      </c>
    </row>
    <row r="151" spans="2:118" ht="12.75">
      <c r="B151" s="94">
        <f t="shared" si="9"/>
        <v>8</v>
      </c>
      <c r="C151" s="94">
        <f>IF(COUNT(Q151:EC151)&gt;0,COUNT(Q151:EC151),"")</f>
        <v>8</v>
      </c>
      <c r="D151" s="94">
        <f>IF(COUNT(S151:EC151)&gt;0,COUNT(S151:EC151),"")</f>
        <v>8</v>
      </c>
      <c r="E151" s="94">
        <f t="shared" si="10"/>
        <v>8</v>
      </c>
      <c r="F151" s="94">
        <f t="shared" si="11"/>
        <v>8</v>
      </c>
      <c r="G151" s="94">
        <f t="shared" si="8"/>
        <v>1</v>
      </c>
      <c r="H151" s="94">
        <f>IF(AND(M151&gt;0,M151&lt;=STATS!$C$22),1,"")</f>
        <v>1</v>
      </c>
      <c r="J151" s="51">
        <v>150</v>
      </c>
      <c r="M151" s="15">
        <v>1</v>
      </c>
      <c r="N151" s="15" t="s">
        <v>257</v>
      </c>
      <c r="Q151" s="22"/>
      <c r="R151" s="22"/>
      <c r="S151" s="54"/>
      <c r="W151" s="15">
        <v>1</v>
      </c>
      <c r="AE151" s="15">
        <v>1</v>
      </c>
      <c r="AS151" s="15">
        <v>1</v>
      </c>
      <c r="BA151" s="15">
        <v>1</v>
      </c>
      <c r="BD151" s="15">
        <v>1</v>
      </c>
      <c r="BG151" s="15">
        <v>1</v>
      </c>
      <c r="CC151" s="15">
        <v>1</v>
      </c>
      <c r="DN151" s="15">
        <v>1</v>
      </c>
    </row>
    <row r="152" spans="2:63" ht="12.75">
      <c r="B152" s="94">
        <f t="shared" si="9"/>
        <v>5</v>
      </c>
      <c r="C152" s="94">
        <f>IF(COUNT(Q152:EC152)&gt;0,COUNT(Q152:EC152),"")</f>
        <v>5</v>
      </c>
      <c r="D152" s="94">
        <f>IF(COUNT(S152:EC152)&gt;0,COUNT(S152:EC152),"")</f>
        <v>5</v>
      </c>
      <c r="E152" s="94">
        <f t="shared" si="10"/>
        <v>5</v>
      </c>
      <c r="F152" s="94">
        <f t="shared" si="11"/>
        <v>5</v>
      </c>
      <c r="G152" s="94">
        <f t="shared" si="8"/>
        <v>1</v>
      </c>
      <c r="H152" s="94">
        <f>IF(AND(M152&gt;0,M152&lt;=STATS!$C$22),1,"")</f>
        <v>1</v>
      </c>
      <c r="J152" s="51">
        <v>151</v>
      </c>
      <c r="M152" s="15">
        <v>1</v>
      </c>
      <c r="N152" s="15" t="s">
        <v>257</v>
      </c>
      <c r="Q152" s="22"/>
      <c r="R152" s="22"/>
      <c r="S152" s="54"/>
      <c r="T152" s="15">
        <v>1</v>
      </c>
      <c r="AC152" s="15">
        <v>1</v>
      </c>
      <c r="AE152" s="15">
        <v>1</v>
      </c>
      <c r="BG152" s="15">
        <v>1</v>
      </c>
      <c r="BK152" s="15">
        <v>1</v>
      </c>
    </row>
    <row r="153" spans="2:86" ht="12.75">
      <c r="B153" s="94">
        <f t="shared" si="9"/>
        <v>5</v>
      </c>
      <c r="C153" s="94">
        <f>IF(COUNT(Q153:EC153)&gt;0,COUNT(Q153:EC153),"")</f>
        <v>5</v>
      </c>
      <c r="D153" s="94">
        <f>IF(COUNT(S153:EC153)&gt;0,COUNT(S153:EC153),"")</f>
        <v>5</v>
      </c>
      <c r="E153" s="94">
        <f t="shared" si="10"/>
        <v>5</v>
      </c>
      <c r="F153" s="94">
        <f t="shared" si="11"/>
        <v>5</v>
      </c>
      <c r="G153" s="94">
        <f t="shared" si="8"/>
        <v>1</v>
      </c>
      <c r="H153" s="94">
        <f>IF(AND(M153&gt;0,M153&lt;=STATS!$C$22),1,"")</f>
        <v>1</v>
      </c>
      <c r="J153" s="51">
        <v>152</v>
      </c>
      <c r="M153" s="15">
        <v>1</v>
      </c>
      <c r="N153" s="15" t="s">
        <v>257</v>
      </c>
      <c r="Q153" s="22"/>
      <c r="R153" s="22"/>
      <c r="S153" s="54"/>
      <c r="W153" s="15">
        <v>1</v>
      </c>
      <c r="AE153" s="15">
        <v>1</v>
      </c>
      <c r="BM153" s="15">
        <v>1</v>
      </c>
      <c r="BW153" s="15">
        <v>1</v>
      </c>
      <c r="CH153" s="15">
        <v>1</v>
      </c>
    </row>
    <row r="154" spans="2:81" ht="12.75">
      <c r="B154" s="94">
        <f t="shared" si="9"/>
        <v>7</v>
      </c>
      <c r="C154" s="94">
        <f>IF(COUNT(Q154:EC154)&gt;0,COUNT(Q154:EC154),"")</f>
        <v>7</v>
      </c>
      <c r="D154" s="94">
        <f>IF(COUNT(S154:EC154)&gt;0,COUNT(S154:EC154),"")</f>
        <v>7</v>
      </c>
      <c r="E154" s="94">
        <f t="shared" si="10"/>
        <v>7</v>
      </c>
      <c r="F154" s="94">
        <f t="shared" si="11"/>
        <v>7</v>
      </c>
      <c r="G154" s="94">
        <f aca="true" t="shared" si="12" ref="G154:G217">IF($B154&gt;=1,$M154,"")</f>
        <v>1</v>
      </c>
      <c r="H154" s="94">
        <f>IF(AND(M154&gt;0,M154&lt;=STATS!$C$22),1,"")</f>
        <v>1</v>
      </c>
      <c r="J154" s="51">
        <v>153</v>
      </c>
      <c r="M154" s="15">
        <v>1</v>
      </c>
      <c r="N154" s="15" t="s">
        <v>257</v>
      </c>
      <c r="Q154" s="22"/>
      <c r="R154" s="22"/>
      <c r="S154" s="54"/>
      <c r="W154" s="15">
        <v>1</v>
      </c>
      <c r="AE154" s="15">
        <v>2</v>
      </c>
      <c r="AX154" s="15">
        <v>1</v>
      </c>
      <c r="BA154" s="15">
        <v>1</v>
      </c>
      <c r="BD154" s="15">
        <v>1</v>
      </c>
      <c r="BM154" s="15">
        <v>1</v>
      </c>
      <c r="CC154" s="15">
        <v>1</v>
      </c>
    </row>
    <row r="155" spans="2:117" ht="12.75">
      <c r="B155" s="94">
        <f t="shared" si="9"/>
        <v>3</v>
      </c>
      <c r="C155" s="94">
        <f>IF(COUNT(Q155:EC155)&gt;0,COUNT(Q155:EC155),"")</f>
        <v>3</v>
      </c>
      <c r="D155" s="94">
        <f>IF(COUNT(S155:EC155)&gt;0,COUNT(S155:EC155),"")</f>
        <v>3</v>
      </c>
      <c r="E155" s="94">
        <f t="shared" si="10"/>
        <v>3</v>
      </c>
      <c r="F155" s="94">
        <f t="shared" si="11"/>
        <v>3</v>
      </c>
      <c r="G155" s="94">
        <f t="shared" si="12"/>
        <v>2</v>
      </c>
      <c r="H155" s="94">
        <f>IF(AND(M155&gt;0,M155&lt;=STATS!$C$22),1,"")</f>
        <v>1</v>
      </c>
      <c r="J155" s="51">
        <v>154</v>
      </c>
      <c r="M155" s="15">
        <v>2</v>
      </c>
      <c r="N155" s="15" t="s">
        <v>257</v>
      </c>
      <c r="Q155" s="22"/>
      <c r="R155" s="22"/>
      <c r="S155" s="54"/>
      <c r="W155" s="15">
        <v>1</v>
      </c>
      <c r="BG155" s="15">
        <v>2</v>
      </c>
      <c r="DM155" s="15">
        <v>1</v>
      </c>
    </row>
    <row r="156" spans="2:82" ht="12.75">
      <c r="B156" s="94">
        <f t="shared" si="9"/>
        <v>3</v>
      </c>
      <c r="C156" s="94">
        <f>IF(COUNT(Q156:EC156)&gt;0,COUNT(Q156:EC156),"")</f>
        <v>3</v>
      </c>
      <c r="D156" s="94">
        <f>IF(COUNT(S156:EC156)&gt;0,COUNT(S156:EC156),"")</f>
        <v>3</v>
      </c>
      <c r="E156" s="94">
        <f t="shared" si="10"/>
        <v>3</v>
      </c>
      <c r="F156" s="94">
        <f t="shared" si="11"/>
        <v>3</v>
      </c>
      <c r="G156" s="94">
        <f t="shared" si="12"/>
        <v>2</v>
      </c>
      <c r="H156" s="94">
        <f>IF(AND(M156&gt;0,M156&lt;=STATS!$C$22),1,"")</f>
        <v>1</v>
      </c>
      <c r="J156" s="51">
        <v>155</v>
      </c>
      <c r="M156" s="15">
        <v>2</v>
      </c>
      <c r="N156" s="15" t="s">
        <v>257</v>
      </c>
      <c r="Q156" s="22"/>
      <c r="R156" s="22"/>
      <c r="S156" s="54"/>
      <c r="W156" s="15">
        <v>1</v>
      </c>
      <c r="AE156" s="15">
        <v>1</v>
      </c>
      <c r="CD156" s="15">
        <v>2</v>
      </c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P157" s="15" t="s">
        <v>256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</c>
      <c r="F158" s="94">
        <f t="shared" si="11"/>
      </c>
      <c r="G158" s="94">
        <f t="shared" si="12"/>
      </c>
      <c r="H158" s="94">
        <f>IF(AND(M158&gt;0,M158&lt;=STATS!$C$22),1,"")</f>
      </c>
      <c r="J158" s="51">
        <v>157</v>
      </c>
      <c r="P158" s="15" t="s">
        <v>256</v>
      </c>
      <c r="Q158" s="22"/>
      <c r="R158" s="22"/>
      <c r="S158" s="54"/>
    </row>
    <row r="159" spans="2:86" ht="12.75">
      <c r="B159" s="94">
        <f t="shared" si="9"/>
        <v>3</v>
      </c>
      <c r="C159" s="94">
        <f>IF(COUNT(Q159:EC159)&gt;0,COUNT(Q159:EC159),"")</f>
        <v>3</v>
      </c>
      <c r="D159" s="94">
        <f>IF(COUNT(S159:EC159)&gt;0,COUNT(S159:EC159),"")</f>
        <v>3</v>
      </c>
      <c r="E159" s="94">
        <f t="shared" si="10"/>
        <v>3</v>
      </c>
      <c r="F159" s="94">
        <f t="shared" si="11"/>
        <v>3</v>
      </c>
      <c r="G159" s="94">
        <f t="shared" si="12"/>
        <v>8</v>
      </c>
      <c r="H159" s="94">
        <f>IF(AND(M159&gt;0,M159&lt;=STATS!$C$22),1,"")</f>
        <v>1</v>
      </c>
      <c r="J159" s="51">
        <v>158</v>
      </c>
      <c r="M159" s="15">
        <v>8</v>
      </c>
      <c r="N159" s="15" t="s">
        <v>257</v>
      </c>
      <c r="Q159" s="22"/>
      <c r="R159" s="22"/>
      <c r="S159" s="54"/>
      <c r="AX159" s="15">
        <v>2</v>
      </c>
      <c r="CA159" s="15">
        <v>1</v>
      </c>
      <c r="CH159" s="15">
        <v>1</v>
      </c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  <v>0</v>
      </c>
      <c r="F160" s="94">
        <f t="shared" si="11"/>
        <v>0</v>
      </c>
      <c r="G160" s="94">
        <f t="shared" si="12"/>
      </c>
      <c r="H160" s="94">
        <f>IF(AND(M160&gt;0,M160&lt;=STATS!$C$22),1,"")</f>
        <v>1</v>
      </c>
      <c r="J160" s="51">
        <v>159</v>
      </c>
      <c r="M160" s="15">
        <v>13</v>
      </c>
      <c r="N160" s="15" t="s">
        <v>257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</c>
      <c r="F161" s="94">
        <f t="shared" si="11"/>
      </c>
      <c r="G161" s="94">
        <f t="shared" si="12"/>
      </c>
      <c r="H161" s="94">
        <f>IF(AND(M161&gt;0,M161&lt;=STATS!$C$22),1,"")</f>
      </c>
      <c r="J161" s="51">
        <v>160</v>
      </c>
      <c r="M161" s="15">
        <v>18</v>
      </c>
      <c r="N161" s="15" t="s">
        <v>257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M162" s="15">
        <v>20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M163" s="15">
        <v>22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M164" s="15">
        <v>26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M165" s="15">
        <v>30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</c>
      <c r="F166" s="94">
        <f t="shared" si="11"/>
      </c>
      <c r="G166" s="94">
        <f t="shared" si="12"/>
      </c>
      <c r="H166" s="94">
        <f>IF(AND(M166&gt;0,M166&lt;=STATS!$C$22),1,"")</f>
      </c>
      <c r="J166" s="51">
        <v>165</v>
      </c>
      <c r="M166" s="15">
        <v>33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M167" s="15">
        <v>26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M168" s="15">
        <v>18</v>
      </c>
      <c r="N168" s="15" t="s">
        <v>257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  <v>0</v>
      </c>
      <c r="F169" s="94">
        <f t="shared" si="11"/>
        <v>0</v>
      </c>
      <c r="G169" s="94">
        <f t="shared" si="12"/>
      </c>
      <c r="H169" s="94">
        <f>IF(AND(M169&gt;0,M169&lt;=STATS!$C$22),1,"")</f>
        <v>1</v>
      </c>
      <c r="J169" s="51">
        <v>168</v>
      </c>
      <c r="M169" s="15">
        <v>13</v>
      </c>
      <c r="N169" s="15" t="s">
        <v>257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  <v>0</v>
      </c>
      <c r="F170" s="94">
        <f t="shared" si="11"/>
        <v>0</v>
      </c>
      <c r="G170" s="94">
        <f t="shared" si="12"/>
      </c>
      <c r="H170" s="94">
        <f>IF(AND(M170&gt;0,M170&lt;=STATS!$C$22),1,"")</f>
        <v>1</v>
      </c>
      <c r="J170" s="51">
        <v>169</v>
      </c>
      <c r="M170" s="15">
        <v>10</v>
      </c>
      <c r="N170" s="15" t="s">
        <v>257</v>
      </c>
      <c r="Q170" s="22"/>
      <c r="R170" s="22"/>
      <c r="S170" s="54"/>
    </row>
    <row r="171" spans="2:86" ht="12.75">
      <c r="B171" s="94">
        <f t="shared" si="9"/>
        <v>4</v>
      </c>
      <c r="C171" s="94">
        <f>IF(COUNT(Q171:EC171)&gt;0,COUNT(Q171:EC171),"")</f>
        <v>4</v>
      </c>
      <c r="D171" s="94">
        <f>IF(COUNT(S171:EC171)&gt;0,COUNT(S171:EC171),"")</f>
        <v>4</v>
      </c>
      <c r="E171" s="94">
        <f t="shared" si="10"/>
        <v>4</v>
      </c>
      <c r="F171" s="94">
        <f t="shared" si="11"/>
        <v>4</v>
      </c>
      <c r="G171" s="94">
        <f t="shared" si="12"/>
        <v>6</v>
      </c>
      <c r="H171" s="94">
        <f>IF(AND(M171&gt;0,M171&lt;=STATS!$C$22),1,"")</f>
        <v>1</v>
      </c>
      <c r="J171" s="51">
        <v>170</v>
      </c>
      <c r="M171" s="15">
        <v>6</v>
      </c>
      <c r="N171" s="15" t="s">
        <v>257</v>
      </c>
      <c r="Q171" s="22"/>
      <c r="R171" s="22"/>
      <c r="S171" s="54"/>
      <c r="W171" s="15">
        <v>1</v>
      </c>
      <c r="AX171" s="15">
        <v>2</v>
      </c>
      <c r="CA171" s="15">
        <v>1</v>
      </c>
      <c r="CH171" s="15">
        <v>1</v>
      </c>
    </row>
    <row r="172" spans="2:86" ht="12.75">
      <c r="B172" s="94">
        <f t="shared" si="9"/>
        <v>5</v>
      </c>
      <c r="C172" s="94">
        <f>IF(COUNT(Q172:EC172)&gt;0,COUNT(Q172:EC172),"")</f>
        <v>5</v>
      </c>
      <c r="D172" s="94">
        <f>IF(COUNT(S172:EC172)&gt;0,COUNT(S172:EC172),"")</f>
        <v>5</v>
      </c>
      <c r="E172" s="94">
        <f t="shared" si="10"/>
        <v>5</v>
      </c>
      <c r="F172" s="94">
        <f t="shared" si="11"/>
        <v>5</v>
      </c>
      <c r="G172" s="94">
        <f t="shared" si="12"/>
        <v>5</v>
      </c>
      <c r="H172" s="94">
        <f>IF(AND(M172&gt;0,M172&lt;=STATS!$C$22),1,"")</f>
        <v>1</v>
      </c>
      <c r="J172" s="51">
        <v>171</v>
      </c>
      <c r="M172" s="15">
        <v>5</v>
      </c>
      <c r="N172" s="15" t="s">
        <v>257</v>
      </c>
      <c r="Q172" s="22"/>
      <c r="R172" s="22"/>
      <c r="S172" s="54"/>
      <c r="W172" s="15">
        <v>1</v>
      </c>
      <c r="AX172" s="15">
        <v>1</v>
      </c>
      <c r="CA172" s="15">
        <v>1</v>
      </c>
      <c r="CD172" s="15">
        <v>1</v>
      </c>
      <c r="CH172" s="15">
        <v>1</v>
      </c>
    </row>
    <row r="173" spans="2:79" ht="12.75">
      <c r="B173" s="94">
        <f t="shared" si="9"/>
        <v>4</v>
      </c>
      <c r="C173" s="94">
        <f>IF(COUNT(Q173:EC173)&gt;0,COUNT(Q173:EC173),"")</f>
        <v>4</v>
      </c>
      <c r="D173" s="94">
        <f>IF(COUNT(S173:EC173)&gt;0,COUNT(S173:EC173),"")</f>
        <v>4</v>
      </c>
      <c r="E173" s="94">
        <f t="shared" si="10"/>
        <v>4</v>
      </c>
      <c r="F173" s="94">
        <f t="shared" si="11"/>
        <v>4</v>
      </c>
      <c r="G173" s="94">
        <f t="shared" si="12"/>
        <v>2</v>
      </c>
      <c r="H173" s="94">
        <f>IF(AND(M173&gt;0,M173&lt;=STATS!$C$22),1,"")</f>
        <v>1</v>
      </c>
      <c r="J173" s="51">
        <v>172</v>
      </c>
      <c r="M173" s="15">
        <v>2</v>
      </c>
      <c r="N173" s="15" t="s">
        <v>257</v>
      </c>
      <c r="Q173" s="22"/>
      <c r="R173" s="22"/>
      <c r="S173" s="54"/>
      <c r="W173" s="15">
        <v>1</v>
      </c>
      <c r="AE173" s="15">
        <v>1</v>
      </c>
      <c r="BG173" s="15">
        <v>2</v>
      </c>
      <c r="CA173" s="15">
        <v>1</v>
      </c>
    </row>
    <row r="174" spans="2:86" ht="12.75">
      <c r="B174" s="94">
        <f t="shared" si="9"/>
        <v>4</v>
      </c>
      <c r="C174" s="94">
        <f>IF(COUNT(Q174:EC174)&gt;0,COUNT(Q174:EC174),"")</f>
        <v>4</v>
      </c>
      <c r="D174" s="94">
        <f>IF(COUNT(S174:EC174)&gt;0,COUNT(S174:EC174),"")</f>
        <v>4</v>
      </c>
      <c r="E174" s="94">
        <f t="shared" si="10"/>
        <v>4</v>
      </c>
      <c r="F174" s="94">
        <f t="shared" si="11"/>
        <v>4</v>
      </c>
      <c r="G174" s="94">
        <f t="shared" si="12"/>
        <v>3</v>
      </c>
      <c r="H174" s="94">
        <f>IF(AND(M174&gt;0,M174&lt;=STATS!$C$22),1,"")</f>
        <v>1</v>
      </c>
      <c r="J174" s="51">
        <v>173</v>
      </c>
      <c r="M174" s="15">
        <v>3</v>
      </c>
      <c r="N174" s="15" t="s">
        <v>257</v>
      </c>
      <c r="Q174" s="22"/>
      <c r="R174" s="22"/>
      <c r="S174" s="54"/>
      <c r="W174" s="15">
        <v>1</v>
      </c>
      <c r="AE174" s="15">
        <v>1</v>
      </c>
      <c r="CA174" s="15">
        <v>1</v>
      </c>
      <c r="CH174" s="15">
        <v>1</v>
      </c>
    </row>
    <row r="175" spans="2:82" ht="12.75">
      <c r="B175" s="94">
        <f t="shared" si="9"/>
        <v>6</v>
      </c>
      <c r="C175" s="94">
        <f>IF(COUNT(Q175:EC175)&gt;0,COUNT(Q175:EC175),"")</f>
        <v>6</v>
      </c>
      <c r="D175" s="94">
        <f>IF(COUNT(S175:EC175)&gt;0,COUNT(S175:EC175),"")</f>
        <v>6</v>
      </c>
      <c r="E175" s="94">
        <f t="shared" si="10"/>
        <v>6</v>
      </c>
      <c r="F175" s="94">
        <f t="shared" si="11"/>
        <v>6</v>
      </c>
      <c r="G175" s="94">
        <f t="shared" si="12"/>
        <v>3</v>
      </c>
      <c r="H175" s="94">
        <f>IF(AND(M175&gt;0,M175&lt;=STATS!$C$22),1,"")</f>
        <v>1</v>
      </c>
      <c r="J175" s="51">
        <v>174</v>
      </c>
      <c r="M175" s="15">
        <v>3</v>
      </c>
      <c r="N175" s="15" t="s">
        <v>257</v>
      </c>
      <c r="Q175" s="22"/>
      <c r="R175" s="22"/>
      <c r="S175" s="54"/>
      <c r="AE175" s="15">
        <v>1</v>
      </c>
      <c r="AJ175" s="15">
        <v>1</v>
      </c>
      <c r="AX175" s="15">
        <v>1</v>
      </c>
      <c r="BM175" s="15">
        <v>1</v>
      </c>
      <c r="CC175" s="15">
        <v>1</v>
      </c>
      <c r="CD175" s="15">
        <v>1</v>
      </c>
    </row>
    <row r="176" spans="2:86" ht="12.75">
      <c r="B176" s="94">
        <f t="shared" si="9"/>
        <v>5</v>
      </c>
      <c r="C176" s="94">
        <f>IF(COUNT(Q176:EC176)&gt;0,COUNT(Q176:EC176),"")</f>
        <v>5</v>
      </c>
      <c r="D176" s="94">
        <f>IF(COUNT(S176:EC176)&gt;0,COUNT(S176:EC176),"")</f>
        <v>5</v>
      </c>
      <c r="E176" s="94">
        <f t="shared" si="10"/>
        <v>5</v>
      </c>
      <c r="F176" s="94">
        <f t="shared" si="11"/>
        <v>5</v>
      </c>
      <c r="G176" s="94">
        <f t="shared" si="12"/>
        <v>3</v>
      </c>
      <c r="H176" s="94">
        <f>IF(AND(M176&gt;0,M176&lt;=STATS!$C$22),1,"")</f>
        <v>1</v>
      </c>
      <c r="J176" s="51">
        <v>175</v>
      </c>
      <c r="M176" s="15">
        <v>3</v>
      </c>
      <c r="N176" s="15" t="s">
        <v>257</v>
      </c>
      <c r="Q176" s="22"/>
      <c r="R176" s="22"/>
      <c r="S176" s="54"/>
      <c r="W176" s="15">
        <v>1</v>
      </c>
      <c r="AE176" s="15">
        <v>1</v>
      </c>
      <c r="AX176" s="15">
        <v>1</v>
      </c>
      <c r="BM176" s="15">
        <v>1</v>
      </c>
      <c r="CH176" s="15">
        <v>1</v>
      </c>
    </row>
    <row r="177" spans="2:79" ht="12.75">
      <c r="B177" s="94">
        <f t="shared" si="9"/>
        <v>4</v>
      </c>
      <c r="C177" s="94">
        <f>IF(COUNT(Q177:EC177)&gt;0,COUNT(Q177:EC177),"")</f>
        <v>4</v>
      </c>
      <c r="D177" s="94">
        <f>IF(COUNT(S177:EC177)&gt;0,COUNT(S177:EC177),"")</f>
        <v>4</v>
      </c>
      <c r="E177" s="94">
        <f t="shared" si="10"/>
        <v>4</v>
      </c>
      <c r="F177" s="94">
        <f t="shared" si="11"/>
        <v>4</v>
      </c>
      <c r="G177" s="94">
        <f t="shared" si="12"/>
        <v>3</v>
      </c>
      <c r="H177" s="94">
        <f>IF(AND(M177&gt;0,M177&lt;=STATS!$C$22),1,"")</f>
        <v>1</v>
      </c>
      <c r="J177" s="51">
        <v>176</v>
      </c>
      <c r="M177" s="15">
        <v>3</v>
      </c>
      <c r="N177" s="15" t="s">
        <v>257</v>
      </c>
      <c r="Q177" s="22"/>
      <c r="R177" s="22"/>
      <c r="S177" s="54"/>
      <c r="AE177" s="15">
        <v>1</v>
      </c>
      <c r="AX177" s="15">
        <v>1</v>
      </c>
      <c r="BM177" s="15">
        <v>1</v>
      </c>
      <c r="CA177" s="15">
        <v>1</v>
      </c>
    </row>
    <row r="178" spans="2:86" ht="12.75">
      <c r="B178" s="94">
        <f t="shared" si="9"/>
        <v>3</v>
      </c>
      <c r="C178" s="94">
        <f>IF(COUNT(Q178:EC178)&gt;0,COUNT(Q178:EC178),"")</f>
        <v>3</v>
      </c>
      <c r="D178" s="94">
        <f>IF(COUNT(S178:EC178)&gt;0,COUNT(S178:EC178),"")</f>
        <v>3</v>
      </c>
      <c r="E178" s="94">
        <f t="shared" si="10"/>
        <v>3</v>
      </c>
      <c r="F178" s="94">
        <f t="shared" si="11"/>
        <v>3</v>
      </c>
      <c r="G178" s="94">
        <f t="shared" si="12"/>
        <v>4</v>
      </c>
      <c r="H178" s="94">
        <f>IF(AND(M178&gt;0,M178&lt;=STATS!$C$22),1,"")</f>
        <v>1</v>
      </c>
      <c r="J178" s="51">
        <v>177</v>
      </c>
      <c r="M178" s="15">
        <v>4</v>
      </c>
      <c r="N178" s="15" t="s">
        <v>257</v>
      </c>
      <c r="Q178" s="22"/>
      <c r="R178" s="22"/>
      <c r="S178" s="54"/>
      <c r="AX178" s="15">
        <v>1</v>
      </c>
      <c r="BM178" s="15">
        <v>1</v>
      </c>
      <c r="CH178" s="15">
        <v>1</v>
      </c>
    </row>
    <row r="179" spans="2:86" ht="12.75">
      <c r="B179" s="94">
        <f t="shared" si="9"/>
        <v>5</v>
      </c>
      <c r="C179" s="94">
        <f>IF(COUNT(Q179:EC179)&gt;0,COUNT(Q179:EC179),"")</f>
        <v>5</v>
      </c>
      <c r="D179" s="94">
        <f>IF(COUNT(S179:EC179)&gt;0,COUNT(S179:EC179),"")</f>
        <v>5</v>
      </c>
      <c r="E179" s="94">
        <f t="shared" si="10"/>
        <v>5</v>
      </c>
      <c r="F179" s="94">
        <f t="shared" si="11"/>
        <v>5</v>
      </c>
      <c r="G179" s="94">
        <f t="shared" si="12"/>
        <v>2</v>
      </c>
      <c r="H179" s="94">
        <f>IF(AND(M179&gt;0,M179&lt;=STATS!$C$22),1,"")</f>
        <v>1</v>
      </c>
      <c r="J179" s="51">
        <v>178</v>
      </c>
      <c r="M179" s="15">
        <v>2</v>
      </c>
      <c r="N179" s="15" t="s">
        <v>257</v>
      </c>
      <c r="Q179" s="22"/>
      <c r="R179" s="22"/>
      <c r="S179" s="54"/>
      <c r="W179" s="15">
        <v>1</v>
      </c>
      <c r="AE179" s="15">
        <v>2</v>
      </c>
      <c r="AX179" s="15">
        <v>1</v>
      </c>
      <c r="BM179" s="15">
        <v>1</v>
      </c>
      <c r="CH179" s="15">
        <v>1</v>
      </c>
    </row>
    <row r="180" spans="2:86" ht="12.75">
      <c r="B180" s="94">
        <f t="shared" si="9"/>
        <v>5</v>
      </c>
      <c r="C180" s="94">
        <f>IF(COUNT(Q180:EC180)&gt;0,COUNT(Q180:EC180),"")</f>
        <v>5</v>
      </c>
      <c r="D180" s="94">
        <f>IF(COUNT(S180:EC180)&gt;0,COUNT(S180:EC180),"")</f>
        <v>5</v>
      </c>
      <c r="E180" s="94">
        <f t="shared" si="10"/>
        <v>5</v>
      </c>
      <c r="F180" s="94">
        <f t="shared" si="11"/>
        <v>5</v>
      </c>
      <c r="G180" s="94">
        <f t="shared" si="12"/>
        <v>3</v>
      </c>
      <c r="H180" s="94">
        <f>IF(AND(M180&gt;0,M180&lt;=STATS!$C$22),1,"")</f>
        <v>1</v>
      </c>
      <c r="J180" s="51">
        <v>179</v>
      </c>
      <c r="M180" s="15">
        <v>3</v>
      </c>
      <c r="N180" s="15" t="s">
        <v>257</v>
      </c>
      <c r="Q180" s="22"/>
      <c r="R180" s="22"/>
      <c r="S180" s="54"/>
      <c r="AE180" s="15">
        <v>1</v>
      </c>
      <c r="BA180" s="15">
        <v>1</v>
      </c>
      <c r="BD180" s="15">
        <v>1</v>
      </c>
      <c r="CD180" s="15">
        <v>1</v>
      </c>
      <c r="CH180" s="15">
        <v>1</v>
      </c>
    </row>
    <row r="181" spans="2:86" ht="12.75">
      <c r="B181" s="94">
        <f t="shared" si="9"/>
        <v>2</v>
      </c>
      <c r="C181" s="94">
        <f>IF(COUNT(Q181:EC181)&gt;0,COUNT(Q181:EC181),"")</f>
        <v>2</v>
      </c>
      <c r="D181" s="94">
        <f>IF(COUNT(S181:EC181)&gt;0,COUNT(S181:EC181),"")</f>
        <v>2</v>
      </c>
      <c r="E181" s="94">
        <f t="shared" si="10"/>
        <v>2</v>
      </c>
      <c r="F181" s="94">
        <f t="shared" si="11"/>
        <v>2</v>
      </c>
      <c r="G181" s="94">
        <f t="shared" si="12"/>
        <v>3</v>
      </c>
      <c r="H181" s="94">
        <f>IF(AND(M181&gt;0,M181&lt;=STATS!$C$22),1,"")</f>
        <v>1</v>
      </c>
      <c r="J181" s="51">
        <v>180</v>
      </c>
      <c r="M181" s="15">
        <v>3</v>
      </c>
      <c r="N181" s="15" t="s">
        <v>257</v>
      </c>
      <c r="Q181" s="22"/>
      <c r="R181" s="22"/>
      <c r="S181" s="54"/>
      <c r="AS181" s="15">
        <v>1</v>
      </c>
      <c r="CH181" s="15">
        <v>1</v>
      </c>
    </row>
    <row r="182" spans="2:86" ht="12.75">
      <c r="B182" s="94">
        <f t="shared" si="9"/>
        <v>5</v>
      </c>
      <c r="C182" s="94">
        <f>IF(COUNT(Q182:EC182)&gt;0,COUNT(Q182:EC182),"")</f>
        <v>5</v>
      </c>
      <c r="D182" s="94">
        <f>IF(COUNT(S182:EC182)&gt;0,COUNT(S182:EC182),"")</f>
        <v>5</v>
      </c>
      <c r="E182" s="94">
        <f t="shared" si="10"/>
        <v>5</v>
      </c>
      <c r="F182" s="94">
        <f t="shared" si="11"/>
        <v>5</v>
      </c>
      <c r="G182" s="94">
        <f t="shared" si="12"/>
        <v>1</v>
      </c>
      <c r="H182" s="94">
        <f>IF(AND(M182&gt;0,M182&lt;=STATS!$C$22),1,"")</f>
        <v>1</v>
      </c>
      <c r="J182" s="51">
        <v>181</v>
      </c>
      <c r="M182" s="15">
        <v>1</v>
      </c>
      <c r="N182" s="15" t="s">
        <v>257</v>
      </c>
      <c r="Q182" s="22"/>
      <c r="R182" s="22"/>
      <c r="S182" s="54"/>
      <c r="AE182" s="15">
        <v>1</v>
      </c>
      <c r="BA182" s="15">
        <v>2</v>
      </c>
      <c r="CC182" s="15">
        <v>1</v>
      </c>
      <c r="CF182" s="15">
        <v>1</v>
      </c>
      <c r="CH182" s="15">
        <v>1</v>
      </c>
    </row>
    <row r="183" spans="2:117" ht="12.75">
      <c r="B183" s="94">
        <f t="shared" si="9"/>
        <v>10</v>
      </c>
      <c r="C183" s="94">
        <f>IF(COUNT(Q183:EC183)&gt;0,COUNT(Q183:EC183),"")</f>
        <v>10</v>
      </c>
      <c r="D183" s="94">
        <f>IF(COUNT(S183:EC183)&gt;0,COUNT(S183:EC183),"")</f>
        <v>10</v>
      </c>
      <c r="E183" s="94">
        <f t="shared" si="10"/>
        <v>10</v>
      </c>
      <c r="F183" s="94">
        <f t="shared" si="11"/>
        <v>10</v>
      </c>
      <c r="G183" s="94">
        <f t="shared" si="12"/>
        <v>1</v>
      </c>
      <c r="H183" s="94">
        <f>IF(AND(M183&gt;0,M183&lt;=STATS!$C$22),1,"")</f>
        <v>1</v>
      </c>
      <c r="J183" s="51">
        <v>182</v>
      </c>
      <c r="M183" s="15">
        <v>1</v>
      </c>
      <c r="N183" s="15" t="s">
        <v>257</v>
      </c>
      <c r="Q183" s="22"/>
      <c r="R183" s="22"/>
      <c r="S183" s="54"/>
      <c r="T183" s="15">
        <v>1</v>
      </c>
      <c r="W183" s="15">
        <v>1</v>
      </c>
      <c r="BF183" s="15">
        <v>1</v>
      </c>
      <c r="BG183" s="15">
        <v>1</v>
      </c>
      <c r="BK183" s="15">
        <v>1</v>
      </c>
      <c r="CD183" s="15">
        <v>1</v>
      </c>
      <c r="CF183" s="15">
        <v>1</v>
      </c>
      <c r="CH183" s="15">
        <v>1</v>
      </c>
      <c r="CQ183" s="15">
        <v>1</v>
      </c>
      <c r="DM183" s="15">
        <v>1</v>
      </c>
    </row>
    <row r="184" spans="2:84" ht="12.75">
      <c r="B184" s="94">
        <f t="shared" si="9"/>
        <v>5</v>
      </c>
      <c r="C184" s="94">
        <f>IF(COUNT(Q184:EC184)&gt;0,COUNT(Q184:EC184),"")</f>
        <v>5</v>
      </c>
      <c r="D184" s="94">
        <f>IF(COUNT(S184:EC184)&gt;0,COUNT(S184:EC184),"")</f>
        <v>5</v>
      </c>
      <c r="E184" s="94">
        <f t="shared" si="10"/>
        <v>5</v>
      </c>
      <c r="F184" s="94">
        <f t="shared" si="11"/>
        <v>4</v>
      </c>
      <c r="G184" s="94">
        <f t="shared" si="12"/>
        <v>7</v>
      </c>
      <c r="H184" s="94">
        <f>IF(AND(M184&gt;0,M184&lt;=STATS!$C$22),1,"")</f>
        <v>1</v>
      </c>
      <c r="J184" s="51">
        <v>183</v>
      </c>
      <c r="M184" s="15">
        <v>7</v>
      </c>
      <c r="N184" s="15" t="s">
        <v>257</v>
      </c>
      <c r="Q184" s="22"/>
      <c r="R184" s="22"/>
      <c r="S184" s="54">
        <v>1</v>
      </c>
      <c r="W184" s="15">
        <v>1</v>
      </c>
      <c r="AX184" s="15">
        <v>1</v>
      </c>
      <c r="CD184" s="15">
        <v>1</v>
      </c>
      <c r="CF184" s="15">
        <v>1</v>
      </c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  <v>0</v>
      </c>
      <c r="F185" s="94">
        <f t="shared" si="11"/>
        <v>0</v>
      </c>
      <c r="G185" s="94">
        <f t="shared" si="12"/>
      </c>
      <c r="H185" s="94">
        <f>IF(AND(M185&gt;0,M185&lt;=STATS!$C$22),1,"")</f>
        <v>1</v>
      </c>
      <c r="J185" s="51">
        <v>184</v>
      </c>
      <c r="M185" s="15">
        <v>12</v>
      </c>
      <c r="N185" s="15" t="s">
        <v>257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  <v>0</v>
      </c>
      <c r="F186" s="94">
        <f t="shared" si="11"/>
        <v>0</v>
      </c>
      <c r="G186" s="94">
        <f t="shared" si="12"/>
      </c>
      <c r="H186" s="94">
        <f>IF(AND(M186&gt;0,M186&lt;=STATS!$C$22),1,"")</f>
        <v>1</v>
      </c>
      <c r="J186" s="51">
        <v>185</v>
      </c>
      <c r="M186" s="15">
        <v>17</v>
      </c>
      <c r="N186" s="15" t="s">
        <v>257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M187" s="15">
        <v>21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</c>
      <c r="F188" s="94">
        <f t="shared" si="11"/>
      </c>
      <c r="G188" s="94">
        <f t="shared" si="12"/>
      </c>
      <c r="H188" s="94">
        <f>IF(AND(M188&gt;0,M188&lt;=STATS!$C$22),1,"")</f>
      </c>
      <c r="J188" s="51">
        <v>187</v>
      </c>
      <c r="M188" s="15">
        <v>22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</c>
      <c r="F189" s="94">
        <f t="shared" si="11"/>
      </c>
      <c r="G189" s="94">
        <f t="shared" si="12"/>
      </c>
      <c r="H189" s="94">
        <f>IF(AND(M189&gt;0,M189&lt;=STATS!$C$22),1,"")</f>
      </c>
      <c r="J189" s="51">
        <v>188</v>
      </c>
      <c r="M189" s="15">
        <v>26</v>
      </c>
      <c r="Q189" s="22"/>
      <c r="R189" s="22"/>
      <c r="S189" s="54"/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M190" s="15">
        <v>31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</c>
      <c r="F191" s="94">
        <f t="shared" si="11"/>
      </c>
      <c r="G191" s="94">
        <f t="shared" si="12"/>
      </c>
      <c r="H191" s="94">
        <f>IF(AND(M191&gt;0,M191&lt;=STATS!$C$22),1,"")</f>
      </c>
      <c r="J191" s="51">
        <v>190</v>
      </c>
      <c r="M191" s="15">
        <v>34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M192" s="15">
        <v>29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M193" s="15">
        <v>20</v>
      </c>
      <c r="Q193" s="22"/>
      <c r="R193" s="22"/>
      <c r="S193" s="54"/>
    </row>
    <row r="194" spans="2:86" ht="12.75">
      <c r="B194" s="94">
        <f aca="true" t="shared" si="13" ref="B194:B257">COUNT(Q194:EA194)</f>
        <v>5</v>
      </c>
      <c r="C194" s="94">
        <f>IF(COUNT(Q194:EC194)&gt;0,COUNT(Q194:EC194),"")</f>
        <v>5</v>
      </c>
      <c r="D194" s="94">
        <f>IF(COUNT(S194:EC194)&gt;0,COUNT(S194:EC194),"")</f>
        <v>5</v>
      </c>
      <c r="E194" s="94">
        <f aca="true" t="shared" si="14" ref="E194:E257">IF(H194=1,COUNT(Q194:EA194),"")</f>
        <v>5</v>
      </c>
      <c r="F194" s="94">
        <f aca="true" t="shared" si="15" ref="F194:F257">IF(H194=1,COUNT(T194:EA194),"")</f>
        <v>5</v>
      </c>
      <c r="G194" s="94">
        <f t="shared" si="12"/>
        <v>3</v>
      </c>
      <c r="H194" s="94">
        <f>IF(AND(M194&gt;0,M194&lt;=STATS!$C$22),1,"")</f>
        <v>1</v>
      </c>
      <c r="J194" s="51">
        <v>193</v>
      </c>
      <c r="M194" s="15">
        <v>3</v>
      </c>
      <c r="N194" s="15" t="s">
        <v>259</v>
      </c>
      <c r="Q194" s="22"/>
      <c r="R194" s="22"/>
      <c r="S194" s="54"/>
      <c r="W194" s="15">
        <v>1</v>
      </c>
      <c r="AX194" s="15">
        <v>2</v>
      </c>
      <c r="BM194" s="15">
        <v>1</v>
      </c>
      <c r="CF194" s="15">
        <v>1</v>
      </c>
      <c r="CH194" s="15">
        <v>1</v>
      </c>
    </row>
    <row r="195" spans="2:118" ht="12.75">
      <c r="B195" s="94">
        <f t="shared" si="13"/>
        <v>8</v>
      </c>
      <c r="C195" s="94">
        <f>IF(COUNT(Q195:EC195)&gt;0,COUNT(Q195:EC195),"")</f>
        <v>8</v>
      </c>
      <c r="D195" s="94">
        <f>IF(COUNT(S195:EC195)&gt;0,COUNT(S195:EC195),"")</f>
        <v>8</v>
      </c>
      <c r="E195" s="94">
        <f t="shared" si="14"/>
        <v>8</v>
      </c>
      <c r="F195" s="94">
        <f t="shared" si="15"/>
        <v>8</v>
      </c>
      <c r="G195" s="94">
        <f t="shared" si="12"/>
        <v>3</v>
      </c>
      <c r="H195" s="94">
        <f>IF(AND(M195&gt;0,M195&lt;=STATS!$C$22),1,"")</f>
        <v>1</v>
      </c>
      <c r="J195" s="51">
        <v>194</v>
      </c>
      <c r="M195" s="15">
        <v>3</v>
      </c>
      <c r="N195" s="15" t="s">
        <v>257</v>
      </c>
      <c r="Q195" s="22"/>
      <c r="R195" s="22"/>
      <c r="S195" s="54"/>
      <c r="W195" s="15">
        <v>1</v>
      </c>
      <c r="AE195" s="15">
        <v>1</v>
      </c>
      <c r="AX195" s="15">
        <v>1</v>
      </c>
      <c r="BA195" s="15">
        <v>1</v>
      </c>
      <c r="BT195" s="15">
        <v>1</v>
      </c>
      <c r="CC195" s="15">
        <v>1</v>
      </c>
      <c r="CH195" s="15">
        <v>1</v>
      </c>
      <c r="DN195" s="15">
        <v>1</v>
      </c>
    </row>
    <row r="196" spans="2:86" ht="12.75">
      <c r="B196" s="94">
        <f t="shared" si="13"/>
        <v>3</v>
      </c>
      <c r="C196" s="94">
        <f>IF(COUNT(Q196:EC196)&gt;0,COUNT(Q196:EC196),"")</f>
        <v>3</v>
      </c>
      <c r="D196" s="94">
        <f>IF(COUNT(S196:EC196)&gt;0,COUNT(S196:EC196),"")</f>
        <v>3</v>
      </c>
      <c r="E196" s="94">
        <f t="shared" si="14"/>
        <v>3</v>
      </c>
      <c r="F196" s="94">
        <f t="shared" si="15"/>
        <v>3</v>
      </c>
      <c r="G196" s="94">
        <f t="shared" si="12"/>
        <v>7</v>
      </c>
      <c r="H196" s="94">
        <f>IF(AND(M196&gt;0,M196&lt;=STATS!$C$22),1,"")</f>
        <v>1</v>
      </c>
      <c r="J196" s="51">
        <v>195</v>
      </c>
      <c r="M196" s="15">
        <v>7</v>
      </c>
      <c r="N196" s="15" t="s">
        <v>257</v>
      </c>
      <c r="Q196" s="22"/>
      <c r="R196" s="22"/>
      <c r="S196" s="54"/>
      <c r="BD196" s="15">
        <v>1</v>
      </c>
      <c r="BT196" s="15">
        <v>1</v>
      </c>
      <c r="CH196" s="15">
        <v>1</v>
      </c>
    </row>
    <row r="197" spans="2:118" ht="12.75">
      <c r="B197" s="94">
        <f t="shared" si="13"/>
        <v>5</v>
      </c>
      <c r="C197" s="94">
        <f>IF(COUNT(Q197:EC197)&gt;0,COUNT(Q197:EC197),"")</f>
        <v>5</v>
      </c>
      <c r="D197" s="94">
        <f>IF(COUNT(S197:EC197)&gt;0,COUNT(S197:EC197),"")</f>
        <v>5</v>
      </c>
      <c r="E197" s="94">
        <f t="shared" si="14"/>
        <v>5</v>
      </c>
      <c r="F197" s="94">
        <f t="shared" si="15"/>
        <v>5</v>
      </c>
      <c r="G197" s="94">
        <f t="shared" si="12"/>
        <v>1</v>
      </c>
      <c r="H197" s="94">
        <f>IF(AND(M197&gt;0,M197&lt;=STATS!$C$22),1,"")</f>
        <v>1</v>
      </c>
      <c r="J197" s="51">
        <v>196</v>
      </c>
      <c r="M197" s="15">
        <v>1</v>
      </c>
      <c r="N197" s="15" t="s">
        <v>259</v>
      </c>
      <c r="Q197" s="22"/>
      <c r="R197" s="22"/>
      <c r="S197" s="54"/>
      <c r="W197" s="15">
        <v>1</v>
      </c>
      <c r="BA197" s="15">
        <v>1</v>
      </c>
      <c r="BT197" s="15">
        <v>1</v>
      </c>
      <c r="CH197" s="15">
        <v>1</v>
      </c>
      <c r="DN197" s="15">
        <v>1</v>
      </c>
    </row>
    <row r="198" spans="2:82" ht="12.75">
      <c r="B198" s="94">
        <f t="shared" si="13"/>
        <v>3</v>
      </c>
      <c r="C198" s="94">
        <f>IF(COUNT(Q198:EC198)&gt;0,COUNT(Q198:EC198),"")</f>
        <v>3</v>
      </c>
      <c r="D198" s="94">
        <f>IF(COUNT(S198:EC198)&gt;0,COUNT(S198:EC198),"")</f>
        <v>3</v>
      </c>
      <c r="E198" s="94">
        <f t="shared" si="14"/>
        <v>3</v>
      </c>
      <c r="F198" s="94">
        <f t="shared" si="15"/>
        <v>3</v>
      </c>
      <c r="G198" s="94">
        <f t="shared" si="12"/>
        <v>3</v>
      </c>
      <c r="H198" s="94">
        <f>IF(AND(M198&gt;0,M198&lt;=STATS!$C$22),1,"")</f>
        <v>1</v>
      </c>
      <c r="J198" s="51">
        <v>197</v>
      </c>
      <c r="M198" s="15">
        <v>3</v>
      </c>
      <c r="N198" s="15" t="s">
        <v>257</v>
      </c>
      <c r="Q198" s="22"/>
      <c r="R198" s="22"/>
      <c r="S198" s="54"/>
      <c r="W198" s="15">
        <v>1</v>
      </c>
      <c r="AX198" s="15">
        <v>1</v>
      </c>
      <c r="CD198" s="15">
        <v>2</v>
      </c>
    </row>
    <row r="199" spans="2:86" ht="12.75">
      <c r="B199" s="94">
        <f t="shared" si="13"/>
        <v>5</v>
      </c>
      <c r="C199" s="94">
        <f>IF(COUNT(Q199:EC199)&gt;0,COUNT(Q199:EC199),"")</f>
        <v>5</v>
      </c>
      <c r="D199" s="94">
        <f>IF(COUNT(S199:EC199)&gt;0,COUNT(S199:EC199),"")</f>
        <v>5</v>
      </c>
      <c r="E199" s="94">
        <f t="shared" si="14"/>
        <v>5</v>
      </c>
      <c r="F199" s="94">
        <f t="shared" si="15"/>
        <v>5</v>
      </c>
      <c r="G199" s="94">
        <f t="shared" si="12"/>
        <v>4</v>
      </c>
      <c r="H199" s="94">
        <f>IF(AND(M199&gt;0,M199&lt;=STATS!$C$22),1,"")</f>
        <v>1</v>
      </c>
      <c r="J199" s="51">
        <v>198</v>
      </c>
      <c r="M199" s="15">
        <v>4</v>
      </c>
      <c r="N199" s="15" t="s">
        <v>257</v>
      </c>
      <c r="Q199" s="22"/>
      <c r="R199" s="22"/>
      <c r="S199" s="54"/>
      <c r="W199" s="15">
        <v>1</v>
      </c>
      <c r="AX199" s="15">
        <v>1</v>
      </c>
      <c r="BM199" s="15">
        <v>1</v>
      </c>
      <c r="CA199" s="15">
        <v>1</v>
      </c>
      <c r="CH199" s="15">
        <v>1</v>
      </c>
    </row>
    <row r="200" spans="2:86" ht="12.75">
      <c r="B200" s="94">
        <f t="shared" si="13"/>
        <v>7</v>
      </c>
      <c r="C200" s="94">
        <f>IF(COUNT(Q200:EC200)&gt;0,COUNT(Q200:EC200),"")</f>
        <v>7</v>
      </c>
      <c r="D200" s="94">
        <f>IF(COUNT(S200:EC200)&gt;0,COUNT(S200:EC200),"")</f>
        <v>7</v>
      </c>
      <c r="E200" s="94">
        <f t="shared" si="14"/>
        <v>7</v>
      </c>
      <c r="F200" s="94">
        <f t="shared" si="15"/>
        <v>7</v>
      </c>
      <c r="G200" s="94">
        <f t="shared" si="12"/>
        <v>3</v>
      </c>
      <c r="H200" s="94">
        <f>IF(AND(M200&gt;0,M200&lt;=STATS!$C$22),1,"")</f>
        <v>1</v>
      </c>
      <c r="J200" s="51">
        <v>199</v>
      </c>
      <c r="M200" s="15">
        <v>3</v>
      </c>
      <c r="N200" s="15" t="s">
        <v>257</v>
      </c>
      <c r="Q200" s="22"/>
      <c r="R200" s="22"/>
      <c r="S200" s="54"/>
      <c r="W200" s="15">
        <v>1</v>
      </c>
      <c r="AE200" s="15">
        <v>1</v>
      </c>
      <c r="AX200" s="15">
        <v>1</v>
      </c>
      <c r="BM200" s="15">
        <v>1</v>
      </c>
      <c r="CA200" s="15">
        <v>1</v>
      </c>
      <c r="CD200" s="15">
        <v>1</v>
      </c>
      <c r="CH200" s="15">
        <v>1</v>
      </c>
    </row>
    <row r="201" spans="2:82" ht="12.75">
      <c r="B201" s="94">
        <f t="shared" si="13"/>
        <v>4</v>
      </c>
      <c r="C201" s="94">
        <f>IF(COUNT(Q201:EC201)&gt;0,COUNT(Q201:EC201),"")</f>
        <v>4</v>
      </c>
      <c r="D201" s="94">
        <f>IF(COUNT(S201:EC201)&gt;0,COUNT(S201:EC201),"")</f>
        <v>4</v>
      </c>
      <c r="E201" s="94">
        <f t="shared" si="14"/>
        <v>4</v>
      </c>
      <c r="F201" s="94">
        <f t="shared" si="15"/>
        <v>4</v>
      </c>
      <c r="G201" s="94">
        <f t="shared" si="12"/>
        <v>5</v>
      </c>
      <c r="H201" s="94">
        <f>IF(AND(M201&gt;0,M201&lt;=STATS!$C$22),1,"")</f>
        <v>1</v>
      </c>
      <c r="J201" s="51">
        <v>200</v>
      </c>
      <c r="M201" s="15">
        <v>5</v>
      </c>
      <c r="N201" s="15" t="s">
        <v>257</v>
      </c>
      <c r="Q201" s="22"/>
      <c r="R201" s="22"/>
      <c r="S201" s="54"/>
      <c r="W201" s="15">
        <v>1</v>
      </c>
      <c r="AX201" s="15">
        <v>1</v>
      </c>
      <c r="CA201" s="15">
        <v>1</v>
      </c>
      <c r="CD201" s="15">
        <v>1</v>
      </c>
    </row>
    <row r="202" spans="2:50" ht="12.75">
      <c r="B202" s="94">
        <f t="shared" si="13"/>
        <v>2</v>
      </c>
      <c r="C202" s="94">
        <f>IF(COUNT(Q202:EC202)&gt;0,COUNT(Q202:EC202),"")</f>
        <v>2</v>
      </c>
      <c r="D202" s="94">
        <f>IF(COUNT(S202:EC202)&gt;0,COUNT(S202:EC202),"")</f>
        <v>2</v>
      </c>
      <c r="E202" s="94">
        <f t="shared" si="14"/>
        <v>2</v>
      </c>
      <c r="F202" s="94">
        <f t="shared" si="15"/>
        <v>2</v>
      </c>
      <c r="G202" s="94">
        <f t="shared" si="12"/>
        <v>6</v>
      </c>
      <c r="H202" s="94">
        <f>IF(AND(M202&gt;0,M202&lt;=STATS!$C$22),1,"")</f>
        <v>1</v>
      </c>
      <c r="J202" s="51">
        <v>201</v>
      </c>
      <c r="M202" s="15">
        <v>6</v>
      </c>
      <c r="N202" s="15" t="s">
        <v>257</v>
      </c>
      <c r="Q202" s="22"/>
      <c r="R202" s="22"/>
      <c r="S202" s="54"/>
      <c r="W202" s="15">
        <v>1</v>
      </c>
      <c r="AX202" s="15">
        <v>1</v>
      </c>
    </row>
    <row r="203" spans="2:118" ht="12.75">
      <c r="B203" s="94">
        <f t="shared" si="13"/>
        <v>6</v>
      </c>
      <c r="C203" s="94">
        <f>IF(COUNT(Q203:EC203)&gt;0,COUNT(Q203:EC203),"")</f>
        <v>6</v>
      </c>
      <c r="D203" s="94">
        <f>IF(COUNT(S203:EC203)&gt;0,COUNT(S203:EC203),"")</f>
        <v>6</v>
      </c>
      <c r="E203" s="94">
        <f t="shared" si="14"/>
        <v>6</v>
      </c>
      <c r="F203" s="94">
        <f t="shared" si="15"/>
        <v>6</v>
      </c>
      <c r="G203" s="94">
        <f t="shared" si="12"/>
        <v>5</v>
      </c>
      <c r="H203" s="94">
        <f>IF(AND(M203&gt;0,M203&lt;=STATS!$C$22),1,"")</f>
        <v>1</v>
      </c>
      <c r="J203" s="51">
        <v>202</v>
      </c>
      <c r="M203" s="15">
        <v>5</v>
      </c>
      <c r="N203" s="15" t="s">
        <v>257</v>
      </c>
      <c r="Q203" s="22"/>
      <c r="R203" s="22"/>
      <c r="S203" s="54"/>
      <c r="W203" s="15">
        <v>1</v>
      </c>
      <c r="AE203" s="15">
        <v>1</v>
      </c>
      <c r="AX203" s="15">
        <v>1</v>
      </c>
      <c r="BM203" s="15">
        <v>1</v>
      </c>
      <c r="CD203" s="15">
        <v>1</v>
      </c>
      <c r="DN203" s="15">
        <v>1</v>
      </c>
    </row>
    <row r="204" spans="2:65" ht="12.75">
      <c r="B204" s="94">
        <f t="shared" si="13"/>
        <v>3</v>
      </c>
      <c r="C204" s="94">
        <f>IF(COUNT(Q204:EC204)&gt;0,COUNT(Q204:EC204),"")</f>
        <v>3</v>
      </c>
      <c r="D204" s="94">
        <f>IF(COUNT(S204:EC204)&gt;0,COUNT(S204:EC204),"")</f>
        <v>3</v>
      </c>
      <c r="E204" s="94">
        <f t="shared" si="14"/>
        <v>3</v>
      </c>
      <c r="F204" s="94">
        <f t="shared" si="15"/>
        <v>3</v>
      </c>
      <c r="G204" s="94">
        <f t="shared" si="12"/>
        <v>3</v>
      </c>
      <c r="H204" s="94">
        <f>IF(AND(M204&gt;0,M204&lt;=STATS!$C$22),1,"")</f>
        <v>1</v>
      </c>
      <c r="J204" s="51">
        <v>203</v>
      </c>
      <c r="M204" s="15">
        <v>3</v>
      </c>
      <c r="N204" s="15" t="s">
        <v>257</v>
      </c>
      <c r="Q204" s="22"/>
      <c r="R204" s="22"/>
      <c r="S204" s="54"/>
      <c r="W204" s="15">
        <v>1</v>
      </c>
      <c r="AE204" s="15">
        <v>1</v>
      </c>
      <c r="BM204" s="15">
        <v>1</v>
      </c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P205" s="15" t="s">
        <v>256</v>
      </c>
      <c r="Q205" s="22"/>
      <c r="R205" s="22"/>
      <c r="S205" s="54"/>
    </row>
    <row r="206" spans="2:117" ht="12.75">
      <c r="B206" s="94">
        <f t="shared" si="13"/>
        <v>6</v>
      </c>
      <c r="C206" s="94">
        <f>IF(COUNT(Q206:EC206)&gt;0,COUNT(Q206:EC206),"")</f>
        <v>6</v>
      </c>
      <c r="D206" s="94">
        <f>IF(COUNT(S206:EC206)&gt;0,COUNT(S206:EC206),"")</f>
        <v>6</v>
      </c>
      <c r="E206" s="94">
        <f t="shared" si="14"/>
        <v>6</v>
      </c>
      <c r="F206" s="94">
        <f t="shared" si="15"/>
        <v>6</v>
      </c>
      <c r="G206" s="94">
        <f t="shared" si="12"/>
        <v>1</v>
      </c>
      <c r="H206" s="94">
        <f>IF(AND(M206&gt;0,M206&lt;=STATS!$C$22),1,"")</f>
        <v>1</v>
      </c>
      <c r="J206" s="51">
        <v>205</v>
      </c>
      <c r="M206" s="15">
        <v>1</v>
      </c>
      <c r="N206" s="15" t="s">
        <v>257</v>
      </c>
      <c r="Q206" s="22"/>
      <c r="R206" s="22"/>
      <c r="S206" s="54"/>
      <c r="X206" s="15">
        <v>1</v>
      </c>
      <c r="AX206" s="15">
        <v>1</v>
      </c>
      <c r="BF206" s="15">
        <v>1</v>
      </c>
      <c r="BW206" s="15">
        <v>1</v>
      </c>
      <c r="CD206" s="15">
        <v>1</v>
      </c>
      <c r="DM206" s="15">
        <v>1</v>
      </c>
    </row>
    <row r="207" spans="2:72" ht="12.75">
      <c r="B207" s="94">
        <f t="shared" si="13"/>
        <v>3</v>
      </c>
      <c r="C207" s="94">
        <f>IF(COUNT(Q207:EC207)&gt;0,COUNT(Q207:EC207),"")</f>
        <v>3</v>
      </c>
      <c r="D207" s="94">
        <f>IF(COUNT(S207:EC207)&gt;0,COUNT(S207:EC207),"")</f>
        <v>3</v>
      </c>
      <c r="E207" s="94">
        <f t="shared" si="14"/>
        <v>3</v>
      </c>
      <c r="F207" s="94">
        <f t="shared" si="15"/>
        <v>3</v>
      </c>
      <c r="G207" s="94">
        <f t="shared" si="12"/>
        <v>1</v>
      </c>
      <c r="H207" s="94">
        <f>IF(AND(M207&gt;0,M207&lt;=STATS!$C$22),1,"")</f>
        <v>1</v>
      </c>
      <c r="J207" s="51">
        <v>206</v>
      </c>
      <c r="M207" s="15">
        <v>1</v>
      </c>
      <c r="N207" s="15" t="s">
        <v>258</v>
      </c>
      <c r="Q207" s="22"/>
      <c r="R207" s="22"/>
      <c r="S207" s="54"/>
      <c r="X207" s="15">
        <v>1</v>
      </c>
      <c r="BA207" s="15">
        <v>1</v>
      </c>
      <c r="BT207" s="15">
        <v>1</v>
      </c>
    </row>
    <row r="208" spans="2:23" ht="12.75">
      <c r="B208" s="94">
        <f t="shared" si="13"/>
        <v>1</v>
      </c>
      <c r="C208" s="94">
        <f>IF(COUNT(Q208:EC208)&gt;0,COUNT(Q208:EC208),"")</f>
        <v>1</v>
      </c>
      <c r="D208" s="94">
        <f>IF(COUNT(S208:EC208)&gt;0,COUNT(S208:EC208),"")</f>
        <v>1</v>
      </c>
      <c r="E208" s="94">
        <f t="shared" si="14"/>
        <v>1</v>
      </c>
      <c r="F208" s="94">
        <f t="shared" si="15"/>
        <v>1</v>
      </c>
      <c r="G208" s="94">
        <f t="shared" si="12"/>
        <v>11</v>
      </c>
      <c r="H208" s="94">
        <f>IF(AND(M208&gt;0,M208&lt;=STATS!$C$22),1,"")</f>
        <v>1</v>
      </c>
      <c r="J208" s="51">
        <v>207</v>
      </c>
      <c r="M208" s="15">
        <v>11</v>
      </c>
      <c r="N208" s="15" t="s">
        <v>257</v>
      </c>
      <c r="Q208" s="22"/>
      <c r="R208" s="22"/>
      <c r="S208" s="54"/>
      <c r="W208" s="15">
        <v>1</v>
      </c>
    </row>
    <row r="209" spans="2:86" ht="12.75">
      <c r="B209" s="94">
        <f t="shared" si="13"/>
        <v>2</v>
      </c>
      <c r="C209" s="94">
        <f>IF(COUNT(Q209:EC209)&gt;0,COUNT(Q209:EC209),"")</f>
        <v>2</v>
      </c>
      <c r="D209" s="94">
        <f>IF(COUNT(S209:EC209)&gt;0,COUNT(S209:EC209),"")</f>
        <v>2</v>
      </c>
      <c r="E209" s="94">
        <f t="shared" si="14"/>
        <v>2</v>
      </c>
      <c r="F209" s="94">
        <f t="shared" si="15"/>
        <v>2</v>
      </c>
      <c r="G209" s="94">
        <f t="shared" si="12"/>
        <v>8</v>
      </c>
      <c r="H209" s="94">
        <f>IF(AND(M209&gt;0,M209&lt;=STATS!$C$22),1,"")</f>
        <v>1</v>
      </c>
      <c r="J209" s="51">
        <v>208</v>
      </c>
      <c r="M209" s="15">
        <v>8</v>
      </c>
      <c r="N209" s="15" t="s">
        <v>258</v>
      </c>
      <c r="Q209" s="22"/>
      <c r="R209" s="22"/>
      <c r="S209" s="54"/>
      <c r="AX209" s="15">
        <v>1</v>
      </c>
      <c r="CH209" s="15">
        <v>1</v>
      </c>
    </row>
    <row r="210" spans="2:118" ht="12.75">
      <c r="B210" s="94">
        <f t="shared" si="13"/>
        <v>3</v>
      </c>
      <c r="C210" s="94">
        <f>IF(COUNT(Q210:EC210)&gt;0,COUNT(Q210:EC210),"")</f>
        <v>3</v>
      </c>
      <c r="D210" s="94">
        <f>IF(COUNT(S210:EC210)&gt;0,COUNT(S210:EC210),"")</f>
        <v>3</v>
      </c>
      <c r="E210" s="94">
        <f t="shared" si="14"/>
        <v>3</v>
      </c>
      <c r="F210" s="94">
        <f t="shared" si="15"/>
        <v>3</v>
      </c>
      <c r="G210" s="94">
        <f t="shared" si="12"/>
        <v>2</v>
      </c>
      <c r="H210" s="94">
        <f>IF(AND(M210&gt;0,M210&lt;=STATS!$C$22),1,"")</f>
        <v>1</v>
      </c>
      <c r="J210" s="51">
        <v>209</v>
      </c>
      <c r="M210" s="15">
        <v>2</v>
      </c>
      <c r="N210" s="15" t="s">
        <v>258</v>
      </c>
      <c r="Q210" s="22"/>
      <c r="R210" s="22"/>
      <c r="S210" s="54"/>
      <c r="AX210" s="15">
        <v>1</v>
      </c>
      <c r="BA210" s="15">
        <v>1</v>
      </c>
      <c r="DN210" s="15">
        <v>1</v>
      </c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M211" s="15">
        <v>25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M212" s="15">
        <v>32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M213" s="15">
        <v>33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M214" s="15">
        <v>25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  <v>0</v>
      </c>
      <c r="F215" s="94">
        <f t="shared" si="15"/>
        <v>0</v>
      </c>
      <c r="G215" s="94">
        <f t="shared" si="12"/>
      </c>
      <c r="H215" s="94">
        <f>IF(AND(M215&gt;0,M215&lt;=STATS!$C$22),1,"")</f>
        <v>1</v>
      </c>
      <c r="J215" s="51">
        <v>214</v>
      </c>
      <c r="M215" s="15">
        <v>17</v>
      </c>
      <c r="N215" s="15" t="s">
        <v>257</v>
      </c>
      <c r="Q215" s="22"/>
      <c r="R215" s="22"/>
      <c r="S215" s="54"/>
    </row>
    <row r="216" spans="2:84" ht="12.75">
      <c r="B216" s="94">
        <f t="shared" si="13"/>
        <v>4</v>
      </c>
      <c r="C216" s="94">
        <f>IF(COUNT(Q216:EC216)&gt;0,COUNT(Q216:EC216),"")</f>
        <v>4</v>
      </c>
      <c r="D216" s="94">
        <f>IF(COUNT(S216:EC216)&gt;0,COUNT(S216:EC216),"")</f>
        <v>4</v>
      </c>
      <c r="E216" s="94">
        <f t="shared" si="14"/>
        <v>4</v>
      </c>
      <c r="F216" s="94">
        <f t="shared" si="15"/>
        <v>4</v>
      </c>
      <c r="G216" s="94">
        <f t="shared" si="12"/>
        <v>2</v>
      </c>
      <c r="H216" s="94">
        <f>IF(AND(M216&gt;0,M216&lt;=STATS!$C$22),1,"")</f>
        <v>1</v>
      </c>
      <c r="J216" s="51">
        <v>215</v>
      </c>
      <c r="M216" s="15">
        <v>2</v>
      </c>
      <c r="N216" s="15" t="s">
        <v>258</v>
      </c>
      <c r="Q216" s="22"/>
      <c r="R216" s="22"/>
      <c r="S216" s="54"/>
      <c r="AC216" s="15">
        <v>1</v>
      </c>
      <c r="AJ216" s="15">
        <v>1</v>
      </c>
      <c r="AX216" s="15">
        <v>1</v>
      </c>
      <c r="CF216" s="15">
        <v>1</v>
      </c>
    </row>
    <row r="217" spans="2:84" ht="12.75">
      <c r="B217" s="94">
        <f t="shared" si="13"/>
        <v>5</v>
      </c>
      <c r="C217" s="94">
        <f>IF(COUNT(Q217:EC217)&gt;0,COUNT(Q217:EC217),"")</f>
        <v>5</v>
      </c>
      <c r="D217" s="94">
        <f>IF(COUNT(S217:EC217)&gt;0,COUNT(S217:EC217),"")</f>
        <v>5</v>
      </c>
      <c r="E217" s="94">
        <f t="shared" si="14"/>
        <v>5</v>
      </c>
      <c r="F217" s="94">
        <f t="shared" si="15"/>
        <v>5</v>
      </c>
      <c r="G217" s="94">
        <f t="shared" si="12"/>
        <v>3</v>
      </c>
      <c r="H217" s="94">
        <f>IF(AND(M217&gt;0,M217&lt;=STATS!$C$22),1,"")</f>
        <v>1</v>
      </c>
      <c r="J217" s="51">
        <v>216</v>
      </c>
      <c r="M217" s="15">
        <v>3</v>
      </c>
      <c r="N217" s="15" t="s">
        <v>259</v>
      </c>
      <c r="Q217" s="22"/>
      <c r="R217" s="22"/>
      <c r="S217" s="54"/>
      <c r="AX217" s="15">
        <v>1</v>
      </c>
      <c r="BA217" s="15">
        <v>1</v>
      </c>
      <c r="BF217" s="15">
        <v>1</v>
      </c>
      <c r="CD217" s="15">
        <v>1</v>
      </c>
      <c r="CF217" s="15">
        <v>1</v>
      </c>
    </row>
    <row r="218" spans="2:86" ht="12.75">
      <c r="B218" s="94">
        <f t="shared" si="13"/>
        <v>4</v>
      </c>
      <c r="C218" s="94">
        <f>IF(COUNT(Q218:EC218)&gt;0,COUNT(Q218:EC218),"")</f>
        <v>4</v>
      </c>
      <c r="D218" s="94">
        <f>IF(COUNT(S218:EC218)&gt;0,COUNT(S218:EC218),"")</f>
        <v>4</v>
      </c>
      <c r="E218" s="94">
        <f t="shared" si="14"/>
        <v>4</v>
      </c>
      <c r="F218" s="94">
        <f t="shared" si="15"/>
        <v>4</v>
      </c>
      <c r="G218" s="94">
        <f aca="true" t="shared" si="16" ref="G218:G281">IF($B218&gt;=1,$M218,"")</f>
        <v>7</v>
      </c>
      <c r="H218" s="94">
        <f>IF(AND(M218&gt;0,M218&lt;=STATS!$C$22),1,"")</f>
        <v>1</v>
      </c>
      <c r="J218" s="51">
        <v>217</v>
      </c>
      <c r="M218" s="15">
        <v>7</v>
      </c>
      <c r="N218" s="15" t="s">
        <v>257</v>
      </c>
      <c r="Q218" s="22"/>
      <c r="R218" s="22"/>
      <c r="S218" s="54"/>
      <c r="W218" s="15">
        <v>1</v>
      </c>
      <c r="AX218" s="15">
        <v>2</v>
      </c>
      <c r="CA218" s="15">
        <v>1</v>
      </c>
      <c r="CH218" s="15">
        <v>1</v>
      </c>
    </row>
    <row r="219" spans="2:86" ht="12.75">
      <c r="B219" s="94">
        <f t="shared" si="13"/>
        <v>4</v>
      </c>
      <c r="C219" s="94">
        <f>IF(COUNT(Q219:EC219)&gt;0,COUNT(Q219:EC219),"")</f>
        <v>4</v>
      </c>
      <c r="D219" s="94">
        <f>IF(COUNT(S219:EC219)&gt;0,COUNT(S219:EC219),"")</f>
        <v>4</v>
      </c>
      <c r="E219" s="94">
        <f t="shared" si="14"/>
        <v>4</v>
      </c>
      <c r="F219" s="94">
        <f t="shared" si="15"/>
        <v>4</v>
      </c>
      <c r="G219" s="94">
        <f t="shared" si="16"/>
        <v>7</v>
      </c>
      <c r="H219" s="94">
        <f>IF(AND(M219&gt;0,M219&lt;=STATS!$C$22),1,"")</f>
        <v>1</v>
      </c>
      <c r="J219" s="51">
        <v>218</v>
      </c>
      <c r="M219" s="15">
        <v>7</v>
      </c>
      <c r="N219" s="15" t="s">
        <v>257</v>
      </c>
      <c r="Q219" s="22"/>
      <c r="R219" s="22"/>
      <c r="S219" s="54"/>
      <c r="W219" s="15">
        <v>1</v>
      </c>
      <c r="AX219" s="15">
        <v>1</v>
      </c>
      <c r="CA219" s="15">
        <v>1</v>
      </c>
      <c r="CH219" s="15">
        <v>1</v>
      </c>
    </row>
    <row r="220" spans="2:86" ht="12.75">
      <c r="B220" s="94">
        <f t="shared" si="13"/>
        <v>2</v>
      </c>
      <c r="C220" s="94">
        <f>IF(COUNT(Q220:EC220)&gt;0,COUNT(Q220:EC220),"")</f>
        <v>2</v>
      </c>
      <c r="D220" s="94">
        <f>IF(COUNT(S220:EC220)&gt;0,COUNT(S220:EC220),"")</f>
        <v>2</v>
      </c>
      <c r="E220" s="94">
        <f t="shared" si="14"/>
        <v>2</v>
      </c>
      <c r="F220" s="94">
        <f t="shared" si="15"/>
        <v>2</v>
      </c>
      <c r="G220" s="94">
        <f t="shared" si="16"/>
        <v>6</v>
      </c>
      <c r="H220" s="94">
        <f>IF(AND(M220&gt;0,M220&lt;=STATS!$C$22),1,"")</f>
        <v>1</v>
      </c>
      <c r="J220" s="51">
        <v>219</v>
      </c>
      <c r="M220" s="15">
        <v>6</v>
      </c>
      <c r="N220" s="15" t="s">
        <v>257</v>
      </c>
      <c r="Q220" s="22"/>
      <c r="R220" s="22"/>
      <c r="S220" s="54"/>
      <c r="AX220" s="15">
        <v>3</v>
      </c>
      <c r="CH220" s="15">
        <v>1</v>
      </c>
    </row>
    <row r="221" spans="2:86" ht="12.75">
      <c r="B221" s="94">
        <f t="shared" si="13"/>
        <v>3</v>
      </c>
      <c r="C221" s="94">
        <f>IF(COUNT(Q221:EC221)&gt;0,COUNT(Q221:EC221),"")</f>
        <v>3</v>
      </c>
      <c r="D221" s="94">
        <f>IF(COUNT(S221:EC221)&gt;0,COUNT(S221:EC221),"")</f>
        <v>3</v>
      </c>
      <c r="E221" s="94">
        <f t="shared" si="14"/>
        <v>3</v>
      </c>
      <c r="F221" s="94">
        <f t="shared" si="15"/>
        <v>3</v>
      </c>
      <c r="G221" s="94">
        <f t="shared" si="16"/>
        <v>5</v>
      </c>
      <c r="H221" s="94">
        <f>IF(AND(M221&gt;0,M221&lt;=STATS!$C$22),1,"")</f>
        <v>1</v>
      </c>
      <c r="J221" s="51">
        <v>220</v>
      </c>
      <c r="M221" s="15">
        <v>5</v>
      </c>
      <c r="N221" s="15" t="s">
        <v>257</v>
      </c>
      <c r="Q221" s="22"/>
      <c r="R221" s="22"/>
      <c r="S221" s="54"/>
      <c r="W221" s="15">
        <v>1</v>
      </c>
      <c r="AX221" s="15">
        <v>1</v>
      </c>
      <c r="CH221" s="15">
        <v>1</v>
      </c>
    </row>
    <row r="222" spans="2:86" ht="12.75">
      <c r="B222" s="94">
        <f t="shared" si="13"/>
        <v>3</v>
      </c>
      <c r="C222" s="94">
        <f>IF(COUNT(Q222:EC222)&gt;0,COUNT(Q222:EC222),"")</f>
        <v>3</v>
      </c>
      <c r="D222" s="94">
        <f>IF(COUNT(S222:EC222)&gt;0,COUNT(S222:EC222),"")</f>
        <v>3</v>
      </c>
      <c r="E222" s="94">
        <f t="shared" si="14"/>
        <v>3</v>
      </c>
      <c r="F222" s="94">
        <f t="shared" si="15"/>
        <v>3</v>
      </c>
      <c r="G222" s="94">
        <f t="shared" si="16"/>
        <v>6</v>
      </c>
      <c r="H222" s="94">
        <f>IF(AND(M222&gt;0,M222&lt;=STATS!$C$22),1,"")</f>
        <v>1</v>
      </c>
      <c r="J222" s="51">
        <v>221</v>
      </c>
      <c r="M222" s="15">
        <v>6</v>
      </c>
      <c r="N222" s="15" t="s">
        <v>257</v>
      </c>
      <c r="Q222" s="22"/>
      <c r="R222" s="22"/>
      <c r="S222" s="54"/>
      <c r="AX222" s="15">
        <v>2</v>
      </c>
      <c r="CA222" s="15">
        <v>1</v>
      </c>
      <c r="CH222" s="15">
        <v>1</v>
      </c>
    </row>
    <row r="223" spans="2:86" ht="12.75">
      <c r="B223" s="94">
        <f t="shared" si="13"/>
        <v>3</v>
      </c>
      <c r="C223" s="94">
        <f>IF(COUNT(Q223:EC223)&gt;0,COUNT(Q223:EC223),"")</f>
        <v>3</v>
      </c>
      <c r="D223" s="94">
        <f>IF(COUNT(S223:EC223)&gt;0,COUNT(S223:EC223),"")</f>
        <v>3</v>
      </c>
      <c r="E223" s="94">
        <f t="shared" si="14"/>
        <v>3</v>
      </c>
      <c r="F223" s="94">
        <f t="shared" si="15"/>
        <v>3</v>
      </c>
      <c r="G223" s="94">
        <f t="shared" si="16"/>
        <v>7</v>
      </c>
      <c r="H223" s="94">
        <f>IF(AND(M223&gt;0,M223&lt;=STATS!$C$22),1,"")</f>
        <v>1</v>
      </c>
      <c r="J223" s="51">
        <v>222</v>
      </c>
      <c r="M223" s="15">
        <v>7</v>
      </c>
      <c r="N223" s="15" t="s">
        <v>257</v>
      </c>
      <c r="Q223" s="22"/>
      <c r="R223" s="22"/>
      <c r="S223" s="54"/>
      <c r="AX223" s="15">
        <v>1</v>
      </c>
      <c r="CA223" s="15">
        <v>1</v>
      </c>
      <c r="CH223" s="15">
        <v>1</v>
      </c>
    </row>
    <row r="224" spans="2:86" ht="12.75">
      <c r="B224" s="94">
        <f t="shared" si="13"/>
        <v>4</v>
      </c>
      <c r="C224" s="94">
        <f>IF(COUNT(Q224:EC224)&gt;0,COUNT(Q224:EC224),"")</f>
        <v>4</v>
      </c>
      <c r="D224" s="94">
        <f>IF(COUNT(S224:EC224)&gt;0,COUNT(S224:EC224),"")</f>
        <v>4</v>
      </c>
      <c r="E224" s="94">
        <f t="shared" si="14"/>
        <v>4</v>
      </c>
      <c r="F224" s="94">
        <f t="shared" si="15"/>
        <v>4</v>
      </c>
      <c r="G224" s="94">
        <f t="shared" si="16"/>
        <v>8</v>
      </c>
      <c r="H224" s="94">
        <f>IF(AND(M224&gt;0,M224&lt;=STATS!$C$22),1,"")</f>
        <v>1</v>
      </c>
      <c r="J224" s="51">
        <v>223</v>
      </c>
      <c r="M224" s="15">
        <v>8</v>
      </c>
      <c r="N224" s="15" t="s">
        <v>257</v>
      </c>
      <c r="Q224" s="22"/>
      <c r="R224" s="22"/>
      <c r="S224" s="54"/>
      <c r="W224" s="15">
        <v>1</v>
      </c>
      <c r="AX224" s="15">
        <v>1</v>
      </c>
      <c r="CA224" s="15">
        <v>1</v>
      </c>
      <c r="CH224" s="15">
        <v>1</v>
      </c>
    </row>
    <row r="225" spans="2:65" ht="12.75">
      <c r="B225" s="94">
        <f t="shared" si="13"/>
        <v>3</v>
      </c>
      <c r="C225" s="94">
        <f>IF(COUNT(Q225:EC225)&gt;0,COUNT(Q225:EC225),"")</f>
        <v>3</v>
      </c>
      <c r="D225" s="94">
        <f>IF(COUNT(S225:EC225)&gt;0,COUNT(S225:EC225),"")</f>
        <v>3</v>
      </c>
      <c r="E225" s="94">
        <f t="shared" si="14"/>
        <v>3</v>
      </c>
      <c r="F225" s="94">
        <f t="shared" si="15"/>
        <v>3</v>
      </c>
      <c r="G225" s="94">
        <f t="shared" si="16"/>
        <v>5</v>
      </c>
      <c r="H225" s="94">
        <f>IF(AND(M225&gt;0,M225&lt;=STATS!$C$22),1,"")</f>
        <v>1</v>
      </c>
      <c r="J225" s="51">
        <v>224</v>
      </c>
      <c r="M225" s="15">
        <v>5</v>
      </c>
      <c r="N225" s="15" t="s">
        <v>257</v>
      </c>
      <c r="Q225" s="22"/>
      <c r="R225" s="22"/>
      <c r="S225" s="54"/>
      <c r="W225" s="15">
        <v>1</v>
      </c>
      <c r="AE225" s="15">
        <v>1</v>
      </c>
      <c r="BM225" s="15">
        <v>1</v>
      </c>
    </row>
    <row r="226" spans="2:86" ht="12.75">
      <c r="B226" s="94">
        <f t="shared" si="13"/>
        <v>4</v>
      </c>
      <c r="C226" s="94">
        <f>IF(COUNT(Q226:EC226)&gt;0,COUNT(Q226:EC226),"")</f>
        <v>4</v>
      </c>
      <c r="D226" s="94">
        <f>IF(COUNT(S226:EC226)&gt;0,COUNT(S226:EC226),"")</f>
        <v>4</v>
      </c>
      <c r="E226" s="94">
        <f t="shared" si="14"/>
        <v>4</v>
      </c>
      <c r="F226" s="94">
        <f t="shared" si="15"/>
        <v>4</v>
      </c>
      <c r="G226" s="94">
        <f t="shared" si="16"/>
        <v>2</v>
      </c>
      <c r="H226" s="94">
        <f>IF(AND(M226&gt;0,M226&lt;=STATS!$C$22),1,"")</f>
        <v>1</v>
      </c>
      <c r="J226" s="51">
        <v>225</v>
      </c>
      <c r="M226" s="15">
        <v>2</v>
      </c>
      <c r="N226" s="15" t="s">
        <v>257</v>
      </c>
      <c r="Q226" s="22"/>
      <c r="R226" s="22"/>
      <c r="S226" s="54"/>
      <c r="AE226" s="15">
        <v>3</v>
      </c>
      <c r="BM226" s="15">
        <v>1</v>
      </c>
      <c r="CC226" s="15">
        <v>1</v>
      </c>
      <c r="CH226" s="15">
        <v>1</v>
      </c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P227" s="15" t="s">
        <v>256</v>
      </c>
      <c r="Q227" s="22"/>
      <c r="R227" s="22"/>
      <c r="S227" s="54"/>
    </row>
    <row r="228" spans="2:82" ht="12.75">
      <c r="B228" s="94">
        <f t="shared" si="13"/>
        <v>3</v>
      </c>
      <c r="C228" s="94">
        <f>IF(COUNT(Q228:EC228)&gt;0,COUNT(Q228:EC228),"")</f>
        <v>3</v>
      </c>
      <c r="D228" s="94">
        <f>IF(COUNT(S228:EC228)&gt;0,COUNT(S228:EC228),"")</f>
        <v>3</v>
      </c>
      <c r="E228" s="94">
        <f t="shared" si="14"/>
        <v>3</v>
      </c>
      <c r="F228" s="94">
        <f t="shared" si="15"/>
        <v>3</v>
      </c>
      <c r="G228" s="94">
        <f t="shared" si="16"/>
        <v>8</v>
      </c>
      <c r="H228" s="94">
        <f>IF(AND(M228&gt;0,M228&lt;=STATS!$C$22),1,"")</f>
        <v>1</v>
      </c>
      <c r="J228" s="51">
        <v>227</v>
      </c>
      <c r="M228" s="15">
        <v>8</v>
      </c>
      <c r="N228" s="15" t="s">
        <v>259</v>
      </c>
      <c r="Q228" s="22"/>
      <c r="R228" s="22"/>
      <c r="S228" s="54"/>
      <c r="BA228" s="15">
        <v>1</v>
      </c>
      <c r="BT228" s="15">
        <v>1</v>
      </c>
      <c r="CD228" s="15">
        <v>1</v>
      </c>
    </row>
    <row r="229" spans="2:23" ht="12.75">
      <c r="B229" s="94">
        <f t="shared" si="13"/>
        <v>1</v>
      </c>
      <c r="C229" s="94">
        <f>IF(COUNT(Q229:EC229)&gt;0,COUNT(Q229:EC229),"")</f>
        <v>1</v>
      </c>
      <c r="D229" s="94">
        <f>IF(COUNT(S229:EC229)&gt;0,COUNT(S229:EC229),"")</f>
        <v>1</v>
      </c>
      <c r="E229" s="94">
        <f t="shared" si="14"/>
        <v>1</v>
      </c>
      <c r="F229" s="94">
        <f t="shared" si="15"/>
        <v>1</v>
      </c>
      <c r="G229" s="94">
        <f t="shared" si="16"/>
        <v>8</v>
      </c>
      <c r="H229" s="94">
        <f>IF(AND(M229&gt;0,M229&lt;=STATS!$C$22),1,"")</f>
        <v>1</v>
      </c>
      <c r="J229" s="51">
        <v>228</v>
      </c>
      <c r="M229" s="15">
        <v>8</v>
      </c>
      <c r="N229" s="15" t="s">
        <v>257</v>
      </c>
      <c r="Q229" s="22"/>
      <c r="R229" s="22"/>
      <c r="S229" s="54"/>
      <c r="W229" s="15">
        <v>1</v>
      </c>
    </row>
    <row r="230" spans="2:86" ht="12.75">
      <c r="B230" s="94">
        <f t="shared" si="13"/>
        <v>1</v>
      </c>
      <c r="C230" s="94">
        <f>IF(COUNT(Q230:EC230)&gt;0,COUNT(Q230:EC230),"")</f>
        <v>1</v>
      </c>
      <c r="D230" s="94">
        <f>IF(COUNT(S230:EC230)&gt;0,COUNT(S230:EC230),"")</f>
        <v>1</v>
      </c>
      <c r="E230" s="94">
        <f t="shared" si="14"/>
        <v>1</v>
      </c>
      <c r="F230" s="94">
        <f t="shared" si="15"/>
        <v>1</v>
      </c>
      <c r="G230" s="94">
        <f t="shared" si="16"/>
        <v>1</v>
      </c>
      <c r="H230" s="94">
        <f>IF(AND(M230&gt;0,M230&lt;=STATS!$C$22),1,"")</f>
        <v>1</v>
      </c>
      <c r="J230" s="51">
        <v>229</v>
      </c>
      <c r="M230" s="15">
        <v>1</v>
      </c>
      <c r="N230" s="15" t="s">
        <v>258</v>
      </c>
      <c r="Q230" s="22"/>
      <c r="R230" s="22"/>
      <c r="S230" s="54"/>
      <c r="CH230" s="15">
        <v>1</v>
      </c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M231" s="15">
        <v>28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M232" s="15">
        <v>35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M233" s="15">
        <v>29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M234" s="15">
        <v>20</v>
      </c>
      <c r="Q234" s="22"/>
      <c r="R234" s="22"/>
      <c r="S234" s="54"/>
    </row>
    <row r="235" spans="2:108" ht="12.75">
      <c r="B235" s="94">
        <f t="shared" si="13"/>
        <v>5</v>
      </c>
      <c r="C235" s="94">
        <f>IF(COUNT(Q235:EC235)&gt;0,COUNT(Q235:EC235),"")</f>
        <v>5</v>
      </c>
      <c r="D235" s="94">
        <f>IF(COUNT(S235:EC235)&gt;0,COUNT(S235:EC235),"")</f>
        <v>5</v>
      </c>
      <c r="E235" s="94">
        <f t="shared" si="14"/>
        <v>5</v>
      </c>
      <c r="F235" s="94">
        <f t="shared" si="15"/>
        <v>5</v>
      </c>
      <c r="G235" s="94">
        <f t="shared" si="16"/>
        <v>2</v>
      </c>
      <c r="H235" s="94">
        <f>IF(AND(M235&gt;0,M235&lt;=STATS!$C$22),1,"")</f>
        <v>1</v>
      </c>
      <c r="J235" s="51">
        <v>234</v>
      </c>
      <c r="M235" s="15">
        <v>2</v>
      </c>
      <c r="N235" s="15" t="s">
        <v>259</v>
      </c>
      <c r="Q235" s="22"/>
      <c r="R235" s="22"/>
      <c r="S235" s="54"/>
      <c r="X235" s="15">
        <v>1</v>
      </c>
      <c r="AB235" s="15">
        <v>1</v>
      </c>
      <c r="BA235" s="15">
        <v>1</v>
      </c>
      <c r="BT235" s="15">
        <v>1</v>
      </c>
      <c r="DD235" s="15">
        <v>1</v>
      </c>
    </row>
    <row r="236" spans="2:79" ht="12.75">
      <c r="B236" s="94">
        <f t="shared" si="13"/>
        <v>2</v>
      </c>
      <c r="C236" s="94">
        <f>IF(COUNT(Q236:EC236)&gt;0,COUNT(Q236:EC236),"")</f>
        <v>2</v>
      </c>
      <c r="D236" s="94">
        <f>IF(COUNT(S236:EC236)&gt;0,COUNT(S236:EC236),"")</f>
        <v>2</v>
      </c>
      <c r="E236" s="94">
        <f t="shared" si="14"/>
        <v>2</v>
      </c>
      <c r="F236" s="94">
        <f t="shared" si="15"/>
        <v>2</v>
      </c>
      <c r="G236" s="94">
        <f t="shared" si="16"/>
        <v>6</v>
      </c>
      <c r="H236" s="94">
        <f>IF(AND(M236&gt;0,M236&lt;=STATS!$C$22),1,"")</f>
        <v>1</v>
      </c>
      <c r="J236" s="51">
        <v>235</v>
      </c>
      <c r="M236" s="15">
        <v>6</v>
      </c>
      <c r="N236" s="15" t="s">
        <v>257</v>
      </c>
      <c r="Q236" s="22"/>
      <c r="R236" s="22"/>
      <c r="S236" s="54"/>
      <c r="AX236" s="15">
        <v>1</v>
      </c>
      <c r="CA236" s="15">
        <v>1</v>
      </c>
    </row>
    <row r="237" spans="2:86" ht="12.75">
      <c r="B237" s="94">
        <f t="shared" si="13"/>
        <v>4</v>
      </c>
      <c r="C237" s="94">
        <f>IF(COUNT(Q237:EC237)&gt;0,COUNT(Q237:EC237),"")</f>
        <v>4</v>
      </c>
      <c r="D237" s="94">
        <f>IF(COUNT(S237:EC237)&gt;0,COUNT(S237:EC237),"")</f>
        <v>4</v>
      </c>
      <c r="E237" s="94">
        <f t="shared" si="14"/>
        <v>4</v>
      </c>
      <c r="F237" s="94">
        <f t="shared" si="15"/>
        <v>4</v>
      </c>
      <c r="G237" s="94">
        <f t="shared" si="16"/>
        <v>6</v>
      </c>
      <c r="H237" s="94">
        <f>IF(AND(M237&gt;0,M237&lt;=STATS!$C$22),1,"")</f>
        <v>1</v>
      </c>
      <c r="J237" s="51">
        <v>236</v>
      </c>
      <c r="M237" s="15">
        <v>6</v>
      </c>
      <c r="N237" s="15" t="s">
        <v>257</v>
      </c>
      <c r="Q237" s="22"/>
      <c r="R237" s="22"/>
      <c r="S237" s="54"/>
      <c r="W237" s="15">
        <v>1</v>
      </c>
      <c r="AX237" s="15">
        <v>2</v>
      </c>
      <c r="CA237" s="15">
        <v>1</v>
      </c>
      <c r="CH237" s="15">
        <v>1</v>
      </c>
    </row>
    <row r="238" spans="2:86" ht="12.75">
      <c r="B238" s="94">
        <f t="shared" si="13"/>
        <v>3</v>
      </c>
      <c r="C238" s="94">
        <f>IF(COUNT(Q238:EC238)&gt;0,COUNT(Q238:EC238),"")</f>
        <v>3</v>
      </c>
      <c r="D238" s="94">
        <f>IF(COUNT(S238:EC238)&gt;0,COUNT(S238:EC238),"")</f>
        <v>3</v>
      </c>
      <c r="E238" s="94">
        <f t="shared" si="14"/>
        <v>3</v>
      </c>
      <c r="F238" s="94">
        <f t="shared" si="15"/>
        <v>3</v>
      </c>
      <c r="G238" s="94">
        <f t="shared" si="16"/>
        <v>6</v>
      </c>
      <c r="H238" s="94">
        <f>IF(AND(M238&gt;0,M238&lt;=STATS!$C$22),1,"")</f>
        <v>1</v>
      </c>
      <c r="J238" s="51">
        <v>237</v>
      </c>
      <c r="M238" s="15">
        <v>6</v>
      </c>
      <c r="N238" s="15" t="s">
        <v>257</v>
      </c>
      <c r="Q238" s="22"/>
      <c r="R238" s="22"/>
      <c r="S238" s="54"/>
      <c r="W238" s="15">
        <v>1</v>
      </c>
      <c r="AX238" s="15">
        <v>1</v>
      </c>
      <c r="CH238" s="15">
        <v>1</v>
      </c>
    </row>
    <row r="239" spans="2:95" ht="12.75">
      <c r="B239" s="94">
        <f t="shared" si="13"/>
        <v>4</v>
      </c>
      <c r="C239" s="94">
        <f>IF(COUNT(Q239:EC239)&gt;0,COUNT(Q239:EC239),"")</f>
        <v>4</v>
      </c>
      <c r="D239" s="94">
        <f>IF(COUNT(S239:EC239)&gt;0,COUNT(S239:EC239),"")</f>
        <v>4</v>
      </c>
      <c r="E239" s="94">
        <f t="shared" si="14"/>
        <v>4</v>
      </c>
      <c r="F239" s="94">
        <f t="shared" si="15"/>
        <v>4</v>
      </c>
      <c r="G239" s="94">
        <f t="shared" si="16"/>
        <v>2</v>
      </c>
      <c r="H239" s="94">
        <f>IF(AND(M239&gt;0,M239&lt;=STATS!$C$22),1,"")</f>
        <v>1</v>
      </c>
      <c r="J239" s="51">
        <v>238</v>
      </c>
      <c r="M239" s="15">
        <v>2</v>
      </c>
      <c r="N239" s="15" t="s">
        <v>259</v>
      </c>
      <c r="Q239" s="22"/>
      <c r="R239" s="22"/>
      <c r="S239" s="54"/>
      <c r="W239" s="15">
        <v>1</v>
      </c>
      <c r="AE239" s="15">
        <v>1</v>
      </c>
      <c r="BG239" s="15">
        <v>1</v>
      </c>
      <c r="CQ239" s="15">
        <v>1</v>
      </c>
    </row>
    <row r="240" spans="2:79" ht="12.75">
      <c r="B240" s="94">
        <f t="shared" si="13"/>
        <v>3</v>
      </c>
      <c r="C240" s="94">
        <f>IF(COUNT(Q240:EC240)&gt;0,COUNT(Q240:EC240),"")</f>
        <v>3</v>
      </c>
      <c r="D240" s="94">
        <f>IF(COUNT(S240:EC240)&gt;0,COUNT(S240:EC240),"")</f>
        <v>3</v>
      </c>
      <c r="E240" s="94">
        <f t="shared" si="14"/>
        <v>3</v>
      </c>
      <c r="F240" s="94">
        <f t="shared" si="15"/>
        <v>3</v>
      </c>
      <c r="G240" s="94">
        <f t="shared" si="16"/>
        <v>8</v>
      </c>
      <c r="H240" s="94">
        <f>IF(AND(M240&gt;0,M240&lt;=STATS!$C$22),1,"")</f>
        <v>1</v>
      </c>
      <c r="J240" s="51">
        <v>239</v>
      </c>
      <c r="M240" s="15">
        <v>8</v>
      </c>
      <c r="N240" s="15" t="s">
        <v>257</v>
      </c>
      <c r="Q240" s="22"/>
      <c r="R240" s="22"/>
      <c r="S240" s="54"/>
      <c r="W240" s="15">
        <v>1</v>
      </c>
      <c r="AX240" s="15">
        <v>1</v>
      </c>
      <c r="CA240" s="15">
        <v>1</v>
      </c>
    </row>
    <row r="241" spans="2:86" ht="12.75">
      <c r="B241" s="94">
        <f t="shared" si="13"/>
        <v>5</v>
      </c>
      <c r="C241" s="94">
        <f>IF(COUNT(Q241:EC241)&gt;0,COUNT(Q241:EC241),"")</f>
        <v>5</v>
      </c>
      <c r="D241" s="94">
        <f>IF(COUNT(S241:EC241)&gt;0,COUNT(S241:EC241),"")</f>
        <v>5</v>
      </c>
      <c r="E241" s="94">
        <f t="shared" si="14"/>
        <v>5</v>
      </c>
      <c r="F241" s="94">
        <f t="shared" si="15"/>
        <v>5</v>
      </c>
      <c r="G241" s="94">
        <f t="shared" si="16"/>
        <v>8</v>
      </c>
      <c r="H241" s="94">
        <f>IF(AND(M241&gt;0,M241&lt;=STATS!$C$22),1,"")</f>
        <v>1</v>
      </c>
      <c r="J241" s="51">
        <v>240</v>
      </c>
      <c r="M241" s="15">
        <v>8</v>
      </c>
      <c r="N241" s="15" t="s">
        <v>257</v>
      </c>
      <c r="Q241" s="22"/>
      <c r="R241" s="22"/>
      <c r="S241" s="54"/>
      <c r="W241" s="15">
        <v>1</v>
      </c>
      <c r="AE241" s="15">
        <v>1</v>
      </c>
      <c r="AX241" s="15">
        <v>1</v>
      </c>
      <c r="CA241" s="15">
        <v>1</v>
      </c>
      <c r="CH241" s="15">
        <v>1</v>
      </c>
    </row>
    <row r="242" spans="2:86" ht="12.75">
      <c r="B242" s="94">
        <f t="shared" si="13"/>
        <v>3</v>
      </c>
      <c r="C242" s="94">
        <f>IF(COUNT(Q242:EC242)&gt;0,COUNT(Q242:EC242),"")</f>
        <v>3</v>
      </c>
      <c r="D242" s="94">
        <f>IF(COUNT(S242:EC242)&gt;0,COUNT(S242:EC242),"")</f>
        <v>3</v>
      </c>
      <c r="E242" s="94">
        <f t="shared" si="14"/>
        <v>3</v>
      </c>
      <c r="F242" s="94">
        <f t="shared" si="15"/>
        <v>3</v>
      </c>
      <c r="G242" s="94">
        <f t="shared" si="16"/>
        <v>7</v>
      </c>
      <c r="H242" s="94">
        <f>IF(AND(M242&gt;0,M242&lt;=STATS!$C$22),1,"")</f>
        <v>1</v>
      </c>
      <c r="J242" s="51">
        <v>241</v>
      </c>
      <c r="M242" s="15">
        <v>7</v>
      </c>
      <c r="N242" s="15" t="s">
        <v>257</v>
      </c>
      <c r="Q242" s="22"/>
      <c r="R242" s="22"/>
      <c r="S242" s="54"/>
      <c r="W242" s="15">
        <v>1</v>
      </c>
      <c r="AX242" s="15">
        <v>1</v>
      </c>
      <c r="CH242" s="15">
        <v>1</v>
      </c>
    </row>
    <row r="243" spans="2:82" ht="12.75">
      <c r="B243" s="94">
        <f t="shared" si="13"/>
        <v>6</v>
      </c>
      <c r="C243" s="94">
        <f>IF(COUNT(Q243:EC243)&gt;0,COUNT(Q243:EC243),"")</f>
        <v>6</v>
      </c>
      <c r="D243" s="94">
        <f>IF(COUNT(S243:EC243)&gt;0,COUNT(S243:EC243),"")</f>
        <v>6</v>
      </c>
      <c r="E243" s="94">
        <f t="shared" si="14"/>
        <v>6</v>
      </c>
      <c r="F243" s="94">
        <f t="shared" si="15"/>
        <v>6</v>
      </c>
      <c r="G243" s="94">
        <f t="shared" si="16"/>
        <v>4</v>
      </c>
      <c r="H243" s="94">
        <f>IF(AND(M243&gt;0,M243&lt;=STATS!$C$22),1,"")</f>
        <v>1</v>
      </c>
      <c r="J243" s="51">
        <v>242</v>
      </c>
      <c r="M243" s="15">
        <v>4</v>
      </c>
      <c r="N243" s="15" t="s">
        <v>258</v>
      </c>
      <c r="Q243" s="22"/>
      <c r="R243" s="22"/>
      <c r="S243" s="54"/>
      <c r="W243" s="15">
        <v>1</v>
      </c>
      <c r="AE243" s="15">
        <v>1</v>
      </c>
      <c r="AX243" s="15">
        <v>1</v>
      </c>
      <c r="BM243" s="15">
        <v>1</v>
      </c>
      <c r="CA243" s="15">
        <v>1</v>
      </c>
      <c r="CD243" s="15">
        <v>1</v>
      </c>
    </row>
    <row r="244" spans="2:86" ht="12.75">
      <c r="B244" s="94">
        <f t="shared" si="13"/>
        <v>6</v>
      </c>
      <c r="C244" s="94">
        <f>IF(COUNT(Q244:EC244)&gt;0,COUNT(Q244:EC244),"")</f>
        <v>6</v>
      </c>
      <c r="D244" s="94">
        <f>IF(COUNT(S244:EC244)&gt;0,COUNT(S244:EC244),"")</f>
        <v>6</v>
      </c>
      <c r="E244" s="94">
        <f t="shared" si="14"/>
        <v>6</v>
      </c>
      <c r="F244" s="94">
        <f t="shared" si="15"/>
        <v>6</v>
      </c>
      <c r="G244" s="94">
        <f t="shared" si="16"/>
        <v>2</v>
      </c>
      <c r="H244" s="94">
        <f>IF(AND(M244&gt;0,M244&lt;=STATS!$C$22),1,"")</f>
        <v>1</v>
      </c>
      <c r="J244" s="51">
        <v>243</v>
      </c>
      <c r="M244" s="15">
        <v>2</v>
      </c>
      <c r="N244" s="15" t="s">
        <v>257</v>
      </c>
      <c r="Q244" s="22"/>
      <c r="R244" s="22"/>
      <c r="S244" s="54"/>
      <c r="AE244" s="15">
        <v>1</v>
      </c>
      <c r="AX244" s="15">
        <v>1</v>
      </c>
      <c r="BA244" s="15">
        <v>1</v>
      </c>
      <c r="BF244" s="15">
        <v>1</v>
      </c>
      <c r="BG244" s="15">
        <v>2</v>
      </c>
      <c r="CH244" s="15">
        <v>1</v>
      </c>
    </row>
    <row r="245" spans="2:86" ht="12.75">
      <c r="B245" s="94">
        <f t="shared" si="13"/>
        <v>4</v>
      </c>
      <c r="C245" s="94">
        <f>IF(COUNT(Q245:EC245)&gt;0,COUNT(Q245:EC245),"")</f>
        <v>4</v>
      </c>
      <c r="D245" s="94">
        <f>IF(COUNT(S245:EC245)&gt;0,COUNT(S245:EC245),"")</f>
        <v>4</v>
      </c>
      <c r="E245" s="94">
        <f t="shared" si="14"/>
        <v>4</v>
      </c>
      <c r="F245" s="94">
        <f t="shared" si="15"/>
        <v>4</v>
      </c>
      <c r="G245" s="94">
        <f t="shared" si="16"/>
        <v>2</v>
      </c>
      <c r="H245" s="94">
        <f>IF(AND(M245&gt;0,M245&lt;=STATS!$C$22),1,"")</f>
        <v>1</v>
      </c>
      <c r="J245" s="51">
        <v>244</v>
      </c>
      <c r="M245" s="15">
        <v>2</v>
      </c>
      <c r="N245" s="15" t="s">
        <v>257</v>
      </c>
      <c r="Q245" s="22"/>
      <c r="R245" s="22"/>
      <c r="S245" s="54"/>
      <c r="BF245" s="15">
        <v>1</v>
      </c>
      <c r="CD245" s="15">
        <v>1</v>
      </c>
      <c r="CF245" s="15">
        <v>2</v>
      </c>
      <c r="CH245" s="15">
        <v>1</v>
      </c>
    </row>
    <row r="246" spans="2:50" ht="12.75">
      <c r="B246" s="94">
        <f t="shared" si="13"/>
        <v>2</v>
      </c>
      <c r="C246" s="94">
        <f>IF(COUNT(Q246:EC246)&gt;0,COUNT(Q246:EC246),"")</f>
        <v>2</v>
      </c>
      <c r="D246" s="94">
        <f>IF(COUNT(S246:EC246)&gt;0,COUNT(S246:EC246),"")</f>
        <v>2</v>
      </c>
      <c r="E246" s="94">
        <f t="shared" si="14"/>
        <v>2</v>
      </c>
      <c r="F246" s="94">
        <f t="shared" si="15"/>
        <v>2</v>
      </c>
      <c r="G246" s="94">
        <f t="shared" si="16"/>
        <v>8</v>
      </c>
      <c r="H246" s="94">
        <f>IF(AND(M246&gt;0,M246&lt;=STATS!$C$22),1,"")</f>
        <v>1</v>
      </c>
      <c r="J246" s="51">
        <v>245</v>
      </c>
      <c r="M246" s="15">
        <v>8</v>
      </c>
      <c r="N246" s="15" t="s">
        <v>257</v>
      </c>
      <c r="Q246" s="22"/>
      <c r="R246" s="22"/>
      <c r="S246" s="54"/>
      <c r="W246" s="15">
        <v>1</v>
      </c>
      <c r="AX246" s="15">
        <v>1</v>
      </c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  <v>0</v>
      </c>
      <c r="F247" s="94">
        <f t="shared" si="15"/>
        <v>0</v>
      </c>
      <c r="G247" s="94">
        <f t="shared" si="16"/>
      </c>
      <c r="H247" s="94">
        <f>IF(AND(M247&gt;0,M247&lt;=STATS!$C$22),1,"")</f>
        <v>1</v>
      </c>
      <c r="J247" s="51">
        <v>246</v>
      </c>
      <c r="M247" s="15">
        <v>12</v>
      </c>
      <c r="N247" s="15" t="s">
        <v>257</v>
      </c>
      <c r="Q247" s="22"/>
      <c r="R247" s="22"/>
      <c r="S247" s="54"/>
    </row>
    <row r="248" spans="2:58" ht="12.75">
      <c r="B248" s="94">
        <f t="shared" si="13"/>
        <v>1</v>
      </c>
      <c r="C248" s="94">
        <f>IF(COUNT(Q248:EC248)&gt;0,COUNT(Q248:EC248),"")</f>
        <v>1</v>
      </c>
      <c r="D248" s="94">
        <f>IF(COUNT(S248:EC248)&gt;0,COUNT(S248:EC248),"")</f>
        <v>1</v>
      </c>
      <c r="E248" s="94">
        <f t="shared" si="14"/>
        <v>1</v>
      </c>
      <c r="F248" s="94">
        <f t="shared" si="15"/>
        <v>1</v>
      </c>
      <c r="G248" s="94">
        <f t="shared" si="16"/>
        <v>1</v>
      </c>
      <c r="H248" s="94">
        <f>IF(AND(M248&gt;0,M248&lt;=STATS!$C$22),1,"")</f>
        <v>1</v>
      </c>
      <c r="J248" s="51">
        <v>247</v>
      </c>
      <c r="M248" s="15">
        <v>1</v>
      </c>
      <c r="N248" s="15" t="s">
        <v>259</v>
      </c>
      <c r="Q248" s="22"/>
      <c r="R248" s="22"/>
      <c r="S248" s="54"/>
      <c r="BF248" s="15">
        <v>1</v>
      </c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M249" s="15">
        <v>22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M250" s="15">
        <v>36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M251" s="15">
        <v>38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M252" s="15">
        <v>28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  <v>0</v>
      </c>
      <c r="F253" s="94">
        <f t="shared" si="15"/>
        <v>0</v>
      </c>
      <c r="G253" s="94">
        <f t="shared" si="16"/>
      </c>
      <c r="H253" s="94">
        <f>IF(AND(M253&gt;0,M253&lt;=STATS!$C$22),1,"")</f>
        <v>1</v>
      </c>
      <c r="J253" s="51">
        <v>252</v>
      </c>
      <c r="M253" s="15">
        <v>11</v>
      </c>
      <c r="N253" s="15" t="s">
        <v>257</v>
      </c>
      <c r="Q253" s="22"/>
      <c r="R253" s="22"/>
      <c r="S253" s="54"/>
    </row>
    <row r="254" spans="2:19" ht="12.75">
      <c r="B254" s="94">
        <f t="shared" si="13"/>
        <v>1</v>
      </c>
      <c r="C254" s="94">
        <f>IF(COUNT(Q254:EC254)&gt;0,COUNT(Q254:EC254),"")</f>
        <v>1</v>
      </c>
      <c r="D254" s="94">
        <f>IF(COUNT(S254:EC254)&gt;0,COUNT(S254:EC254),"")</f>
        <v>1</v>
      </c>
      <c r="E254" s="94">
        <f t="shared" si="14"/>
        <v>1</v>
      </c>
      <c r="F254" s="94">
        <f t="shared" si="15"/>
        <v>0</v>
      </c>
      <c r="G254" s="94">
        <f t="shared" si="16"/>
        <v>13</v>
      </c>
      <c r="H254" s="94">
        <f>IF(AND(M254&gt;0,M254&lt;=STATS!$C$22),1,"")</f>
        <v>1</v>
      </c>
      <c r="J254" s="51">
        <v>253</v>
      </c>
      <c r="M254" s="15">
        <v>13</v>
      </c>
      <c r="N254" s="15" t="s">
        <v>257</v>
      </c>
      <c r="Q254" s="22"/>
      <c r="R254" s="22"/>
      <c r="S254" s="54">
        <v>1</v>
      </c>
    </row>
    <row r="255" spans="2:19" ht="12.75">
      <c r="B255" s="94">
        <f t="shared" si="13"/>
        <v>1</v>
      </c>
      <c r="C255" s="94">
        <f>IF(COUNT(Q255:EC255)&gt;0,COUNT(Q255:EC255),"")</f>
        <v>1</v>
      </c>
      <c r="D255" s="94">
        <f>IF(COUNT(S255:EC255)&gt;0,COUNT(S255:EC255),"")</f>
        <v>1</v>
      </c>
      <c r="E255" s="94">
        <f t="shared" si="14"/>
        <v>1</v>
      </c>
      <c r="F255" s="94">
        <f t="shared" si="15"/>
        <v>0</v>
      </c>
      <c r="G255" s="94">
        <f t="shared" si="16"/>
        <v>12</v>
      </c>
      <c r="H255" s="94">
        <f>IF(AND(M255&gt;0,M255&lt;=STATS!$C$22),1,"")</f>
        <v>1</v>
      </c>
      <c r="J255" s="51">
        <v>254</v>
      </c>
      <c r="M255" s="15">
        <v>12</v>
      </c>
      <c r="N255" s="15" t="s">
        <v>257</v>
      </c>
      <c r="Q255" s="22"/>
      <c r="R255" s="22"/>
      <c r="S255" s="54">
        <v>1</v>
      </c>
    </row>
    <row r="256" spans="2:50" ht="12.75">
      <c r="B256" s="94">
        <f t="shared" si="13"/>
        <v>2</v>
      </c>
      <c r="C256" s="94">
        <f>IF(COUNT(Q256:EC256)&gt;0,COUNT(Q256:EC256),"")</f>
        <v>2</v>
      </c>
      <c r="D256" s="94">
        <f>IF(COUNT(S256:EC256)&gt;0,COUNT(S256:EC256),"")</f>
        <v>2</v>
      </c>
      <c r="E256" s="94">
        <f t="shared" si="14"/>
        <v>2</v>
      </c>
      <c r="F256" s="94">
        <f t="shared" si="15"/>
        <v>2</v>
      </c>
      <c r="G256" s="94">
        <f t="shared" si="16"/>
        <v>8</v>
      </c>
      <c r="H256" s="94">
        <f>IF(AND(M256&gt;0,M256&lt;=STATS!$C$22),1,"")</f>
        <v>1</v>
      </c>
      <c r="J256" s="51">
        <v>255</v>
      </c>
      <c r="M256" s="15">
        <v>8</v>
      </c>
      <c r="N256" s="15" t="s">
        <v>257</v>
      </c>
      <c r="Q256" s="22"/>
      <c r="R256" s="22"/>
      <c r="S256" s="54"/>
      <c r="W256" s="15">
        <v>1</v>
      </c>
      <c r="AX256" s="15">
        <v>2</v>
      </c>
    </row>
    <row r="257" spans="2:86" ht="12.75">
      <c r="B257" s="94">
        <f t="shared" si="13"/>
        <v>4</v>
      </c>
      <c r="C257" s="94">
        <f>IF(COUNT(Q257:EC257)&gt;0,COUNT(Q257:EC257),"")</f>
        <v>4</v>
      </c>
      <c r="D257" s="94">
        <f>IF(COUNT(S257:EC257)&gt;0,COUNT(S257:EC257),"")</f>
        <v>4</v>
      </c>
      <c r="E257" s="94">
        <f t="shared" si="14"/>
        <v>4</v>
      </c>
      <c r="F257" s="94">
        <f t="shared" si="15"/>
        <v>4</v>
      </c>
      <c r="G257" s="94">
        <f t="shared" si="16"/>
        <v>4</v>
      </c>
      <c r="H257" s="94">
        <f>IF(AND(M257&gt;0,M257&lt;=STATS!$C$22),1,"")</f>
        <v>1</v>
      </c>
      <c r="J257" s="51">
        <v>256</v>
      </c>
      <c r="M257" s="15">
        <v>4</v>
      </c>
      <c r="N257" s="15" t="s">
        <v>259</v>
      </c>
      <c r="Q257" s="22"/>
      <c r="R257" s="22"/>
      <c r="S257" s="54"/>
      <c r="X257" s="15">
        <v>1</v>
      </c>
      <c r="AX257" s="15">
        <v>1</v>
      </c>
      <c r="BA257" s="15">
        <v>1</v>
      </c>
      <c r="CH257" s="15">
        <v>1</v>
      </c>
    </row>
    <row r="258" spans="2:86" ht="12.75">
      <c r="B258" s="94">
        <f aca="true" t="shared" si="17" ref="B258:B321">COUNT(Q258:EA258)</f>
        <v>4</v>
      </c>
      <c r="C258" s="94">
        <f>IF(COUNT(Q258:EC258)&gt;0,COUNT(Q258:EC258),"")</f>
        <v>4</v>
      </c>
      <c r="D258" s="94">
        <f>IF(COUNT(S258:EC258)&gt;0,COUNT(S258:EC258),"")</f>
        <v>4</v>
      </c>
      <c r="E258" s="94">
        <f aca="true" t="shared" si="18" ref="E258:E321">IF(H258=1,COUNT(Q258:EA258),"")</f>
        <v>4</v>
      </c>
      <c r="F258" s="94">
        <f aca="true" t="shared" si="19" ref="F258:F321">IF(H258=1,COUNT(T258:EA258),"")</f>
        <v>4</v>
      </c>
      <c r="G258" s="94">
        <f t="shared" si="16"/>
        <v>5</v>
      </c>
      <c r="H258" s="94">
        <f>IF(AND(M258&gt;0,M258&lt;=STATS!$C$22),1,"")</f>
        <v>1</v>
      </c>
      <c r="J258" s="51">
        <v>257</v>
      </c>
      <c r="M258" s="15">
        <v>5</v>
      </c>
      <c r="N258" s="15" t="s">
        <v>259</v>
      </c>
      <c r="Q258" s="22"/>
      <c r="R258" s="22"/>
      <c r="S258" s="54"/>
      <c r="W258" s="15">
        <v>1</v>
      </c>
      <c r="BA258" s="15">
        <v>1</v>
      </c>
      <c r="BT258" s="15">
        <v>1</v>
      </c>
      <c r="CH258" s="15">
        <v>1</v>
      </c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  <v>0</v>
      </c>
      <c r="F259" s="94">
        <f t="shared" si="19"/>
        <v>0</v>
      </c>
      <c r="G259" s="94">
        <f t="shared" si="16"/>
      </c>
      <c r="H259" s="94">
        <f>IF(AND(M259&gt;0,M259&lt;=STATS!$C$22),1,"")</f>
        <v>1</v>
      </c>
      <c r="J259" s="51">
        <v>258</v>
      </c>
      <c r="M259" s="15">
        <v>12</v>
      </c>
      <c r="N259" s="15" t="s">
        <v>257</v>
      </c>
      <c r="Q259" s="22"/>
      <c r="R259" s="22"/>
      <c r="S259" s="54"/>
    </row>
    <row r="260" spans="2:23" ht="12.75">
      <c r="B260" s="94">
        <f t="shared" si="17"/>
        <v>1</v>
      </c>
      <c r="C260" s="94">
        <f>IF(COUNT(Q260:EC260)&gt;0,COUNT(Q260:EC260),"")</f>
        <v>1</v>
      </c>
      <c r="D260" s="94">
        <f>IF(COUNT(S260:EC260)&gt;0,COUNT(S260:EC260),"")</f>
        <v>1</v>
      </c>
      <c r="E260" s="94">
        <f t="shared" si="18"/>
        <v>1</v>
      </c>
      <c r="F260" s="94">
        <f t="shared" si="19"/>
        <v>1</v>
      </c>
      <c r="G260" s="94">
        <f t="shared" si="16"/>
        <v>12</v>
      </c>
      <c r="H260" s="94">
        <f>IF(AND(M260&gt;0,M260&lt;=STATS!$C$22),1,"")</f>
        <v>1</v>
      </c>
      <c r="J260" s="51">
        <v>259</v>
      </c>
      <c r="M260" s="15">
        <v>12</v>
      </c>
      <c r="N260" s="15" t="s">
        <v>257</v>
      </c>
      <c r="Q260" s="22"/>
      <c r="R260" s="22"/>
      <c r="S260" s="54"/>
      <c r="W260" s="15">
        <v>1</v>
      </c>
    </row>
    <row r="261" spans="2:79" ht="12.75">
      <c r="B261" s="94">
        <f t="shared" si="17"/>
        <v>3</v>
      </c>
      <c r="C261" s="94">
        <f>IF(COUNT(Q261:EC261)&gt;0,COUNT(Q261:EC261),"")</f>
        <v>3</v>
      </c>
      <c r="D261" s="94">
        <f>IF(COUNT(S261:EC261)&gt;0,COUNT(S261:EC261),"")</f>
        <v>3</v>
      </c>
      <c r="E261" s="94">
        <f t="shared" si="18"/>
        <v>3</v>
      </c>
      <c r="F261" s="94">
        <f t="shared" si="19"/>
        <v>3</v>
      </c>
      <c r="G261" s="94">
        <f t="shared" si="16"/>
        <v>7</v>
      </c>
      <c r="H261" s="94">
        <f>IF(AND(M261&gt;0,M261&lt;=STATS!$C$22),1,"")</f>
        <v>1</v>
      </c>
      <c r="J261" s="51">
        <v>260</v>
      </c>
      <c r="M261" s="15">
        <v>7</v>
      </c>
      <c r="N261" s="15" t="s">
        <v>257</v>
      </c>
      <c r="Q261" s="22"/>
      <c r="R261" s="22"/>
      <c r="S261" s="54"/>
      <c r="W261" s="15">
        <v>1</v>
      </c>
      <c r="AX261" s="15">
        <v>1</v>
      </c>
      <c r="CA261" s="15">
        <v>1</v>
      </c>
    </row>
    <row r="262" spans="2:86" ht="12.75">
      <c r="B262" s="94">
        <f t="shared" si="17"/>
        <v>3</v>
      </c>
      <c r="C262" s="94">
        <f>IF(COUNT(Q262:EC262)&gt;0,COUNT(Q262:EC262),"")</f>
        <v>3</v>
      </c>
      <c r="D262" s="94">
        <f>IF(COUNT(S262:EC262)&gt;0,COUNT(S262:EC262),"")</f>
        <v>3</v>
      </c>
      <c r="E262" s="94">
        <f t="shared" si="18"/>
        <v>3</v>
      </c>
      <c r="F262" s="94">
        <f t="shared" si="19"/>
        <v>3</v>
      </c>
      <c r="G262" s="94">
        <f t="shared" si="16"/>
        <v>5</v>
      </c>
      <c r="H262" s="94">
        <f>IF(AND(M262&gt;0,M262&lt;=STATS!$C$22),1,"")</f>
        <v>1</v>
      </c>
      <c r="J262" s="51">
        <v>261</v>
      </c>
      <c r="M262" s="15">
        <v>5</v>
      </c>
      <c r="N262" s="15" t="s">
        <v>257</v>
      </c>
      <c r="Q262" s="22"/>
      <c r="R262" s="22"/>
      <c r="S262" s="54"/>
      <c r="W262" s="15">
        <v>1</v>
      </c>
      <c r="AX262" s="15">
        <v>3</v>
      </c>
      <c r="CH262" s="15">
        <v>1</v>
      </c>
    </row>
    <row r="263" spans="2:117" ht="12.75">
      <c r="B263" s="94">
        <f t="shared" si="17"/>
        <v>4</v>
      </c>
      <c r="C263" s="94">
        <f>IF(COUNT(Q263:EC263)&gt;0,COUNT(Q263:EC263),"")</f>
        <v>4</v>
      </c>
      <c r="D263" s="94">
        <f>IF(COUNT(S263:EC263)&gt;0,COUNT(S263:EC263),"")</f>
        <v>4</v>
      </c>
      <c r="E263" s="94">
        <f t="shared" si="18"/>
        <v>4</v>
      </c>
      <c r="F263" s="94">
        <f t="shared" si="19"/>
        <v>4</v>
      </c>
      <c r="G263" s="94">
        <f t="shared" si="16"/>
        <v>2</v>
      </c>
      <c r="H263" s="94">
        <f>IF(AND(M263&gt;0,M263&lt;=STATS!$C$22),1,"")</f>
        <v>1</v>
      </c>
      <c r="J263" s="51">
        <v>262</v>
      </c>
      <c r="M263" s="15">
        <v>2</v>
      </c>
      <c r="N263" s="15" t="s">
        <v>257</v>
      </c>
      <c r="Q263" s="22"/>
      <c r="R263" s="22"/>
      <c r="S263" s="54"/>
      <c r="T263" s="15">
        <v>1</v>
      </c>
      <c r="BG263" s="15">
        <v>1</v>
      </c>
      <c r="DB263" s="15">
        <v>1</v>
      </c>
      <c r="DM263" s="15">
        <v>1</v>
      </c>
    </row>
    <row r="264" spans="2:117" ht="12.75">
      <c r="B264" s="94">
        <f t="shared" si="17"/>
        <v>2</v>
      </c>
      <c r="C264" s="94">
        <f>IF(COUNT(Q264:EC264)&gt;0,COUNT(Q264:EC264),"")</f>
        <v>2</v>
      </c>
      <c r="D264" s="94">
        <f>IF(COUNT(S264:EC264)&gt;0,COUNT(S264:EC264),"")</f>
        <v>2</v>
      </c>
      <c r="E264" s="94">
        <f t="shared" si="18"/>
        <v>2</v>
      </c>
      <c r="F264" s="94">
        <f t="shared" si="19"/>
        <v>2</v>
      </c>
      <c r="G264" s="94">
        <f t="shared" si="16"/>
        <v>1</v>
      </c>
      <c r="H264" s="94">
        <f>IF(AND(M264&gt;0,M264&lt;=STATS!$C$22),1,"")</f>
        <v>1</v>
      </c>
      <c r="J264" s="51">
        <v>263</v>
      </c>
      <c r="M264" s="15">
        <v>1</v>
      </c>
      <c r="N264" s="15" t="s">
        <v>257</v>
      </c>
      <c r="Q264" s="22"/>
      <c r="R264" s="22"/>
      <c r="S264" s="54"/>
      <c r="BG264" s="15">
        <v>1</v>
      </c>
      <c r="DM264" s="15">
        <v>1</v>
      </c>
    </row>
    <row r="265" spans="2:53" ht="12.75">
      <c r="B265" s="94">
        <f t="shared" si="17"/>
        <v>2</v>
      </c>
      <c r="C265" s="94">
        <f>IF(COUNT(Q265:EC265)&gt;0,COUNT(Q265:EC265),"")</f>
        <v>2</v>
      </c>
      <c r="D265" s="94">
        <f>IF(COUNT(S265:EC265)&gt;0,COUNT(S265:EC265),"")</f>
        <v>2</v>
      </c>
      <c r="E265" s="94">
        <f t="shared" si="18"/>
        <v>2</v>
      </c>
      <c r="F265" s="94">
        <f t="shared" si="19"/>
        <v>2</v>
      </c>
      <c r="G265" s="94">
        <f t="shared" si="16"/>
        <v>5</v>
      </c>
      <c r="H265" s="94">
        <f>IF(AND(M265&gt;0,M265&lt;=STATS!$C$22),1,"")</f>
        <v>1</v>
      </c>
      <c r="J265" s="51">
        <v>264</v>
      </c>
      <c r="M265" s="15">
        <v>5</v>
      </c>
      <c r="N265" s="15" t="s">
        <v>259</v>
      </c>
      <c r="Q265" s="22"/>
      <c r="R265" s="22"/>
      <c r="S265" s="54"/>
      <c r="AJ265" s="15">
        <v>1</v>
      </c>
      <c r="BA265" s="15">
        <v>1</v>
      </c>
    </row>
    <row r="266" spans="2:86" ht="12.75">
      <c r="B266" s="94">
        <f t="shared" si="17"/>
        <v>3</v>
      </c>
      <c r="C266" s="94">
        <f>IF(COUNT(Q266:EC266)&gt;0,COUNT(Q266:EC266),"")</f>
        <v>3</v>
      </c>
      <c r="D266" s="94">
        <f>IF(COUNT(S266:EC266)&gt;0,COUNT(S266:EC266),"")</f>
        <v>3</v>
      </c>
      <c r="E266" s="94">
        <f t="shared" si="18"/>
        <v>3</v>
      </c>
      <c r="F266" s="94">
        <f t="shared" si="19"/>
        <v>3</v>
      </c>
      <c r="G266" s="94">
        <f t="shared" si="16"/>
        <v>7</v>
      </c>
      <c r="H266" s="94">
        <f>IF(AND(M266&gt;0,M266&lt;=STATS!$C$22),1,"")</f>
        <v>1</v>
      </c>
      <c r="J266" s="51">
        <v>265</v>
      </c>
      <c r="M266" s="15">
        <v>7</v>
      </c>
      <c r="N266" s="15" t="s">
        <v>257</v>
      </c>
      <c r="Q266" s="22"/>
      <c r="R266" s="22"/>
      <c r="S266" s="54"/>
      <c r="AX266" s="15">
        <v>2</v>
      </c>
      <c r="CA266" s="15">
        <v>1</v>
      </c>
      <c r="CH266" s="15">
        <v>1</v>
      </c>
    </row>
    <row r="267" spans="2:50" ht="12.75">
      <c r="B267" s="94">
        <f t="shared" si="17"/>
        <v>2</v>
      </c>
      <c r="C267" s="94">
        <f>IF(COUNT(Q267:EC267)&gt;0,COUNT(Q267:EC267),"")</f>
        <v>2</v>
      </c>
      <c r="D267" s="94">
        <f>IF(COUNT(S267:EC267)&gt;0,COUNT(S267:EC267),"")</f>
        <v>2</v>
      </c>
      <c r="E267" s="94">
        <f t="shared" si="18"/>
        <v>2</v>
      </c>
      <c r="F267" s="94">
        <f t="shared" si="19"/>
        <v>2</v>
      </c>
      <c r="G267" s="94">
        <f t="shared" si="16"/>
        <v>7</v>
      </c>
      <c r="H267" s="94">
        <f>IF(AND(M267&gt;0,M267&lt;=STATS!$C$22),1,"")</f>
        <v>1</v>
      </c>
      <c r="J267" s="51">
        <v>266</v>
      </c>
      <c r="M267" s="15">
        <v>7</v>
      </c>
      <c r="N267" s="15" t="s">
        <v>257</v>
      </c>
      <c r="Q267" s="22"/>
      <c r="R267" s="22"/>
      <c r="S267" s="54"/>
      <c r="W267" s="15">
        <v>1</v>
      </c>
      <c r="AX267" s="15">
        <v>1</v>
      </c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  <v>0</v>
      </c>
      <c r="F268" s="94">
        <f t="shared" si="19"/>
        <v>0</v>
      </c>
      <c r="G268" s="94">
        <f t="shared" si="16"/>
      </c>
      <c r="H268" s="94">
        <f>IF(AND(M268&gt;0,M268&lt;=STATS!$C$22),1,"")</f>
        <v>1</v>
      </c>
      <c r="J268" s="51">
        <v>267</v>
      </c>
      <c r="M268" s="15">
        <v>13</v>
      </c>
      <c r="N268" s="15" t="s">
        <v>257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  <v>0</v>
      </c>
      <c r="F269" s="94">
        <f t="shared" si="19"/>
        <v>0</v>
      </c>
      <c r="G269" s="94">
        <f t="shared" si="16"/>
      </c>
      <c r="H269" s="94">
        <f>IF(AND(M269&gt;0,M269&lt;=STATS!$C$22),1,"")</f>
        <v>1</v>
      </c>
      <c r="J269" s="51">
        <v>268</v>
      </c>
      <c r="M269" s="15">
        <v>13</v>
      </c>
      <c r="N269" s="15" t="s">
        <v>257</v>
      </c>
      <c r="Q269" s="22"/>
      <c r="R269" s="22"/>
      <c r="S269" s="54"/>
    </row>
    <row r="270" spans="2:81" ht="12.75">
      <c r="B270" s="94">
        <f t="shared" si="17"/>
        <v>2</v>
      </c>
      <c r="C270" s="94">
        <f>IF(COUNT(Q270:EC270)&gt;0,COUNT(Q270:EC270),"")</f>
        <v>2</v>
      </c>
      <c r="D270" s="94">
        <f>IF(COUNT(S270:EC270)&gt;0,COUNT(S270:EC270),"")</f>
        <v>2</v>
      </c>
      <c r="E270" s="94">
        <f t="shared" si="18"/>
        <v>2</v>
      </c>
      <c r="F270" s="94">
        <f t="shared" si="19"/>
        <v>2</v>
      </c>
      <c r="G270" s="94">
        <f t="shared" si="16"/>
        <v>6</v>
      </c>
      <c r="H270" s="94">
        <f>IF(AND(M270&gt;0,M270&lt;=STATS!$C$22),1,"")</f>
        <v>1</v>
      </c>
      <c r="J270" s="51">
        <v>269</v>
      </c>
      <c r="M270" s="15">
        <v>6</v>
      </c>
      <c r="N270" s="15" t="s">
        <v>258</v>
      </c>
      <c r="Q270" s="22"/>
      <c r="R270" s="22"/>
      <c r="S270" s="54"/>
      <c r="BM270" s="15">
        <v>1</v>
      </c>
      <c r="CC270" s="15">
        <v>1</v>
      </c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M271" s="15">
        <v>21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M272" s="15">
        <v>27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M273" s="15">
        <v>38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M274" s="15">
        <v>27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M275" s="15">
        <v>20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  <v>0</v>
      </c>
      <c r="F276" s="94">
        <f t="shared" si="19"/>
        <v>0</v>
      </c>
      <c r="G276" s="94">
        <f t="shared" si="16"/>
      </c>
      <c r="H276" s="94">
        <f>IF(AND(M276&gt;0,M276&lt;=STATS!$C$22),1,"")</f>
        <v>1</v>
      </c>
      <c r="J276" s="51">
        <v>275</v>
      </c>
      <c r="M276" s="15">
        <v>17</v>
      </c>
      <c r="N276" s="15" t="s">
        <v>257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  <v>0</v>
      </c>
      <c r="F277" s="94">
        <f t="shared" si="19"/>
        <v>0</v>
      </c>
      <c r="G277" s="94">
        <f t="shared" si="16"/>
      </c>
      <c r="H277" s="94">
        <f>IF(AND(M277&gt;0,M277&lt;=STATS!$C$22),1,"")</f>
        <v>1</v>
      </c>
      <c r="J277" s="51">
        <v>276</v>
      </c>
      <c r="M277" s="15">
        <v>12</v>
      </c>
      <c r="N277" s="15" t="s">
        <v>257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  <v>0</v>
      </c>
      <c r="F278" s="94">
        <f t="shared" si="19"/>
        <v>0</v>
      </c>
      <c r="G278" s="94">
        <f t="shared" si="16"/>
      </c>
      <c r="H278" s="94">
        <f>IF(AND(M278&gt;0,M278&lt;=STATS!$C$22),1,"")</f>
        <v>1</v>
      </c>
      <c r="J278" s="51">
        <v>277</v>
      </c>
      <c r="M278" s="15">
        <v>15</v>
      </c>
      <c r="N278" s="15" t="s">
        <v>257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  <v>0</v>
      </c>
      <c r="F279" s="94">
        <f t="shared" si="19"/>
        <v>0</v>
      </c>
      <c r="G279" s="94">
        <f t="shared" si="16"/>
      </c>
      <c r="H279" s="94">
        <f>IF(AND(M279&gt;0,M279&lt;=STATS!$C$22),1,"")</f>
        <v>1</v>
      </c>
      <c r="J279" s="51">
        <v>278</v>
      </c>
      <c r="M279" s="15">
        <v>14</v>
      </c>
      <c r="N279" s="15" t="s">
        <v>257</v>
      </c>
      <c r="Q279" s="22"/>
      <c r="R279" s="22"/>
      <c r="S279" s="54"/>
    </row>
    <row r="280" spans="2:23" ht="12.75">
      <c r="B280" s="94">
        <f t="shared" si="17"/>
        <v>1</v>
      </c>
      <c r="C280" s="94">
        <f>IF(COUNT(Q280:EC280)&gt;0,COUNT(Q280:EC280),"")</f>
        <v>1</v>
      </c>
      <c r="D280" s="94">
        <f>IF(COUNT(S280:EC280)&gt;0,COUNT(S280:EC280),"")</f>
        <v>1</v>
      </c>
      <c r="E280" s="94">
        <f t="shared" si="18"/>
        <v>1</v>
      </c>
      <c r="F280" s="94">
        <f t="shared" si="19"/>
        <v>1</v>
      </c>
      <c r="G280" s="94">
        <f t="shared" si="16"/>
        <v>13</v>
      </c>
      <c r="H280" s="94">
        <f>IF(AND(M280&gt;0,M280&lt;=STATS!$C$22),1,"")</f>
        <v>1</v>
      </c>
      <c r="J280" s="51">
        <v>279</v>
      </c>
      <c r="M280" s="15">
        <v>13</v>
      </c>
      <c r="N280" s="15" t="s">
        <v>257</v>
      </c>
      <c r="Q280" s="22"/>
      <c r="R280" s="22"/>
      <c r="S280" s="54"/>
      <c r="W280" s="15">
        <v>1</v>
      </c>
    </row>
    <row r="281" spans="2:31" ht="12.75">
      <c r="B281" s="94">
        <f t="shared" si="17"/>
        <v>1</v>
      </c>
      <c r="C281" s="94">
        <f>IF(COUNT(Q281:EC281)&gt;0,COUNT(Q281:EC281),"")</f>
        <v>1</v>
      </c>
      <c r="D281" s="94">
        <f>IF(COUNT(S281:EC281)&gt;0,COUNT(S281:EC281),"")</f>
        <v>1</v>
      </c>
      <c r="E281" s="94">
        <f t="shared" si="18"/>
        <v>1</v>
      </c>
      <c r="F281" s="94">
        <f t="shared" si="19"/>
        <v>1</v>
      </c>
      <c r="G281" s="94">
        <f t="shared" si="16"/>
        <v>12</v>
      </c>
      <c r="H281" s="94">
        <f>IF(AND(M281&gt;0,M281&lt;=STATS!$C$22),1,"")</f>
        <v>1</v>
      </c>
      <c r="J281" s="51">
        <v>280</v>
      </c>
      <c r="M281" s="15">
        <v>12</v>
      </c>
      <c r="N281" s="15" t="s">
        <v>257</v>
      </c>
      <c r="Q281" s="22"/>
      <c r="R281" s="22"/>
      <c r="S281" s="54"/>
      <c r="AE281" s="15">
        <v>1</v>
      </c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  <v>0</v>
      </c>
      <c r="F282" s="94">
        <f t="shared" si="19"/>
        <v>0</v>
      </c>
      <c r="G282" s="94">
        <f aca="true" t="shared" si="20" ref="G282:G345">IF($B282&gt;=1,$M282,"")</f>
      </c>
      <c r="H282" s="94">
        <f>IF(AND(M282&gt;0,M282&lt;=STATS!$C$22),1,"")</f>
        <v>1</v>
      </c>
      <c r="J282" s="51">
        <v>281</v>
      </c>
      <c r="M282" s="15">
        <v>12</v>
      </c>
      <c r="N282" s="15" t="s">
        <v>257</v>
      </c>
      <c r="Q282" s="22"/>
      <c r="R282" s="22"/>
      <c r="S282" s="54"/>
    </row>
    <row r="283" spans="2:86" ht="12.75">
      <c r="B283" s="94">
        <f t="shared" si="17"/>
        <v>2</v>
      </c>
      <c r="C283" s="94">
        <f>IF(COUNT(Q283:EC283)&gt;0,COUNT(Q283:EC283),"")</f>
        <v>2</v>
      </c>
      <c r="D283" s="94">
        <f>IF(COUNT(S283:EC283)&gt;0,COUNT(S283:EC283),"")</f>
        <v>2</v>
      </c>
      <c r="E283" s="94">
        <f t="shared" si="18"/>
        <v>2</v>
      </c>
      <c r="F283" s="94">
        <f t="shared" si="19"/>
        <v>2</v>
      </c>
      <c r="G283" s="94">
        <f t="shared" si="20"/>
        <v>11</v>
      </c>
      <c r="H283" s="94">
        <f>IF(AND(M283&gt;0,M283&lt;=STATS!$C$22),1,"")</f>
        <v>1</v>
      </c>
      <c r="J283" s="51">
        <v>282</v>
      </c>
      <c r="M283" s="15">
        <v>11</v>
      </c>
      <c r="N283" s="15" t="s">
        <v>257</v>
      </c>
      <c r="Q283" s="22"/>
      <c r="R283" s="22"/>
      <c r="S283" s="54"/>
      <c r="AE283" s="15">
        <v>1</v>
      </c>
      <c r="CH283" s="15">
        <v>1</v>
      </c>
    </row>
    <row r="284" spans="2:118" ht="12.75">
      <c r="B284" s="94">
        <f t="shared" si="17"/>
        <v>2</v>
      </c>
      <c r="C284" s="94">
        <f>IF(COUNT(Q284:EC284)&gt;0,COUNT(Q284:EC284),"")</f>
        <v>2</v>
      </c>
      <c r="D284" s="94">
        <f>IF(COUNT(S284:EC284)&gt;0,COUNT(S284:EC284),"")</f>
        <v>2</v>
      </c>
      <c r="E284" s="94">
        <f t="shared" si="18"/>
        <v>2</v>
      </c>
      <c r="F284" s="94">
        <f t="shared" si="19"/>
        <v>2</v>
      </c>
      <c r="G284" s="94">
        <f t="shared" si="20"/>
        <v>7</v>
      </c>
      <c r="H284" s="94">
        <f>IF(AND(M284&gt;0,M284&lt;=STATS!$C$22),1,"")</f>
        <v>1</v>
      </c>
      <c r="J284" s="51">
        <v>283</v>
      </c>
      <c r="M284" s="15">
        <v>7</v>
      </c>
      <c r="N284" s="15" t="s">
        <v>259</v>
      </c>
      <c r="Q284" s="22"/>
      <c r="R284" s="22"/>
      <c r="S284" s="54"/>
      <c r="AX284" s="15">
        <v>1</v>
      </c>
      <c r="DN284" s="15">
        <v>1</v>
      </c>
    </row>
    <row r="285" spans="2:63" ht="12.75">
      <c r="B285" s="94">
        <f t="shared" si="17"/>
        <v>3</v>
      </c>
      <c r="C285" s="94">
        <f>IF(COUNT(Q285:EC285)&gt;0,COUNT(Q285:EC285),"")</f>
        <v>3</v>
      </c>
      <c r="D285" s="94">
        <f>IF(COUNT(S285:EC285)&gt;0,COUNT(S285:EC285),"")</f>
        <v>3</v>
      </c>
      <c r="E285" s="94">
        <f t="shared" si="18"/>
        <v>3</v>
      </c>
      <c r="F285" s="94">
        <f t="shared" si="19"/>
        <v>3</v>
      </c>
      <c r="G285" s="94">
        <f t="shared" si="20"/>
        <v>1</v>
      </c>
      <c r="H285" s="94">
        <f>IF(AND(M285&gt;0,M285&lt;=STATS!$C$22),1,"")</f>
        <v>1</v>
      </c>
      <c r="J285" s="51">
        <v>284</v>
      </c>
      <c r="M285" s="15">
        <v>1</v>
      </c>
      <c r="N285" s="15" t="s">
        <v>259</v>
      </c>
      <c r="Q285" s="22"/>
      <c r="R285" s="22"/>
      <c r="S285" s="54"/>
      <c r="AX285" s="15">
        <v>1</v>
      </c>
      <c r="BF285" s="15">
        <v>1</v>
      </c>
      <c r="BK285" s="15">
        <v>1</v>
      </c>
    </row>
    <row r="286" spans="2:84" ht="12.75">
      <c r="B286" s="94">
        <f t="shared" si="17"/>
        <v>4</v>
      </c>
      <c r="C286" s="94">
        <f>IF(COUNT(Q286:EC286)&gt;0,COUNT(Q286:EC286),"")</f>
        <v>4</v>
      </c>
      <c r="D286" s="94">
        <f>IF(COUNT(S286:EC286)&gt;0,COUNT(S286:EC286),"")</f>
        <v>4</v>
      </c>
      <c r="E286" s="94">
        <f t="shared" si="18"/>
        <v>4</v>
      </c>
      <c r="F286" s="94">
        <f t="shared" si="19"/>
        <v>4</v>
      </c>
      <c r="G286" s="94">
        <f t="shared" si="20"/>
        <v>3</v>
      </c>
      <c r="H286" s="94">
        <f>IF(AND(M286&gt;0,M286&lt;=STATS!$C$22),1,"")</f>
        <v>1</v>
      </c>
      <c r="J286" s="51">
        <v>285</v>
      </c>
      <c r="M286" s="15">
        <v>3</v>
      </c>
      <c r="N286" s="15" t="s">
        <v>257</v>
      </c>
      <c r="Q286" s="22"/>
      <c r="R286" s="22"/>
      <c r="S286" s="54"/>
      <c r="AE286" s="15">
        <v>1</v>
      </c>
      <c r="BM286" s="15">
        <v>1</v>
      </c>
      <c r="CD286" s="15">
        <v>1</v>
      </c>
      <c r="CF286" s="15">
        <v>1</v>
      </c>
    </row>
    <row r="287" spans="2:84" ht="12.75">
      <c r="B287" s="94">
        <f t="shared" si="17"/>
        <v>3</v>
      </c>
      <c r="C287" s="94">
        <f>IF(COUNT(Q287:EC287)&gt;0,COUNT(Q287:EC287),"")</f>
        <v>3</v>
      </c>
      <c r="D287" s="94">
        <f>IF(COUNT(S287:EC287)&gt;0,COUNT(S287:EC287),"")</f>
        <v>3</v>
      </c>
      <c r="E287" s="94">
        <f t="shared" si="18"/>
        <v>3</v>
      </c>
      <c r="F287" s="94">
        <f t="shared" si="19"/>
        <v>3</v>
      </c>
      <c r="G287" s="94">
        <f t="shared" si="20"/>
        <v>3</v>
      </c>
      <c r="H287" s="94">
        <f>IF(AND(M287&gt;0,M287&lt;=STATS!$C$22),1,"")</f>
        <v>1</v>
      </c>
      <c r="J287" s="51">
        <v>286</v>
      </c>
      <c r="M287" s="15">
        <v>3</v>
      </c>
      <c r="N287" s="15" t="s">
        <v>257</v>
      </c>
      <c r="Q287" s="22"/>
      <c r="R287" s="22"/>
      <c r="S287" s="54"/>
      <c r="BA287" s="15">
        <v>1</v>
      </c>
      <c r="BF287" s="15">
        <v>1</v>
      </c>
      <c r="CF287" s="15">
        <v>1</v>
      </c>
    </row>
    <row r="288" spans="2:86" ht="12.75">
      <c r="B288" s="94">
        <f t="shared" si="17"/>
        <v>4</v>
      </c>
      <c r="C288" s="94">
        <f>IF(COUNT(Q288:EC288)&gt;0,COUNT(Q288:EC288),"")</f>
        <v>4</v>
      </c>
      <c r="D288" s="94">
        <f>IF(COUNT(S288:EC288)&gt;0,COUNT(S288:EC288),"")</f>
        <v>4</v>
      </c>
      <c r="E288" s="94">
        <f t="shared" si="18"/>
        <v>4</v>
      </c>
      <c r="F288" s="94">
        <f t="shared" si="19"/>
        <v>4</v>
      </c>
      <c r="G288" s="94">
        <f t="shared" si="20"/>
        <v>3</v>
      </c>
      <c r="H288" s="94">
        <f>IF(AND(M288&gt;0,M288&lt;=STATS!$C$22),1,"")</f>
        <v>1</v>
      </c>
      <c r="J288" s="51">
        <v>287</v>
      </c>
      <c r="M288" s="15">
        <v>3</v>
      </c>
      <c r="N288" s="15" t="s">
        <v>257</v>
      </c>
      <c r="Q288" s="22"/>
      <c r="R288" s="22"/>
      <c r="S288" s="54"/>
      <c r="AS288" s="15">
        <v>1</v>
      </c>
      <c r="BM288" s="15">
        <v>1</v>
      </c>
      <c r="CA288" s="15">
        <v>1</v>
      </c>
      <c r="CH288" s="15">
        <v>1</v>
      </c>
    </row>
    <row r="289" spans="2:86" ht="12.75">
      <c r="B289" s="94">
        <f t="shared" si="17"/>
        <v>2</v>
      </c>
      <c r="C289" s="94">
        <f>IF(COUNT(Q289:EC289)&gt;0,COUNT(Q289:EC289),"")</f>
        <v>2</v>
      </c>
      <c r="D289" s="94">
        <f>IF(COUNT(S289:EC289)&gt;0,COUNT(S289:EC289),"")</f>
        <v>2</v>
      </c>
      <c r="E289" s="94">
        <f t="shared" si="18"/>
        <v>2</v>
      </c>
      <c r="F289" s="94">
        <f t="shared" si="19"/>
        <v>2</v>
      </c>
      <c r="G289" s="94">
        <f t="shared" si="20"/>
        <v>8</v>
      </c>
      <c r="H289" s="94">
        <f>IF(AND(M289&gt;0,M289&lt;=STATS!$C$22),1,"")</f>
        <v>1</v>
      </c>
      <c r="J289" s="51">
        <v>288</v>
      </c>
      <c r="M289" s="15">
        <v>8</v>
      </c>
      <c r="N289" s="15" t="s">
        <v>257</v>
      </c>
      <c r="Q289" s="22"/>
      <c r="R289" s="22"/>
      <c r="S289" s="54"/>
      <c r="W289" s="15">
        <v>1</v>
      </c>
      <c r="CH289" s="15">
        <v>1</v>
      </c>
    </row>
    <row r="290" spans="2:50" ht="12.75">
      <c r="B290" s="94">
        <f t="shared" si="17"/>
        <v>2</v>
      </c>
      <c r="C290" s="94">
        <f>IF(COUNT(Q290:EC290)&gt;0,COUNT(Q290:EC290),"")</f>
        <v>2</v>
      </c>
      <c r="D290" s="94">
        <f>IF(COUNT(S290:EC290)&gt;0,COUNT(S290:EC290),"")</f>
        <v>2</v>
      </c>
      <c r="E290" s="94">
        <f t="shared" si="18"/>
        <v>2</v>
      </c>
      <c r="F290" s="94">
        <f t="shared" si="19"/>
        <v>2</v>
      </c>
      <c r="G290" s="94">
        <f t="shared" si="20"/>
        <v>9</v>
      </c>
      <c r="H290" s="94">
        <f>IF(AND(M290&gt;0,M290&lt;=STATS!$C$22),1,"")</f>
        <v>1</v>
      </c>
      <c r="J290" s="51">
        <v>289</v>
      </c>
      <c r="M290" s="15">
        <v>9</v>
      </c>
      <c r="N290" s="15" t="s">
        <v>257</v>
      </c>
      <c r="Q290" s="22"/>
      <c r="R290" s="22"/>
      <c r="S290" s="54"/>
      <c r="W290" s="15">
        <v>1</v>
      </c>
      <c r="AX290" s="15">
        <v>1</v>
      </c>
    </row>
    <row r="291" spans="2:86" ht="12.75">
      <c r="B291" s="94">
        <f t="shared" si="17"/>
        <v>6</v>
      </c>
      <c r="C291" s="94">
        <f>IF(COUNT(Q291:EC291)&gt;0,COUNT(Q291:EC291),"")</f>
        <v>6</v>
      </c>
      <c r="D291" s="94">
        <f>IF(COUNT(S291:EC291)&gt;0,COUNT(S291:EC291),"")</f>
        <v>6</v>
      </c>
      <c r="E291" s="94">
        <f t="shared" si="18"/>
        <v>6</v>
      </c>
      <c r="F291" s="94">
        <f t="shared" si="19"/>
        <v>6</v>
      </c>
      <c r="G291" s="94">
        <f t="shared" si="20"/>
        <v>2</v>
      </c>
      <c r="H291" s="94">
        <f>IF(AND(M291&gt;0,M291&lt;=STATS!$C$22),1,"")</f>
        <v>1</v>
      </c>
      <c r="J291" s="51">
        <v>290</v>
      </c>
      <c r="M291" s="15">
        <v>2</v>
      </c>
      <c r="N291" s="15" t="s">
        <v>259</v>
      </c>
      <c r="Q291" s="22"/>
      <c r="R291" s="22"/>
      <c r="S291" s="54"/>
      <c r="AE291" s="15">
        <v>1</v>
      </c>
      <c r="AX291" s="15">
        <v>1</v>
      </c>
      <c r="BG291" s="15">
        <v>1</v>
      </c>
      <c r="BK291" s="15">
        <v>1</v>
      </c>
      <c r="CC291" s="15">
        <v>1</v>
      </c>
      <c r="CH291" s="15">
        <v>1</v>
      </c>
    </row>
    <row r="292" spans="2:81" ht="12.75">
      <c r="B292" s="94">
        <f t="shared" si="17"/>
        <v>5</v>
      </c>
      <c r="C292" s="94">
        <f>IF(COUNT(Q292:EC292)&gt;0,COUNT(Q292:EC292),"")</f>
        <v>5</v>
      </c>
      <c r="D292" s="94">
        <f>IF(COUNT(S292:EC292)&gt;0,COUNT(S292:EC292),"")</f>
        <v>5</v>
      </c>
      <c r="E292" s="94">
        <f t="shared" si="18"/>
        <v>5</v>
      </c>
      <c r="F292" s="94">
        <f t="shared" si="19"/>
        <v>5</v>
      </c>
      <c r="G292" s="94">
        <f t="shared" si="20"/>
        <v>2</v>
      </c>
      <c r="H292" s="94">
        <f>IF(AND(M292&gt;0,M292&lt;=STATS!$C$22),1,"")</f>
        <v>1</v>
      </c>
      <c r="J292" s="51">
        <v>291</v>
      </c>
      <c r="M292" s="15">
        <v>2</v>
      </c>
      <c r="N292" s="15" t="s">
        <v>259</v>
      </c>
      <c r="Q292" s="22"/>
      <c r="R292" s="22"/>
      <c r="S292" s="54"/>
      <c r="AC292" s="15">
        <v>1</v>
      </c>
      <c r="AJ292" s="15">
        <v>1</v>
      </c>
      <c r="BA292" s="15">
        <v>1</v>
      </c>
      <c r="BT292" s="15">
        <v>1</v>
      </c>
      <c r="CC292" s="15">
        <v>1</v>
      </c>
    </row>
    <row r="293" spans="2:86" ht="12.75">
      <c r="B293" s="94">
        <f t="shared" si="17"/>
        <v>3</v>
      </c>
      <c r="C293" s="94">
        <f>IF(COUNT(Q293:EC293)&gt;0,COUNT(Q293:EC293),"")</f>
        <v>3</v>
      </c>
      <c r="D293" s="94">
        <f>IF(COUNT(S293:EC293)&gt;0,COUNT(S293:EC293),"")</f>
        <v>3</v>
      </c>
      <c r="E293" s="94">
        <f t="shared" si="18"/>
        <v>3</v>
      </c>
      <c r="F293" s="94">
        <f t="shared" si="19"/>
        <v>3</v>
      </c>
      <c r="G293" s="94">
        <f t="shared" si="20"/>
        <v>9</v>
      </c>
      <c r="H293" s="94">
        <f>IF(AND(M293&gt;0,M293&lt;=STATS!$C$22),1,"")</f>
        <v>1</v>
      </c>
      <c r="J293" s="51">
        <v>292</v>
      </c>
      <c r="M293" s="15">
        <v>9</v>
      </c>
      <c r="N293" s="15" t="s">
        <v>257</v>
      </c>
      <c r="Q293" s="22"/>
      <c r="R293" s="22"/>
      <c r="S293" s="54"/>
      <c r="W293" s="15">
        <v>1</v>
      </c>
      <c r="AX293" s="15">
        <v>1</v>
      </c>
      <c r="CH293" s="15">
        <v>1</v>
      </c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  <v>0</v>
      </c>
      <c r="F294" s="94">
        <f t="shared" si="19"/>
        <v>0</v>
      </c>
      <c r="G294" s="94">
        <f t="shared" si="20"/>
      </c>
      <c r="H294" s="94">
        <f>IF(AND(M294&gt;0,M294&lt;=STATS!$C$22),1,"")</f>
        <v>1</v>
      </c>
      <c r="J294" s="51">
        <v>293</v>
      </c>
      <c r="M294" s="15">
        <v>11</v>
      </c>
      <c r="N294" s="15" t="s">
        <v>257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  <v>0</v>
      </c>
      <c r="F295" s="94">
        <f t="shared" si="19"/>
        <v>0</v>
      </c>
      <c r="G295" s="94">
        <f t="shared" si="20"/>
      </c>
      <c r="H295" s="94">
        <f>IF(AND(M295&gt;0,M295&lt;=STATS!$C$22),1,"")</f>
        <v>1</v>
      </c>
      <c r="J295" s="51">
        <v>294</v>
      </c>
      <c r="M295" s="15">
        <v>13</v>
      </c>
      <c r="N295" s="15" t="s">
        <v>257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  <v>0</v>
      </c>
      <c r="F296" s="94">
        <f t="shared" si="19"/>
        <v>0</v>
      </c>
      <c r="G296" s="94">
        <f t="shared" si="20"/>
      </c>
      <c r="H296" s="94">
        <f>IF(AND(M296&gt;0,M296&lt;=STATS!$C$22),1,"")</f>
        <v>1</v>
      </c>
      <c r="J296" s="51">
        <v>295</v>
      </c>
      <c r="M296" s="15">
        <v>1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  <v>0</v>
      </c>
      <c r="F297" s="94">
        <f t="shared" si="19"/>
        <v>0</v>
      </c>
      <c r="G297" s="94">
        <f t="shared" si="20"/>
      </c>
      <c r="H297" s="94">
        <f>IF(AND(M297&gt;0,M297&lt;=STATS!$C$22),1,"")</f>
        <v>1</v>
      </c>
      <c r="J297" s="51">
        <v>296</v>
      </c>
      <c r="M297" s="15">
        <v>14</v>
      </c>
      <c r="N297" s="15" t="s">
        <v>257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  <v>0</v>
      </c>
      <c r="F298" s="94">
        <f t="shared" si="19"/>
        <v>0</v>
      </c>
      <c r="G298" s="94">
        <f t="shared" si="20"/>
      </c>
      <c r="H298" s="94">
        <f>IF(AND(M298&gt;0,M298&lt;=STATS!$C$22),1,"")</f>
        <v>1</v>
      </c>
      <c r="J298" s="51">
        <v>297</v>
      </c>
      <c r="M298" s="15">
        <v>13</v>
      </c>
      <c r="N298" s="15" t="s">
        <v>257</v>
      </c>
      <c r="Q298" s="22"/>
      <c r="R298" s="22"/>
      <c r="S298" s="54"/>
    </row>
    <row r="299" spans="2:31" ht="12.75">
      <c r="B299" s="94">
        <f t="shared" si="17"/>
        <v>2</v>
      </c>
      <c r="C299" s="94">
        <f>IF(COUNT(Q299:EC299)&gt;0,COUNT(Q299:EC299),"")</f>
        <v>2</v>
      </c>
      <c r="D299" s="94">
        <f>IF(COUNT(S299:EC299)&gt;0,COUNT(S299:EC299),"")</f>
        <v>2</v>
      </c>
      <c r="E299" s="94">
        <f t="shared" si="18"/>
        <v>2</v>
      </c>
      <c r="F299" s="94">
        <f t="shared" si="19"/>
        <v>2</v>
      </c>
      <c r="G299" s="94">
        <f t="shared" si="20"/>
        <v>10</v>
      </c>
      <c r="H299" s="94">
        <f>IF(AND(M299&gt;0,M299&lt;=STATS!$C$22),1,"")</f>
        <v>1</v>
      </c>
      <c r="J299" s="51">
        <v>298</v>
      </c>
      <c r="M299" s="15">
        <v>10</v>
      </c>
      <c r="N299" s="15" t="s">
        <v>257</v>
      </c>
      <c r="Q299" s="22"/>
      <c r="R299" s="22"/>
      <c r="S299" s="54"/>
      <c r="W299" s="15">
        <v>1</v>
      </c>
      <c r="AE299" s="15">
        <v>1</v>
      </c>
    </row>
    <row r="300" spans="2:81" ht="12.75">
      <c r="B300" s="94">
        <f t="shared" si="17"/>
        <v>4</v>
      </c>
      <c r="C300" s="94">
        <f>IF(COUNT(Q300:EC300)&gt;0,COUNT(Q300:EC300),"")</f>
        <v>4</v>
      </c>
      <c r="D300" s="94">
        <f>IF(COUNT(S300:EC300)&gt;0,COUNT(S300:EC300),"")</f>
        <v>4</v>
      </c>
      <c r="E300" s="94">
        <f t="shared" si="18"/>
        <v>4</v>
      </c>
      <c r="F300" s="94">
        <f t="shared" si="19"/>
        <v>4</v>
      </c>
      <c r="G300" s="94">
        <f t="shared" si="20"/>
        <v>2</v>
      </c>
      <c r="H300" s="94">
        <f>IF(AND(M300&gt;0,M300&lt;=STATS!$C$22),1,"")</f>
        <v>1</v>
      </c>
      <c r="J300" s="51">
        <v>299</v>
      </c>
      <c r="M300" s="15">
        <v>2</v>
      </c>
      <c r="N300" s="15" t="s">
        <v>259</v>
      </c>
      <c r="Q300" s="22"/>
      <c r="R300" s="22"/>
      <c r="S300" s="54"/>
      <c r="BF300" s="15">
        <v>1</v>
      </c>
      <c r="BG300" s="15">
        <v>1</v>
      </c>
      <c r="BM300" s="15">
        <v>1</v>
      </c>
      <c r="CC300" s="15">
        <v>1</v>
      </c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M301" s="15">
        <v>19</v>
      </c>
      <c r="N301" s="15" t="s">
        <v>259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M302" s="15">
        <v>31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M303" s="15">
        <v>31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M304" s="15">
        <v>26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M305" s="15">
        <v>23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M306" s="15">
        <v>20</v>
      </c>
      <c r="N306" s="15" t="s">
        <v>257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M307" s="15">
        <v>18</v>
      </c>
      <c r="N307" s="15" t="s">
        <v>257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  <v>0</v>
      </c>
      <c r="F308" s="94">
        <f t="shared" si="19"/>
        <v>0</v>
      </c>
      <c r="G308" s="94">
        <f t="shared" si="20"/>
      </c>
      <c r="H308" s="94">
        <f>IF(AND(M308&gt;0,M308&lt;=STATS!$C$22),1,"")</f>
        <v>1</v>
      </c>
      <c r="J308" s="51">
        <v>307</v>
      </c>
      <c r="M308" s="15">
        <v>17</v>
      </c>
      <c r="N308" s="15" t="s">
        <v>257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  <v>0</v>
      </c>
      <c r="F309" s="94">
        <f t="shared" si="19"/>
        <v>0</v>
      </c>
      <c r="G309" s="94">
        <f t="shared" si="20"/>
      </c>
      <c r="H309" s="94">
        <f>IF(AND(M309&gt;0,M309&lt;=STATS!$C$22),1,"")</f>
        <v>1</v>
      </c>
      <c r="J309" s="51">
        <v>308</v>
      </c>
      <c r="M309" s="15">
        <v>16</v>
      </c>
      <c r="N309" s="15" t="s">
        <v>257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  <v>0</v>
      </c>
      <c r="F310" s="94">
        <f t="shared" si="19"/>
        <v>0</v>
      </c>
      <c r="G310" s="94">
        <f t="shared" si="20"/>
      </c>
      <c r="H310" s="94">
        <f>IF(AND(M310&gt;0,M310&lt;=STATS!$C$22),1,"")</f>
        <v>1</v>
      </c>
      <c r="J310" s="51">
        <v>309</v>
      </c>
      <c r="M310" s="15">
        <v>15</v>
      </c>
      <c r="N310" s="15" t="s">
        <v>257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  <v>0</v>
      </c>
      <c r="F311" s="94">
        <f t="shared" si="19"/>
        <v>0</v>
      </c>
      <c r="G311" s="94">
        <f t="shared" si="20"/>
      </c>
      <c r="H311" s="94">
        <f>IF(AND(M311&gt;0,M311&lt;=STATS!$C$22),1,"")</f>
        <v>1</v>
      </c>
      <c r="J311" s="51">
        <v>310</v>
      </c>
      <c r="M311" s="15">
        <v>14</v>
      </c>
      <c r="N311" s="15" t="s">
        <v>257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  <v>0</v>
      </c>
      <c r="F312" s="94">
        <f t="shared" si="19"/>
        <v>0</v>
      </c>
      <c r="G312" s="94">
        <f t="shared" si="20"/>
      </c>
      <c r="H312" s="94">
        <f>IF(AND(M312&gt;0,M312&lt;=STATS!$C$22),1,"")</f>
        <v>1</v>
      </c>
      <c r="J312" s="51">
        <v>311</v>
      </c>
      <c r="M312" s="15">
        <v>13</v>
      </c>
      <c r="N312" s="15" t="s">
        <v>257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  <v>0</v>
      </c>
      <c r="F313" s="94">
        <f t="shared" si="19"/>
        <v>0</v>
      </c>
      <c r="G313" s="94">
        <f t="shared" si="20"/>
      </c>
      <c r="H313" s="94">
        <f>IF(AND(M313&gt;0,M313&lt;=STATS!$C$22),1,"")</f>
        <v>1</v>
      </c>
      <c r="J313" s="51">
        <v>312</v>
      </c>
      <c r="M313" s="15">
        <v>10</v>
      </c>
      <c r="N313" s="15" t="s">
        <v>257</v>
      </c>
      <c r="Q313" s="22"/>
      <c r="R313" s="22"/>
      <c r="S313" s="54"/>
    </row>
    <row r="314" spans="2:86" ht="12.75">
      <c r="B314" s="94">
        <f t="shared" si="17"/>
        <v>3</v>
      </c>
      <c r="C314" s="94">
        <f>IF(COUNT(Q314:EC314)&gt;0,COUNT(Q314:EC314),"")</f>
        <v>3</v>
      </c>
      <c r="D314" s="94">
        <f>IF(COUNT(S314:EC314)&gt;0,COUNT(S314:EC314),"")</f>
        <v>3</v>
      </c>
      <c r="E314" s="94">
        <f t="shared" si="18"/>
        <v>3</v>
      </c>
      <c r="F314" s="94">
        <f t="shared" si="19"/>
        <v>3</v>
      </c>
      <c r="G314" s="94">
        <f t="shared" si="20"/>
        <v>6</v>
      </c>
      <c r="H314" s="94">
        <f>IF(AND(M314&gt;0,M314&lt;=STATS!$C$22),1,"")</f>
        <v>1</v>
      </c>
      <c r="J314" s="51">
        <v>313</v>
      </c>
      <c r="M314" s="15">
        <v>6</v>
      </c>
      <c r="N314" s="15" t="s">
        <v>257</v>
      </c>
      <c r="Q314" s="22"/>
      <c r="R314" s="22"/>
      <c r="S314" s="54"/>
      <c r="AX314" s="15">
        <v>1</v>
      </c>
      <c r="BT314" s="15">
        <v>1</v>
      </c>
      <c r="CH314" s="15">
        <v>1</v>
      </c>
    </row>
    <row r="315" spans="2:86" ht="12.75">
      <c r="B315" s="94">
        <f t="shared" si="17"/>
        <v>3</v>
      </c>
      <c r="C315" s="94">
        <f>IF(COUNT(Q315:EC315)&gt;0,COUNT(Q315:EC315),"")</f>
        <v>3</v>
      </c>
      <c r="D315" s="94">
        <f>IF(COUNT(S315:EC315)&gt;0,COUNT(S315:EC315),"")</f>
        <v>3</v>
      </c>
      <c r="E315" s="94">
        <f t="shared" si="18"/>
        <v>3</v>
      </c>
      <c r="F315" s="94">
        <f t="shared" si="19"/>
        <v>3</v>
      </c>
      <c r="G315" s="94">
        <f t="shared" si="20"/>
        <v>4</v>
      </c>
      <c r="H315" s="94">
        <f>IF(AND(M315&gt;0,M315&lt;=STATS!$C$22),1,"")</f>
        <v>1</v>
      </c>
      <c r="J315" s="51">
        <v>314</v>
      </c>
      <c r="M315" s="15">
        <v>4</v>
      </c>
      <c r="N315" s="15" t="s">
        <v>257</v>
      </c>
      <c r="Q315" s="22"/>
      <c r="R315" s="22"/>
      <c r="S315" s="54"/>
      <c r="W315" s="15">
        <v>1</v>
      </c>
      <c r="AX315" s="15">
        <v>2</v>
      </c>
      <c r="CH315" s="15">
        <v>1</v>
      </c>
    </row>
    <row r="316" spans="2:79" ht="12.75">
      <c r="B316" s="94">
        <f t="shared" si="17"/>
        <v>2</v>
      </c>
      <c r="C316" s="94">
        <f>IF(COUNT(Q316:EC316)&gt;0,COUNT(Q316:EC316),"")</f>
        <v>2</v>
      </c>
      <c r="D316" s="94">
        <f>IF(COUNT(S316:EC316)&gt;0,COUNT(S316:EC316),"")</f>
        <v>2</v>
      </c>
      <c r="E316" s="94">
        <f t="shared" si="18"/>
        <v>2</v>
      </c>
      <c r="F316" s="94">
        <f t="shared" si="19"/>
        <v>2</v>
      </c>
      <c r="G316" s="94">
        <f t="shared" si="20"/>
        <v>4</v>
      </c>
      <c r="H316" s="94">
        <f>IF(AND(M316&gt;0,M316&lt;=STATS!$C$22),1,"")</f>
        <v>1</v>
      </c>
      <c r="J316" s="51">
        <v>315</v>
      </c>
      <c r="M316" s="15">
        <v>4</v>
      </c>
      <c r="N316" s="15" t="s">
        <v>257</v>
      </c>
      <c r="Q316" s="22"/>
      <c r="R316" s="22"/>
      <c r="S316" s="54"/>
      <c r="AX316" s="15">
        <v>2</v>
      </c>
      <c r="CA316" s="15">
        <v>1</v>
      </c>
    </row>
    <row r="317" spans="2:81" ht="12.75">
      <c r="B317" s="94">
        <f t="shared" si="17"/>
        <v>2</v>
      </c>
      <c r="C317" s="94">
        <f>IF(COUNT(Q317:EC317)&gt;0,COUNT(Q317:EC317),"")</f>
        <v>2</v>
      </c>
      <c r="D317" s="94">
        <f>IF(COUNT(S317:EC317)&gt;0,COUNT(S317:EC317),"")</f>
        <v>2</v>
      </c>
      <c r="E317" s="94">
        <f t="shared" si="18"/>
        <v>2</v>
      </c>
      <c r="F317" s="94">
        <f t="shared" si="19"/>
        <v>2</v>
      </c>
      <c r="G317" s="94">
        <f t="shared" si="20"/>
        <v>4</v>
      </c>
      <c r="H317" s="94">
        <f>IF(AND(M317&gt;0,M317&lt;=STATS!$C$22),1,"")</f>
        <v>1</v>
      </c>
      <c r="J317" s="51">
        <v>316</v>
      </c>
      <c r="M317" s="15">
        <v>4</v>
      </c>
      <c r="N317" s="15" t="s">
        <v>257</v>
      </c>
      <c r="Q317" s="22"/>
      <c r="R317" s="22"/>
      <c r="S317" s="54"/>
      <c r="BA317" s="15">
        <v>1</v>
      </c>
      <c r="CC317" s="15">
        <v>1</v>
      </c>
    </row>
    <row r="318" spans="2:72" ht="12.75">
      <c r="B318" s="94">
        <f t="shared" si="17"/>
        <v>1</v>
      </c>
      <c r="C318" s="94">
        <f>IF(COUNT(Q318:EC318)&gt;0,COUNT(Q318:EC318),"")</f>
        <v>1</v>
      </c>
      <c r="D318" s="94">
        <f>IF(COUNT(S318:EC318)&gt;0,COUNT(S318:EC318),"")</f>
        <v>1</v>
      </c>
      <c r="E318" s="94">
        <f t="shared" si="18"/>
        <v>1</v>
      </c>
      <c r="F318" s="94">
        <f t="shared" si="19"/>
        <v>1</v>
      </c>
      <c r="G318" s="94">
        <f t="shared" si="20"/>
        <v>4</v>
      </c>
      <c r="H318" s="94">
        <f>IF(AND(M318&gt;0,M318&lt;=STATS!$C$22),1,"")</f>
        <v>1</v>
      </c>
      <c r="J318" s="51">
        <v>317</v>
      </c>
      <c r="M318" s="15">
        <v>4</v>
      </c>
      <c r="N318" s="15" t="s">
        <v>257</v>
      </c>
      <c r="Q318" s="22"/>
      <c r="R318" s="22"/>
      <c r="S318" s="54"/>
      <c r="BT318" s="15">
        <v>1</v>
      </c>
    </row>
    <row r="319" spans="2:79" ht="12.75">
      <c r="B319" s="94">
        <f t="shared" si="17"/>
        <v>3</v>
      </c>
      <c r="C319" s="94">
        <f>IF(COUNT(Q319:EC319)&gt;0,COUNT(Q319:EC319),"")</f>
        <v>3</v>
      </c>
      <c r="D319" s="94">
        <f>IF(COUNT(S319:EC319)&gt;0,COUNT(S319:EC319),"")</f>
        <v>3</v>
      </c>
      <c r="E319" s="94">
        <f t="shared" si="18"/>
        <v>3</v>
      </c>
      <c r="F319" s="94">
        <f t="shared" si="19"/>
        <v>3</v>
      </c>
      <c r="G319" s="94">
        <f t="shared" si="20"/>
        <v>4</v>
      </c>
      <c r="H319" s="94">
        <f>IF(AND(M319&gt;0,M319&lt;=STATS!$C$22),1,"")</f>
        <v>1</v>
      </c>
      <c r="J319" s="51">
        <v>318</v>
      </c>
      <c r="M319" s="15">
        <v>4</v>
      </c>
      <c r="N319" s="15" t="s">
        <v>257</v>
      </c>
      <c r="Q319" s="22"/>
      <c r="R319" s="22"/>
      <c r="S319" s="54"/>
      <c r="W319" s="15">
        <v>1</v>
      </c>
      <c r="AX319" s="15">
        <v>1</v>
      </c>
      <c r="CA319" s="15">
        <v>1</v>
      </c>
    </row>
    <row r="320" spans="2:79" ht="12.75">
      <c r="B320" s="94">
        <f t="shared" si="17"/>
        <v>2</v>
      </c>
      <c r="C320" s="94">
        <f>IF(COUNT(Q320:EC320)&gt;0,COUNT(Q320:EC320),"")</f>
        <v>2</v>
      </c>
      <c r="D320" s="94">
        <f>IF(COUNT(S320:EC320)&gt;0,COUNT(S320:EC320),"")</f>
        <v>2</v>
      </c>
      <c r="E320" s="94">
        <f t="shared" si="18"/>
        <v>2</v>
      </c>
      <c r="F320" s="94">
        <f t="shared" si="19"/>
        <v>2</v>
      </c>
      <c r="G320" s="94">
        <f t="shared" si="20"/>
        <v>12</v>
      </c>
      <c r="H320" s="94">
        <f>IF(AND(M320&gt;0,M320&lt;=STATS!$C$22),1,"")</f>
        <v>1</v>
      </c>
      <c r="J320" s="51">
        <v>319</v>
      </c>
      <c r="M320" s="15">
        <v>12</v>
      </c>
      <c r="N320" s="15" t="s">
        <v>257</v>
      </c>
      <c r="Q320" s="22"/>
      <c r="R320" s="22"/>
      <c r="S320" s="54"/>
      <c r="AX320" s="15">
        <v>1</v>
      </c>
      <c r="CA320" s="15">
        <v>1</v>
      </c>
    </row>
    <row r="321" spans="2:79" ht="12.75">
      <c r="B321" s="94">
        <f t="shared" si="17"/>
        <v>2</v>
      </c>
      <c r="C321" s="94">
        <f>IF(COUNT(Q321:EC321)&gt;0,COUNT(Q321:EC321),"")</f>
        <v>2</v>
      </c>
      <c r="D321" s="94">
        <f>IF(COUNT(S321:EC321)&gt;0,COUNT(S321:EC321),"")</f>
        <v>2</v>
      </c>
      <c r="E321" s="94">
        <f t="shared" si="18"/>
        <v>2</v>
      </c>
      <c r="F321" s="94">
        <f t="shared" si="19"/>
        <v>2</v>
      </c>
      <c r="G321" s="94">
        <f t="shared" si="20"/>
        <v>12</v>
      </c>
      <c r="H321" s="94">
        <f>IF(AND(M321&gt;0,M321&lt;=STATS!$C$22),1,"")</f>
        <v>1</v>
      </c>
      <c r="J321" s="51">
        <v>320</v>
      </c>
      <c r="M321" s="15">
        <v>12</v>
      </c>
      <c r="N321" s="15" t="s">
        <v>257</v>
      </c>
      <c r="Q321" s="22"/>
      <c r="R321" s="22"/>
      <c r="S321" s="54"/>
      <c r="W321" s="15">
        <v>1</v>
      </c>
      <c r="CA321" s="15">
        <v>1</v>
      </c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  <v>0</v>
      </c>
      <c r="F322" s="94">
        <f aca="true" t="shared" si="23" ref="F322:F385">IF(H322=1,COUNT(T322:EA322),"")</f>
        <v>0</v>
      </c>
      <c r="G322" s="94">
        <f t="shared" si="20"/>
      </c>
      <c r="H322" s="94">
        <f>IF(AND(M322&gt;0,M322&lt;=STATS!$C$22),1,"")</f>
        <v>1</v>
      </c>
      <c r="J322" s="51">
        <v>321</v>
      </c>
      <c r="M322" s="15">
        <v>12</v>
      </c>
      <c r="N322" s="15" t="s">
        <v>257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  <v>0</v>
      </c>
      <c r="F323" s="94">
        <f t="shared" si="23"/>
        <v>0</v>
      </c>
      <c r="G323" s="94">
        <f t="shared" si="20"/>
      </c>
      <c r="H323" s="94">
        <f>IF(AND(M323&gt;0,M323&lt;=STATS!$C$22),1,"")</f>
        <v>1</v>
      </c>
      <c r="J323" s="51">
        <v>322</v>
      </c>
      <c r="M323" s="15">
        <v>15</v>
      </c>
      <c r="N323" s="15" t="s">
        <v>257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  <v>0</v>
      </c>
      <c r="F324" s="94">
        <f t="shared" si="23"/>
        <v>0</v>
      </c>
      <c r="G324" s="94">
        <f t="shared" si="20"/>
      </c>
      <c r="H324" s="94">
        <f>IF(AND(M324&gt;0,M324&lt;=STATS!$C$22),1,"")</f>
        <v>1</v>
      </c>
      <c r="J324" s="51">
        <v>323</v>
      </c>
      <c r="M324" s="15">
        <v>14</v>
      </c>
      <c r="N324" s="15" t="s">
        <v>257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  <v>0</v>
      </c>
      <c r="F325" s="94">
        <f t="shared" si="23"/>
        <v>0</v>
      </c>
      <c r="G325" s="94">
        <f t="shared" si="20"/>
      </c>
      <c r="H325" s="94">
        <f>IF(AND(M325&gt;0,M325&lt;=STATS!$C$22),1,"")</f>
        <v>1</v>
      </c>
      <c r="J325" s="51">
        <v>324</v>
      </c>
      <c r="M325" s="15">
        <v>13</v>
      </c>
      <c r="N325" s="15" t="s">
        <v>257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  <v>0</v>
      </c>
      <c r="F326" s="94">
        <f t="shared" si="23"/>
        <v>0</v>
      </c>
      <c r="G326" s="94">
        <f t="shared" si="20"/>
      </c>
      <c r="H326" s="94">
        <f>IF(AND(M326&gt;0,M326&lt;=STATS!$C$22),1,"")</f>
        <v>1</v>
      </c>
      <c r="J326" s="51">
        <v>325</v>
      </c>
      <c r="M326" s="15">
        <v>14</v>
      </c>
      <c r="N326" s="15" t="s">
        <v>257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  <v>0</v>
      </c>
      <c r="F327" s="94">
        <f t="shared" si="23"/>
        <v>0</v>
      </c>
      <c r="G327" s="94">
        <f t="shared" si="20"/>
      </c>
      <c r="H327" s="94">
        <f>IF(AND(M327&gt;0,M327&lt;=STATS!$C$22),1,"")</f>
        <v>1</v>
      </c>
      <c r="J327" s="51">
        <v>326</v>
      </c>
      <c r="M327" s="15">
        <v>14</v>
      </c>
      <c r="N327" s="15" t="s">
        <v>257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  <v>0</v>
      </c>
      <c r="F328" s="94">
        <f t="shared" si="23"/>
        <v>0</v>
      </c>
      <c r="G328" s="94">
        <f t="shared" si="20"/>
      </c>
      <c r="H328" s="94">
        <f>IF(AND(M328&gt;0,M328&lt;=STATS!$C$22),1,"")</f>
        <v>1</v>
      </c>
      <c r="J328" s="51">
        <v>327</v>
      </c>
      <c r="M328" s="15">
        <v>13</v>
      </c>
      <c r="N328" s="15" t="s">
        <v>257</v>
      </c>
      <c r="Q328" s="22"/>
      <c r="R328" s="22"/>
      <c r="S328" s="54"/>
    </row>
    <row r="329" spans="2:50" ht="12.75">
      <c r="B329" s="94">
        <f t="shared" si="21"/>
        <v>1</v>
      </c>
      <c r="C329" s="94">
        <f>IF(COUNT(Q329:EC329)&gt;0,COUNT(Q329:EC329),"")</f>
        <v>1</v>
      </c>
      <c r="D329" s="94">
        <f>IF(COUNT(S329:EC329)&gt;0,COUNT(S329:EC329),"")</f>
        <v>1</v>
      </c>
      <c r="E329" s="94">
        <f t="shared" si="22"/>
        <v>1</v>
      </c>
      <c r="F329" s="94">
        <f t="shared" si="23"/>
        <v>1</v>
      </c>
      <c r="G329" s="94">
        <f t="shared" si="20"/>
        <v>10</v>
      </c>
      <c r="H329" s="94">
        <f>IF(AND(M329&gt;0,M329&lt;=STATS!$C$22),1,"")</f>
        <v>1</v>
      </c>
      <c r="J329" s="51">
        <v>328</v>
      </c>
      <c r="M329" s="15">
        <v>10</v>
      </c>
      <c r="N329" s="15" t="s">
        <v>257</v>
      </c>
      <c r="Q329" s="22"/>
      <c r="R329" s="22"/>
      <c r="S329" s="54"/>
      <c r="AX329" s="15">
        <v>1</v>
      </c>
    </row>
    <row r="330" spans="2:86" ht="12.75">
      <c r="B330" s="94">
        <f t="shared" si="21"/>
        <v>3</v>
      </c>
      <c r="C330" s="94">
        <f>IF(COUNT(Q330:EC330)&gt;0,COUNT(Q330:EC330),"")</f>
        <v>3</v>
      </c>
      <c r="D330" s="94">
        <f>IF(COUNT(S330:EC330)&gt;0,COUNT(S330:EC330),"")</f>
        <v>3</v>
      </c>
      <c r="E330" s="94">
        <f t="shared" si="22"/>
        <v>3</v>
      </c>
      <c r="F330" s="94">
        <f t="shared" si="23"/>
        <v>3</v>
      </c>
      <c r="G330" s="94">
        <f t="shared" si="20"/>
        <v>10</v>
      </c>
      <c r="H330" s="94">
        <f>IF(AND(M330&gt;0,M330&lt;=STATS!$C$22),1,"")</f>
        <v>1</v>
      </c>
      <c r="J330" s="51">
        <v>329</v>
      </c>
      <c r="M330" s="15">
        <v>10</v>
      </c>
      <c r="N330" s="15" t="s">
        <v>257</v>
      </c>
      <c r="Q330" s="22"/>
      <c r="R330" s="22"/>
      <c r="S330" s="54"/>
      <c r="W330" s="15">
        <v>1</v>
      </c>
      <c r="AX330" s="15">
        <v>1</v>
      </c>
      <c r="CH330" s="15">
        <v>1</v>
      </c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P331" s="15" t="s">
        <v>260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  <v>0</v>
      </c>
      <c r="F332" s="94">
        <f t="shared" si="23"/>
        <v>0</v>
      </c>
      <c r="G332" s="94">
        <f t="shared" si="20"/>
      </c>
      <c r="H332" s="94">
        <f>IF(AND(M332&gt;0,M332&lt;=STATS!$C$22),1,"")</f>
        <v>1</v>
      </c>
      <c r="J332" s="51">
        <v>331</v>
      </c>
      <c r="M332" s="15">
        <v>9</v>
      </c>
      <c r="N332" s="15" t="s">
        <v>258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M333" s="15">
        <v>25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M334" s="15">
        <v>28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M335" s="15">
        <v>27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M336" s="15">
        <v>25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M337" s="15">
        <v>24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M338" s="15">
        <v>21</v>
      </c>
      <c r="N338" s="15" t="s">
        <v>257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M339" s="15">
        <v>19</v>
      </c>
      <c r="N339" s="15" t="s">
        <v>257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M340" s="15">
        <v>18</v>
      </c>
      <c r="N340" s="15" t="s">
        <v>257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  <v>0</v>
      </c>
      <c r="F341" s="94">
        <f t="shared" si="23"/>
        <v>0</v>
      </c>
      <c r="G341" s="94">
        <f t="shared" si="20"/>
      </c>
      <c r="H341" s="94">
        <f>IF(AND(M341&gt;0,M341&lt;=STATS!$C$22),1,"")</f>
        <v>1</v>
      </c>
      <c r="J341" s="51">
        <v>340</v>
      </c>
      <c r="M341" s="15">
        <v>17</v>
      </c>
      <c r="N341" s="15" t="s">
        <v>257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  <v>0</v>
      </c>
      <c r="F342" s="94">
        <f t="shared" si="23"/>
        <v>0</v>
      </c>
      <c r="G342" s="94">
        <f t="shared" si="20"/>
      </c>
      <c r="H342" s="94">
        <f>IF(AND(M342&gt;0,M342&lt;=STATS!$C$22),1,"")</f>
        <v>1</v>
      </c>
      <c r="J342" s="51">
        <v>341</v>
      </c>
      <c r="M342" s="15">
        <v>16</v>
      </c>
      <c r="N342" s="15" t="s">
        <v>257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  <v>0</v>
      </c>
      <c r="F343" s="94">
        <f t="shared" si="23"/>
        <v>0</v>
      </c>
      <c r="G343" s="94">
        <f t="shared" si="20"/>
      </c>
      <c r="H343" s="94">
        <f>IF(AND(M343&gt;0,M343&lt;=STATS!$C$22),1,"")</f>
        <v>1</v>
      </c>
      <c r="J343" s="51">
        <v>342</v>
      </c>
      <c r="M343" s="15">
        <v>16</v>
      </c>
      <c r="N343" s="15" t="s">
        <v>257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  <v>0</v>
      </c>
      <c r="F344" s="94">
        <f t="shared" si="23"/>
        <v>0</v>
      </c>
      <c r="G344" s="94">
        <f t="shared" si="20"/>
      </c>
      <c r="H344" s="94">
        <f>IF(AND(M344&gt;0,M344&lt;=STATS!$C$22),1,"")</f>
        <v>1</v>
      </c>
      <c r="J344" s="51">
        <v>343</v>
      </c>
      <c r="M344" s="15">
        <v>15</v>
      </c>
      <c r="N344" s="15" t="s">
        <v>257</v>
      </c>
      <c r="Q344" s="22"/>
      <c r="R344" s="22"/>
      <c r="S344" s="54"/>
    </row>
    <row r="345" spans="2:31" ht="12.75">
      <c r="B345" s="94">
        <f t="shared" si="21"/>
        <v>1</v>
      </c>
      <c r="C345" s="94">
        <f>IF(COUNT(Q345:EC345)&gt;0,COUNT(Q345:EC345),"")</f>
        <v>1</v>
      </c>
      <c r="D345" s="94">
        <f>IF(COUNT(S345:EC345)&gt;0,COUNT(S345:EC345),"")</f>
        <v>1</v>
      </c>
      <c r="E345" s="94">
        <f t="shared" si="22"/>
        <v>1</v>
      </c>
      <c r="F345" s="94">
        <f t="shared" si="23"/>
        <v>1</v>
      </c>
      <c r="G345" s="94">
        <f t="shared" si="20"/>
        <v>12</v>
      </c>
      <c r="H345" s="94">
        <f>IF(AND(M345&gt;0,M345&lt;=STATS!$C$22),1,"")</f>
        <v>1</v>
      </c>
      <c r="J345" s="51">
        <v>344</v>
      </c>
      <c r="M345" s="15">
        <v>12</v>
      </c>
      <c r="N345" s="15" t="s">
        <v>257</v>
      </c>
      <c r="Q345" s="22"/>
      <c r="R345" s="22"/>
      <c r="S345" s="54"/>
      <c r="AE345" s="15">
        <v>1</v>
      </c>
    </row>
    <row r="346" spans="2:50" ht="12.75">
      <c r="B346" s="94">
        <f t="shared" si="21"/>
        <v>2</v>
      </c>
      <c r="C346" s="94">
        <f>IF(COUNT(Q346:EC346)&gt;0,COUNT(Q346:EC346),"")</f>
        <v>2</v>
      </c>
      <c r="D346" s="94">
        <f>IF(COUNT(S346:EC346)&gt;0,COUNT(S346:EC346),"")</f>
        <v>2</v>
      </c>
      <c r="E346" s="94">
        <f t="shared" si="22"/>
        <v>2</v>
      </c>
      <c r="F346" s="94">
        <f t="shared" si="23"/>
        <v>2</v>
      </c>
      <c r="G346" s="94">
        <f aca="true" t="shared" si="24" ref="G346:G409">IF($B346&gt;=1,$M346,"")</f>
        <v>10</v>
      </c>
      <c r="H346" s="94">
        <f>IF(AND(M346&gt;0,M346&lt;=STATS!$C$22),1,"")</f>
        <v>1</v>
      </c>
      <c r="J346" s="51">
        <v>345</v>
      </c>
      <c r="M346" s="15">
        <v>10</v>
      </c>
      <c r="N346" s="15" t="s">
        <v>257</v>
      </c>
      <c r="Q346" s="22"/>
      <c r="R346" s="22"/>
      <c r="S346" s="54"/>
      <c r="W346" s="15">
        <v>1</v>
      </c>
      <c r="AX346" s="15">
        <v>1</v>
      </c>
    </row>
    <row r="347" spans="2:50" ht="12.75">
      <c r="B347" s="94">
        <f t="shared" si="21"/>
        <v>1</v>
      </c>
      <c r="C347" s="94">
        <f>IF(COUNT(Q347:EC347)&gt;0,COUNT(Q347:EC347),"")</f>
        <v>1</v>
      </c>
      <c r="D347" s="94">
        <f>IF(COUNT(S347:EC347)&gt;0,COUNT(S347:EC347),"")</f>
        <v>1</v>
      </c>
      <c r="E347" s="94">
        <f t="shared" si="22"/>
        <v>1</v>
      </c>
      <c r="F347" s="94">
        <f t="shared" si="23"/>
        <v>1</v>
      </c>
      <c r="G347" s="94">
        <f t="shared" si="24"/>
        <v>5</v>
      </c>
      <c r="H347" s="94">
        <f>IF(AND(M347&gt;0,M347&lt;=STATS!$C$22),1,"")</f>
        <v>1</v>
      </c>
      <c r="J347" s="51">
        <v>346</v>
      </c>
      <c r="M347" s="15">
        <v>5</v>
      </c>
      <c r="N347" s="15" t="s">
        <v>257</v>
      </c>
      <c r="Q347" s="22"/>
      <c r="R347" s="22"/>
      <c r="S347" s="54"/>
      <c r="AX347" s="15">
        <v>1</v>
      </c>
    </row>
    <row r="348" spans="2:84" ht="12.75">
      <c r="B348" s="94">
        <f t="shared" si="21"/>
        <v>2</v>
      </c>
      <c r="C348" s="94">
        <f>IF(COUNT(Q348:EC348)&gt;0,COUNT(Q348:EC348),"")</f>
        <v>2</v>
      </c>
      <c r="D348" s="94">
        <f>IF(COUNT(S348:EC348)&gt;0,COUNT(S348:EC348),"")</f>
        <v>2</v>
      </c>
      <c r="E348" s="94">
        <f t="shared" si="22"/>
        <v>2</v>
      </c>
      <c r="F348" s="94">
        <f t="shared" si="23"/>
        <v>2</v>
      </c>
      <c r="G348" s="94">
        <f t="shared" si="24"/>
        <v>4</v>
      </c>
      <c r="H348" s="94">
        <f>IF(AND(M348&gt;0,M348&lt;=STATS!$C$22),1,"")</f>
        <v>1</v>
      </c>
      <c r="J348" s="51">
        <v>347</v>
      </c>
      <c r="M348" s="15">
        <v>4</v>
      </c>
      <c r="N348" s="15" t="s">
        <v>259</v>
      </c>
      <c r="Q348" s="22"/>
      <c r="R348" s="22"/>
      <c r="S348" s="54"/>
      <c r="AX348" s="15">
        <v>1</v>
      </c>
      <c r="CF348" s="15">
        <v>1</v>
      </c>
    </row>
    <row r="349" spans="2:118" ht="12.75">
      <c r="B349" s="94">
        <f t="shared" si="21"/>
        <v>3</v>
      </c>
      <c r="C349" s="94">
        <f>IF(COUNT(Q349:EC349)&gt;0,COUNT(Q349:EC349),"")</f>
        <v>3</v>
      </c>
      <c r="D349" s="94">
        <f>IF(COUNT(S349:EC349)&gt;0,COUNT(S349:EC349),"")</f>
        <v>3</v>
      </c>
      <c r="E349" s="94">
        <f t="shared" si="22"/>
        <v>3</v>
      </c>
      <c r="F349" s="94">
        <f t="shared" si="23"/>
        <v>3</v>
      </c>
      <c r="G349" s="94">
        <f t="shared" si="24"/>
        <v>3</v>
      </c>
      <c r="H349" s="94">
        <f>IF(AND(M349&gt;0,M349&lt;=STATS!$C$22),1,"")</f>
        <v>1</v>
      </c>
      <c r="J349" s="51">
        <v>348</v>
      </c>
      <c r="M349" s="15">
        <v>3</v>
      </c>
      <c r="N349" s="15" t="s">
        <v>257</v>
      </c>
      <c r="Q349" s="22"/>
      <c r="R349" s="22"/>
      <c r="S349" s="54"/>
      <c r="AJ349" s="15">
        <v>1</v>
      </c>
      <c r="BM349" s="15">
        <v>1</v>
      </c>
      <c r="DN349" s="15">
        <v>1</v>
      </c>
    </row>
    <row r="350" spans="2:50" ht="12.75">
      <c r="B350" s="94">
        <f t="shared" si="21"/>
        <v>2</v>
      </c>
      <c r="C350" s="94">
        <f>IF(COUNT(Q350:EC350)&gt;0,COUNT(Q350:EC350),"")</f>
        <v>2</v>
      </c>
      <c r="D350" s="94">
        <f>IF(COUNT(S350:EC350)&gt;0,COUNT(S350:EC350),"")</f>
        <v>2</v>
      </c>
      <c r="E350" s="94">
        <f t="shared" si="22"/>
        <v>2</v>
      </c>
      <c r="F350" s="94">
        <f t="shared" si="23"/>
        <v>2</v>
      </c>
      <c r="G350" s="94">
        <f t="shared" si="24"/>
        <v>7</v>
      </c>
      <c r="H350" s="94">
        <f>IF(AND(M350&gt;0,M350&lt;=STATS!$C$22),1,"")</f>
        <v>1</v>
      </c>
      <c r="J350" s="51">
        <v>349</v>
      </c>
      <c r="M350" s="15">
        <v>7</v>
      </c>
      <c r="N350" s="15" t="s">
        <v>257</v>
      </c>
      <c r="Q350" s="22"/>
      <c r="R350" s="22"/>
      <c r="S350" s="54"/>
      <c r="W350" s="15">
        <v>1</v>
      </c>
      <c r="AX350" s="15">
        <v>1</v>
      </c>
    </row>
    <row r="351" spans="2:31" ht="12.75">
      <c r="B351" s="94">
        <f t="shared" si="21"/>
        <v>1</v>
      </c>
      <c r="C351" s="94">
        <f>IF(COUNT(Q351:EC351)&gt;0,COUNT(Q351:EC351),"")</f>
        <v>1</v>
      </c>
      <c r="D351" s="94">
        <f>IF(COUNT(S351:EC351)&gt;0,COUNT(S351:EC351),"")</f>
        <v>1</v>
      </c>
      <c r="E351" s="94">
        <f t="shared" si="22"/>
        <v>1</v>
      </c>
      <c r="F351" s="94">
        <f t="shared" si="23"/>
        <v>1</v>
      </c>
      <c r="G351" s="94">
        <f t="shared" si="24"/>
        <v>12</v>
      </c>
      <c r="H351" s="94">
        <f>IF(AND(M351&gt;0,M351&lt;=STATS!$C$22),1,"")</f>
        <v>1</v>
      </c>
      <c r="J351" s="51">
        <v>350</v>
      </c>
      <c r="M351" s="15">
        <v>12</v>
      </c>
      <c r="N351" s="15" t="s">
        <v>257</v>
      </c>
      <c r="Q351" s="22"/>
      <c r="R351" s="22"/>
      <c r="S351" s="54"/>
      <c r="AE351" s="15">
        <v>1</v>
      </c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  <v>0</v>
      </c>
      <c r="F352" s="94">
        <f t="shared" si="23"/>
        <v>0</v>
      </c>
      <c r="G352" s="94">
        <f t="shared" si="24"/>
      </c>
      <c r="H352" s="94">
        <f>IF(AND(M352&gt;0,M352&lt;=STATS!$C$22),1,"")</f>
        <v>1</v>
      </c>
      <c r="J352" s="51">
        <v>351</v>
      </c>
      <c r="M352" s="15">
        <v>13</v>
      </c>
      <c r="N352" s="15" t="s">
        <v>257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  <v>0</v>
      </c>
      <c r="F353" s="94">
        <f t="shared" si="23"/>
        <v>0</v>
      </c>
      <c r="G353" s="94">
        <f t="shared" si="24"/>
      </c>
      <c r="H353" s="94">
        <f>IF(AND(M353&gt;0,M353&lt;=STATS!$C$22),1,"")</f>
        <v>1</v>
      </c>
      <c r="J353" s="51">
        <v>352</v>
      </c>
      <c r="M353" s="15">
        <v>13</v>
      </c>
      <c r="N353" s="15" t="s">
        <v>257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  <v>0</v>
      </c>
      <c r="F354" s="94">
        <f t="shared" si="23"/>
        <v>0</v>
      </c>
      <c r="G354" s="94">
        <f t="shared" si="24"/>
      </c>
      <c r="H354" s="94">
        <f>IF(AND(M354&gt;0,M354&lt;=STATS!$C$22),1,"")</f>
        <v>1</v>
      </c>
      <c r="J354" s="51">
        <v>353</v>
      </c>
      <c r="M354" s="15">
        <v>13</v>
      </c>
      <c r="N354" s="15" t="s">
        <v>257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  <v>0</v>
      </c>
      <c r="F355" s="94">
        <f t="shared" si="23"/>
        <v>0</v>
      </c>
      <c r="G355" s="94">
        <f t="shared" si="24"/>
      </c>
      <c r="H355" s="94">
        <f>IF(AND(M355&gt;0,M355&lt;=STATS!$C$22),1,"")</f>
        <v>1</v>
      </c>
      <c r="J355" s="51">
        <v>354</v>
      </c>
      <c r="M355" s="15">
        <v>14</v>
      </c>
      <c r="N355" s="15" t="s">
        <v>257</v>
      </c>
      <c r="Q355" s="22"/>
      <c r="R355" s="22"/>
      <c r="S355" s="54"/>
    </row>
    <row r="356" spans="2:23" ht="12.75">
      <c r="B356" s="94">
        <f t="shared" si="21"/>
        <v>1</v>
      </c>
      <c r="C356" s="94">
        <f>IF(COUNT(Q356:EC356)&gt;0,COUNT(Q356:EC356),"")</f>
        <v>1</v>
      </c>
      <c r="D356" s="94">
        <f>IF(COUNT(S356:EC356)&gt;0,COUNT(S356:EC356),"")</f>
        <v>1</v>
      </c>
      <c r="E356" s="94">
        <f t="shared" si="22"/>
        <v>1</v>
      </c>
      <c r="F356" s="94">
        <f t="shared" si="23"/>
        <v>1</v>
      </c>
      <c r="G356" s="94">
        <f t="shared" si="24"/>
        <v>13</v>
      </c>
      <c r="H356" s="94">
        <f>IF(AND(M356&gt;0,M356&lt;=STATS!$C$22),1,"")</f>
        <v>1</v>
      </c>
      <c r="J356" s="51">
        <v>355</v>
      </c>
      <c r="M356" s="15">
        <v>13</v>
      </c>
      <c r="N356" s="15" t="s">
        <v>257</v>
      </c>
      <c r="Q356" s="22"/>
      <c r="R356" s="22"/>
      <c r="S356" s="54"/>
      <c r="W356" s="15">
        <v>1</v>
      </c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  <v>0</v>
      </c>
      <c r="F357" s="94">
        <f t="shared" si="23"/>
        <v>0</v>
      </c>
      <c r="G357" s="94">
        <f t="shared" si="24"/>
      </c>
      <c r="H357" s="94">
        <f>IF(AND(M357&gt;0,M357&lt;=STATS!$C$22),1,"")</f>
        <v>1</v>
      </c>
      <c r="J357" s="51">
        <v>356</v>
      </c>
      <c r="M357" s="15">
        <v>14</v>
      </c>
      <c r="N357" s="15" t="s">
        <v>257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  <v>0</v>
      </c>
      <c r="F358" s="94">
        <f t="shared" si="23"/>
        <v>0</v>
      </c>
      <c r="G358" s="94">
        <f t="shared" si="24"/>
      </c>
      <c r="H358" s="94">
        <f>IF(AND(M358&gt;0,M358&lt;=STATS!$C$22),1,"")</f>
        <v>1</v>
      </c>
      <c r="J358" s="51">
        <v>357</v>
      </c>
      <c r="M358" s="15">
        <v>13</v>
      </c>
      <c r="N358" s="15" t="s">
        <v>257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  <v>0</v>
      </c>
      <c r="F359" s="94">
        <f t="shared" si="23"/>
        <v>0</v>
      </c>
      <c r="G359" s="94">
        <f t="shared" si="24"/>
      </c>
      <c r="H359" s="94">
        <f>IF(AND(M359&gt;0,M359&lt;=STATS!$C$22),1,"")</f>
        <v>1</v>
      </c>
      <c r="J359" s="51">
        <v>358</v>
      </c>
      <c r="M359" s="15">
        <v>13</v>
      </c>
      <c r="N359" s="15" t="s">
        <v>257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  <v>0</v>
      </c>
      <c r="F360" s="94">
        <f t="shared" si="23"/>
        <v>0</v>
      </c>
      <c r="G360" s="94">
        <f t="shared" si="24"/>
      </c>
      <c r="H360" s="94">
        <f>IF(AND(M360&gt;0,M360&lt;=STATS!$C$22),1,"")</f>
        <v>1</v>
      </c>
      <c r="J360" s="51">
        <v>359</v>
      </c>
      <c r="M360" s="15">
        <v>12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  <v>0</v>
      </c>
      <c r="F361" s="94">
        <f t="shared" si="23"/>
        <v>0</v>
      </c>
      <c r="G361" s="94">
        <f t="shared" si="24"/>
      </c>
      <c r="H361" s="94">
        <f>IF(AND(M361&gt;0,M361&lt;=STATS!$C$22),1,"")</f>
        <v>1</v>
      </c>
      <c r="J361" s="51">
        <v>360</v>
      </c>
      <c r="M361" s="15">
        <v>12</v>
      </c>
      <c r="N361" s="15" t="s">
        <v>257</v>
      </c>
      <c r="Q361" s="22"/>
      <c r="R361" s="22"/>
      <c r="S361" s="54"/>
    </row>
    <row r="362" spans="2:86" ht="12.75">
      <c r="B362" s="94">
        <f t="shared" si="21"/>
        <v>7</v>
      </c>
      <c r="C362" s="94">
        <f>IF(COUNT(Q362:EC362)&gt;0,COUNT(Q362:EC362),"")</f>
        <v>7</v>
      </c>
      <c r="D362" s="94">
        <f>IF(COUNT(S362:EC362)&gt;0,COUNT(S362:EC362),"")</f>
        <v>7</v>
      </c>
      <c r="E362" s="94">
        <f t="shared" si="22"/>
        <v>7</v>
      </c>
      <c r="F362" s="94">
        <f t="shared" si="23"/>
        <v>7</v>
      </c>
      <c r="G362" s="94">
        <f t="shared" si="24"/>
        <v>3</v>
      </c>
      <c r="H362" s="94">
        <f>IF(AND(M362&gt;0,M362&lt;=STATS!$C$22),1,"")</f>
        <v>1</v>
      </c>
      <c r="J362" s="51">
        <v>361</v>
      </c>
      <c r="M362" s="15">
        <v>3</v>
      </c>
      <c r="N362" s="15" t="s">
        <v>259</v>
      </c>
      <c r="Q362" s="22"/>
      <c r="R362" s="22"/>
      <c r="S362" s="54"/>
      <c r="W362" s="15">
        <v>1</v>
      </c>
      <c r="AE362" s="15">
        <v>1</v>
      </c>
      <c r="AX362" s="15">
        <v>1</v>
      </c>
      <c r="BT362" s="15">
        <v>1</v>
      </c>
      <c r="CC362" s="15">
        <v>1</v>
      </c>
      <c r="CF362" s="15">
        <v>1</v>
      </c>
      <c r="CH362" s="15">
        <v>1</v>
      </c>
    </row>
    <row r="363" spans="2:84" ht="12.75">
      <c r="B363" s="94">
        <f t="shared" si="21"/>
        <v>2</v>
      </c>
      <c r="C363" s="94">
        <f>IF(COUNT(Q363:EC363)&gt;0,COUNT(Q363:EC363),"")</f>
        <v>2</v>
      </c>
      <c r="D363" s="94">
        <f>IF(COUNT(S363:EC363)&gt;0,COUNT(S363:EC363),"")</f>
        <v>2</v>
      </c>
      <c r="E363" s="94">
        <f t="shared" si="22"/>
        <v>2</v>
      </c>
      <c r="F363" s="94">
        <f t="shared" si="23"/>
        <v>2</v>
      </c>
      <c r="G363" s="94">
        <f t="shared" si="24"/>
        <v>5</v>
      </c>
      <c r="H363" s="94">
        <f>IF(AND(M363&gt;0,M363&lt;=STATS!$C$22),1,"")</f>
        <v>1</v>
      </c>
      <c r="J363" s="51">
        <v>362</v>
      </c>
      <c r="M363" s="15">
        <v>5</v>
      </c>
      <c r="N363" s="15" t="s">
        <v>259</v>
      </c>
      <c r="Q363" s="22"/>
      <c r="R363" s="22"/>
      <c r="S363" s="54"/>
      <c r="W363" s="15">
        <v>1</v>
      </c>
      <c r="CF363" s="15">
        <v>1</v>
      </c>
    </row>
    <row r="364" spans="2:84" ht="12.75">
      <c r="B364" s="94">
        <f t="shared" si="21"/>
        <v>2</v>
      </c>
      <c r="C364" s="94">
        <f>IF(COUNT(Q364:EC364)&gt;0,COUNT(Q364:EC364),"")</f>
        <v>2</v>
      </c>
      <c r="D364" s="94">
        <f>IF(COUNT(S364:EC364)&gt;0,COUNT(S364:EC364),"")</f>
        <v>2</v>
      </c>
      <c r="E364" s="94">
        <f t="shared" si="22"/>
        <v>2</v>
      </c>
      <c r="F364" s="94">
        <f t="shared" si="23"/>
        <v>2</v>
      </c>
      <c r="G364" s="94">
        <f t="shared" si="24"/>
        <v>5</v>
      </c>
      <c r="H364" s="94">
        <f>IF(AND(M364&gt;0,M364&lt;=STATS!$C$22),1,"")</f>
        <v>1</v>
      </c>
      <c r="J364" s="51">
        <v>363</v>
      </c>
      <c r="M364" s="15">
        <v>5</v>
      </c>
      <c r="N364" s="15" t="s">
        <v>259</v>
      </c>
      <c r="Q364" s="22"/>
      <c r="R364" s="22"/>
      <c r="S364" s="54"/>
      <c r="BA364" s="15">
        <v>1</v>
      </c>
      <c r="CF364" s="15">
        <v>1</v>
      </c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M365" s="15">
        <v>21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M366" s="15">
        <v>23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M367" s="15">
        <v>25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M368" s="15">
        <v>25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M369" s="15">
        <v>24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M370" s="15">
        <v>22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M371" s="15">
        <v>20</v>
      </c>
      <c r="N371" s="15" t="s">
        <v>257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M372" s="15">
        <v>18</v>
      </c>
      <c r="N372" s="15" t="s">
        <v>257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  <v>0</v>
      </c>
      <c r="F373" s="94">
        <f t="shared" si="23"/>
        <v>0</v>
      </c>
      <c r="G373" s="94">
        <f t="shared" si="24"/>
      </c>
      <c r="H373" s="94">
        <f>IF(AND(M373&gt;0,M373&lt;=STATS!$C$22),1,"")</f>
        <v>1</v>
      </c>
      <c r="J373" s="51">
        <v>372</v>
      </c>
      <c r="M373" s="15">
        <v>17</v>
      </c>
      <c r="N373" s="15" t="s">
        <v>257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  <v>0</v>
      </c>
      <c r="F374" s="94">
        <f t="shared" si="23"/>
        <v>0</v>
      </c>
      <c r="G374" s="94">
        <f t="shared" si="24"/>
      </c>
      <c r="H374" s="94">
        <f>IF(AND(M374&gt;0,M374&lt;=STATS!$C$22),1,"")</f>
        <v>1</v>
      </c>
      <c r="J374" s="51">
        <v>373</v>
      </c>
      <c r="M374" s="15">
        <v>17</v>
      </c>
      <c r="N374" s="15" t="s">
        <v>257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  <v>0</v>
      </c>
      <c r="F375" s="94">
        <f t="shared" si="23"/>
        <v>0</v>
      </c>
      <c r="G375" s="94">
        <f t="shared" si="24"/>
      </c>
      <c r="H375" s="94">
        <f>IF(AND(M375&gt;0,M375&lt;=STATS!$C$22),1,"")</f>
        <v>1</v>
      </c>
      <c r="J375" s="51">
        <v>374</v>
      </c>
      <c r="M375" s="15">
        <v>14</v>
      </c>
      <c r="N375" s="15" t="s">
        <v>257</v>
      </c>
      <c r="Q375" s="22"/>
      <c r="R375" s="22"/>
      <c r="S375" s="54"/>
    </row>
    <row r="376" spans="2:31" ht="12.75">
      <c r="B376" s="94">
        <f t="shared" si="21"/>
        <v>1</v>
      </c>
      <c r="C376" s="94">
        <f>IF(COUNT(Q376:EC376)&gt;0,COUNT(Q376:EC376),"")</f>
        <v>1</v>
      </c>
      <c r="D376" s="94">
        <f>IF(COUNT(S376:EC376)&gt;0,COUNT(S376:EC376),"")</f>
        <v>1</v>
      </c>
      <c r="E376" s="94">
        <f t="shared" si="22"/>
        <v>1</v>
      </c>
      <c r="F376" s="94">
        <f t="shared" si="23"/>
        <v>1</v>
      </c>
      <c r="G376" s="94">
        <f t="shared" si="24"/>
        <v>13</v>
      </c>
      <c r="H376" s="94">
        <f>IF(AND(M376&gt;0,M376&lt;=STATS!$C$22),1,"")</f>
        <v>1</v>
      </c>
      <c r="J376" s="51">
        <v>375</v>
      </c>
      <c r="M376" s="15">
        <v>13</v>
      </c>
      <c r="N376" s="15" t="s">
        <v>257</v>
      </c>
      <c r="Q376" s="22"/>
      <c r="R376" s="22"/>
      <c r="S376" s="54"/>
      <c r="AE376" s="15">
        <v>1</v>
      </c>
    </row>
    <row r="377" spans="2:79" ht="12.75">
      <c r="B377" s="94">
        <f t="shared" si="21"/>
        <v>2</v>
      </c>
      <c r="C377" s="94">
        <f>IF(COUNT(Q377:EC377)&gt;0,COUNT(Q377:EC377),"")</f>
        <v>2</v>
      </c>
      <c r="D377" s="94">
        <f>IF(COUNT(S377:EC377)&gt;0,COUNT(S377:EC377),"")</f>
        <v>2</v>
      </c>
      <c r="E377" s="94">
        <f t="shared" si="22"/>
        <v>2</v>
      </c>
      <c r="F377" s="94">
        <f t="shared" si="23"/>
        <v>2</v>
      </c>
      <c r="G377" s="94">
        <f t="shared" si="24"/>
        <v>12</v>
      </c>
      <c r="H377" s="94">
        <f>IF(AND(M377&gt;0,M377&lt;=STATS!$C$22),1,"")</f>
        <v>1</v>
      </c>
      <c r="J377" s="51">
        <v>376</v>
      </c>
      <c r="M377" s="15">
        <v>12</v>
      </c>
      <c r="N377" s="15" t="s">
        <v>257</v>
      </c>
      <c r="Q377" s="22"/>
      <c r="R377" s="22"/>
      <c r="S377" s="54"/>
      <c r="AE377" s="15">
        <v>1</v>
      </c>
      <c r="CA377" s="15">
        <v>1</v>
      </c>
    </row>
    <row r="378" spans="2:79" ht="12.75">
      <c r="B378" s="94">
        <f t="shared" si="21"/>
        <v>2</v>
      </c>
      <c r="C378" s="94">
        <f>IF(COUNT(Q378:EC378)&gt;0,COUNT(Q378:EC378),"")</f>
        <v>2</v>
      </c>
      <c r="D378" s="94">
        <f>IF(COUNT(S378:EC378)&gt;0,COUNT(S378:EC378),"")</f>
        <v>2</v>
      </c>
      <c r="E378" s="94">
        <f t="shared" si="22"/>
        <v>2</v>
      </c>
      <c r="F378" s="94">
        <f t="shared" si="23"/>
        <v>2</v>
      </c>
      <c r="G378" s="94">
        <f t="shared" si="24"/>
        <v>9</v>
      </c>
      <c r="H378" s="94">
        <f>IF(AND(M378&gt;0,M378&lt;=STATS!$C$22),1,"")</f>
        <v>1</v>
      </c>
      <c r="J378" s="51">
        <v>377</v>
      </c>
      <c r="M378" s="15">
        <v>9</v>
      </c>
      <c r="N378" s="15" t="s">
        <v>257</v>
      </c>
      <c r="Q378" s="22"/>
      <c r="R378" s="22"/>
      <c r="S378" s="54"/>
      <c r="W378" s="15">
        <v>3</v>
      </c>
      <c r="CA378" s="15">
        <v>1</v>
      </c>
    </row>
    <row r="379" spans="2:86" ht="12.75">
      <c r="B379" s="94">
        <f t="shared" si="21"/>
        <v>3</v>
      </c>
      <c r="C379" s="94">
        <f>IF(COUNT(Q379:EC379)&gt;0,COUNT(Q379:EC379),"")</f>
        <v>3</v>
      </c>
      <c r="D379" s="94">
        <f>IF(COUNT(S379:EC379)&gt;0,COUNT(S379:EC379),"")</f>
        <v>3</v>
      </c>
      <c r="E379" s="94">
        <f t="shared" si="22"/>
        <v>3</v>
      </c>
      <c r="F379" s="94">
        <f t="shared" si="23"/>
        <v>3</v>
      </c>
      <c r="G379" s="94">
        <f t="shared" si="24"/>
        <v>6</v>
      </c>
      <c r="H379" s="94">
        <f>IF(AND(M379&gt;0,M379&lt;=STATS!$C$22),1,"")</f>
        <v>1</v>
      </c>
      <c r="J379" s="51">
        <v>378</v>
      </c>
      <c r="M379" s="15">
        <v>6</v>
      </c>
      <c r="N379" s="15" t="s">
        <v>257</v>
      </c>
      <c r="Q379" s="22"/>
      <c r="R379" s="22"/>
      <c r="S379" s="54"/>
      <c r="W379" s="15">
        <v>1</v>
      </c>
      <c r="AX379" s="15">
        <v>1</v>
      </c>
      <c r="CH379" s="15">
        <v>1</v>
      </c>
    </row>
    <row r="380" spans="2:72" ht="12.75">
      <c r="B380" s="94">
        <f t="shared" si="21"/>
        <v>2</v>
      </c>
      <c r="C380" s="94">
        <f>IF(COUNT(Q380:EC380)&gt;0,COUNT(Q380:EC380),"")</f>
        <v>2</v>
      </c>
      <c r="D380" s="94">
        <f>IF(COUNT(S380:EC380)&gt;0,COUNT(S380:EC380),"")</f>
        <v>2</v>
      </c>
      <c r="E380" s="94">
        <f t="shared" si="22"/>
        <v>2</v>
      </c>
      <c r="F380" s="94">
        <f t="shared" si="23"/>
        <v>2</v>
      </c>
      <c r="G380" s="94">
        <f t="shared" si="24"/>
        <v>3</v>
      </c>
      <c r="H380" s="94">
        <f>IF(AND(M380&gt;0,M380&lt;=STATS!$C$22),1,"")</f>
        <v>1</v>
      </c>
      <c r="J380" s="51">
        <v>379</v>
      </c>
      <c r="M380" s="15">
        <v>3</v>
      </c>
      <c r="N380" s="15" t="s">
        <v>259</v>
      </c>
      <c r="Q380" s="22"/>
      <c r="R380" s="22"/>
      <c r="S380" s="54"/>
      <c r="BA380" s="15">
        <v>1</v>
      </c>
      <c r="BT380" s="15">
        <v>1</v>
      </c>
    </row>
    <row r="381" spans="2:82" ht="12.75">
      <c r="B381" s="94">
        <f t="shared" si="21"/>
        <v>2</v>
      </c>
      <c r="C381" s="94">
        <f>IF(COUNT(Q381:EC381)&gt;0,COUNT(Q381:EC381),"")</f>
        <v>2</v>
      </c>
      <c r="D381" s="94">
        <f>IF(COUNT(S381:EC381)&gt;0,COUNT(S381:EC381),"")</f>
        <v>2</v>
      </c>
      <c r="E381" s="94">
        <f t="shared" si="22"/>
        <v>2</v>
      </c>
      <c r="F381" s="94">
        <f t="shared" si="23"/>
        <v>2</v>
      </c>
      <c r="G381" s="94">
        <f t="shared" si="24"/>
        <v>9</v>
      </c>
      <c r="H381" s="94">
        <f>IF(AND(M381&gt;0,M381&lt;=STATS!$C$22),1,"")</f>
        <v>1</v>
      </c>
      <c r="J381" s="51">
        <v>380</v>
      </c>
      <c r="M381" s="15">
        <v>9</v>
      </c>
      <c r="N381" s="15" t="s">
        <v>257</v>
      </c>
      <c r="Q381" s="22"/>
      <c r="R381" s="22"/>
      <c r="S381" s="54"/>
      <c r="W381" s="15">
        <v>1</v>
      </c>
      <c r="CD381" s="15">
        <v>1</v>
      </c>
    </row>
    <row r="382" spans="2:118" ht="12.75">
      <c r="B382" s="94">
        <f t="shared" si="21"/>
        <v>1</v>
      </c>
      <c r="C382" s="94">
        <f>IF(COUNT(Q382:EC382)&gt;0,COUNT(Q382:EC382),"")</f>
        <v>1</v>
      </c>
      <c r="D382" s="94">
        <f>IF(COUNT(S382:EC382)&gt;0,COUNT(S382:EC382),"")</f>
        <v>1</v>
      </c>
      <c r="E382" s="94">
        <f t="shared" si="22"/>
        <v>1</v>
      </c>
      <c r="F382" s="94">
        <f t="shared" si="23"/>
        <v>1</v>
      </c>
      <c r="G382" s="94">
        <f t="shared" si="24"/>
        <v>12</v>
      </c>
      <c r="H382" s="94">
        <f>IF(AND(M382&gt;0,M382&lt;=STATS!$C$22),1,"")</f>
        <v>1</v>
      </c>
      <c r="J382" s="51">
        <v>381</v>
      </c>
      <c r="M382" s="15">
        <v>12</v>
      </c>
      <c r="N382" s="15" t="s">
        <v>257</v>
      </c>
      <c r="Q382" s="22"/>
      <c r="R382" s="22"/>
      <c r="S382" s="54"/>
      <c r="DN382" s="15">
        <v>2</v>
      </c>
    </row>
    <row r="383" spans="2:84" ht="12.75">
      <c r="B383" s="94">
        <f t="shared" si="21"/>
        <v>1</v>
      </c>
      <c r="C383" s="94">
        <f>IF(COUNT(Q383:EC383)&gt;0,COUNT(Q383:EC383),"")</f>
        <v>1</v>
      </c>
      <c r="D383" s="94">
        <f>IF(COUNT(S383:EC383)&gt;0,COUNT(S383:EC383),"")</f>
        <v>1</v>
      </c>
      <c r="E383" s="94">
        <f t="shared" si="22"/>
        <v>1</v>
      </c>
      <c r="F383" s="94">
        <f t="shared" si="23"/>
        <v>1</v>
      </c>
      <c r="G383" s="94">
        <f t="shared" si="24"/>
        <v>12</v>
      </c>
      <c r="H383" s="94">
        <f>IF(AND(M383&gt;0,M383&lt;=STATS!$C$22),1,"")</f>
        <v>1</v>
      </c>
      <c r="J383" s="51">
        <v>382</v>
      </c>
      <c r="M383" s="15">
        <v>12</v>
      </c>
      <c r="N383" s="15" t="s">
        <v>257</v>
      </c>
      <c r="Q383" s="22"/>
      <c r="R383" s="22"/>
      <c r="S383" s="54"/>
      <c r="CF383" s="15">
        <v>1</v>
      </c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  <v>0</v>
      </c>
      <c r="F384" s="94">
        <f t="shared" si="23"/>
        <v>0</v>
      </c>
      <c r="G384" s="94">
        <f t="shared" si="24"/>
      </c>
      <c r="H384" s="94">
        <f>IF(AND(M384&gt;0,M384&lt;=STATS!$C$22),1,"")</f>
        <v>1</v>
      </c>
      <c r="J384" s="51">
        <v>383</v>
      </c>
      <c r="M384" s="15">
        <v>12</v>
      </c>
      <c r="N384" s="15" t="s">
        <v>257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  <v>0</v>
      </c>
      <c r="F385" s="94">
        <f t="shared" si="23"/>
        <v>0</v>
      </c>
      <c r="G385" s="94">
        <f t="shared" si="24"/>
      </c>
      <c r="H385" s="94">
        <f>IF(AND(M385&gt;0,M385&lt;=STATS!$C$22),1,"")</f>
        <v>1</v>
      </c>
      <c r="J385" s="51">
        <v>384</v>
      </c>
      <c r="M385" s="15">
        <v>13</v>
      </c>
      <c r="N385" s="15" t="s">
        <v>257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  <v>0</v>
      </c>
      <c r="F386" s="94">
        <f aca="true" t="shared" si="27" ref="F386:F449">IF(H386=1,COUNT(T386:EA386),"")</f>
        <v>0</v>
      </c>
      <c r="G386" s="94">
        <f t="shared" si="24"/>
      </c>
      <c r="H386" s="94">
        <f>IF(AND(M386&gt;0,M386&lt;=STATS!$C$22),1,"")</f>
        <v>1</v>
      </c>
      <c r="J386" s="51">
        <v>385</v>
      </c>
      <c r="M386" s="15">
        <v>12</v>
      </c>
      <c r="N386" s="15" t="s">
        <v>257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  <v>0</v>
      </c>
      <c r="F387" s="94">
        <f t="shared" si="27"/>
        <v>0</v>
      </c>
      <c r="G387" s="94">
        <f t="shared" si="24"/>
      </c>
      <c r="H387" s="94">
        <f>IF(AND(M387&gt;0,M387&lt;=STATS!$C$22),1,"")</f>
        <v>1</v>
      </c>
      <c r="J387" s="51">
        <v>386</v>
      </c>
      <c r="M387" s="15">
        <v>13</v>
      </c>
      <c r="N387" s="15" t="s">
        <v>257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  <v>0</v>
      </c>
      <c r="F388" s="94">
        <f t="shared" si="27"/>
        <v>0</v>
      </c>
      <c r="G388" s="94">
        <f t="shared" si="24"/>
      </c>
      <c r="H388" s="94">
        <f>IF(AND(M388&gt;0,M388&lt;=STATS!$C$22),1,"")</f>
        <v>1</v>
      </c>
      <c r="J388" s="51">
        <v>387</v>
      </c>
      <c r="M388" s="15">
        <v>14</v>
      </c>
      <c r="N388" s="15" t="s">
        <v>257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  <v>0</v>
      </c>
      <c r="F389" s="94">
        <f t="shared" si="27"/>
        <v>0</v>
      </c>
      <c r="G389" s="94">
        <f t="shared" si="24"/>
      </c>
      <c r="H389" s="94">
        <f>IF(AND(M389&gt;0,M389&lt;=STATS!$C$22),1,"")</f>
        <v>1</v>
      </c>
      <c r="J389" s="51">
        <v>388</v>
      </c>
      <c r="M389" s="15">
        <v>14</v>
      </c>
      <c r="N389" s="15" t="s">
        <v>257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  <v>0</v>
      </c>
      <c r="F390" s="94">
        <f t="shared" si="27"/>
        <v>0</v>
      </c>
      <c r="G390" s="94">
        <f t="shared" si="24"/>
      </c>
      <c r="H390" s="94">
        <f>IF(AND(M390&gt;0,M390&lt;=STATS!$C$22),1,"")</f>
        <v>1</v>
      </c>
      <c r="J390" s="51">
        <v>389</v>
      </c>
      <c r="M390" s="15">
        <v>13</v>
      </c>
      <c r="N390" s="15" t="s">
        <v>257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  <v>0</v>
      </c>
      <c r="F391" s="94">
        <f t="shared" si="27"/>
        <v>0</v>
      </c>
      <c r="G391" s="94">
        <f t="shared" si="24"/>
      </c>
      <c r="H391" s="94">
        <f>IF(AND(M391&gt;0,M391&lt;=STATS!$C$22),1,"")</f>
        <v>1</v>
      </c>
      <c r="J391" s="51">
        <v>390</v>
      </c>
      <c r="M391" s="15">
        <v>13</v>
      </c>
      <c r="N391" s="15" t="s">
        <v>257</v>
      </c>
      <c r="Q391" s="22"/>
      <c r="R391" s="22"/>
      <c r="S391" s="54"/>
    </row>
    <row r="392" spans="2:86" ht="12.75">
      <c r="B392" s="94">
        <f t="shared" si="25"/>
        <v>3</v>
      </c>
      <c r="C392" s="94">
        <f>IF(COUNT(Q392:EC392)&gt;0,COUNT(Q392:EC392),"")</f>
        <v>3</v>
      </c>
      <c r="D392" s="94">
        <f>IF(COUNT(S392:EC392)&gt;0,COUNT(S392:EC392),"")</f>
        <v>3</v>
      </c>
      <c r="E392" s="94">
        <f t="shared" si="26"/>
        <v>3</v>
      </c>
      <c r="F392" s="94">
        <f t="shared" si="27"/>
        <v>3</v>
      </c>
      <c r="G392" s="94">
        <f t="shared" si="24"/>
        <v>5</v>
      </c>
      <c r="H392" s="94">
        <f>IF(AND(M392&gt;0,M392&lt;=STATS!$C$22),1,"")</f>
        <v>1</v>
      </c>
      <c r="J392" s="51">
        <v>391</v>
      </c>
      <c r="M392" s="15">
        <v>5</v>
      </c>
      <c r="N392" s="15" t="s">
        <v>259</v>
      </c>
      <c r="Q392" s="22"/>
      <c r="R392" s="22"/>
      <c r="S392" s="54"/>
      <c r="AE392" s="15">
        <v>1</v>
      </c>
      <c r="CF392" s="15">
        <v>1</v>
      </c>
      <c r="CH392" s="15">
        <v>1</v>
      </c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  <v>0</v>
      </c>
      <c r="F393" s="94">
        <f t="shared" si="27"/>
        <v>0</v>
      </c>
      <c r="G393" s="94">
        <f t="shared" si="24"/>
      </c>
      <c r="H393" s="94">
        <f>IF(AND(M393&gt;0,M393&lt;=STATS!$C$22),1,"")</f>
        <v>1</v>
      </c>
      <c r="J393" s="51">
        <v>392</v>
      </c>
      <c r="M393" s="15">
        <v>16</v>
      </c>
      <c r="N393" s="15" t="s">
        <v>259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  <v>0</v>
      </c>
      <c r="F394" s="94">
        <f t="shared" si="27"/>
        <v>0</v>
      </c>
      <c r="G394" s="94">
        <f t="shared" si="24"/>
      </c>
      <c r="H394" s="94">
        <f>IF(AND(M394&gt;0,M394&lt;=STATS!$C$22),1,"")</f>
        <v>1</v>
      </c>
      <c r="J394" s="51">
        <v>393</v>
      </c>
      <c r="M394" s="15">
        <v>10</v>
      </c>
      <c r="N394" s="15" t="s">
        <v>258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M395" s="15">
        <v>24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M396" s="15">
        <v>25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M397" s="15">
        <v>25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M398" s="15">
        <v>24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M399" s="15">
        <v>21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M400" s="15">
        <v>18</v>
      </c>
      <c r="N400" s="15" t="s">
        <v>257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  <v>0</v>
      </c>
      <c r="F401" s="94">
        <f t="shared" si="27"/>
        <v>0</v>
      </c>
      <c r="G401" s="94">
        <f t="shared" si="24"/>
      </c>
      <c r="H401" s="94">
        <f>IF(AND(M401&gt;0,M401&lt;=STATS!$C$22),1,"")</f>
        <v>1</v>
      </c>
      <c r="J401" s="51">
        <v>400</v>
      </c>
      <c r="M401" s="15">
        <v>17</v>
      </c>
      <c r="N401" s="15" t="s">
        <v>257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  <v>0</v>
      </c>
      <c r="F402" s="94">
        <f t="shared" si="27"/>
        <v>0</v>
      </c>
      <c r="G402" s="94">
        <f t="shared" si="24"/>
      </c>
      <c r="H402" s="94">
        <f>IF(AND(M402&gt;0,M402&lt;=STATS!$C$22),1,"")</f>
        <v>1</v>
      </c>
      <c r="J402" s="51">
        <v>401</v>
      </c>
      <c r="M402" s="15">
        <v>16</v>
      </c>
      <c r="N402" s="15" t="s">
        <v>257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  <v>0</v>
      </c>
      <c r="F403" s="94">
        <f t="shared" si="27"/>
        <v>0</v>
      </c>
      <c r="G403" s="94">
        <f t="shared" si="24"/>
      </c>
      <c r="H403" s="94">
        <f>IF(AND(M403&gt;0,M403&lt;=STATS!$C$22),1,"")</f>
        <v>1</v>
      </c>
      <c r="J403" s="51">
        <v>402</v>
      </c>
      <c r="M403" s="15">
        <v>15</v>
      </c>
      <c r="N403" s="15" t="s">
        <v>257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  <v>0</v>
      </c>
      <c r="F404" s="94">
        <f t="shared" si="27"/>
        <v>0</v>
      </c>
      <c r="G404" s="94">
        <f t="shared" si="24"/>
      </c>
      <c r="H404" s="94">
        <f>IF(AND(M404&gt;0,M404&lt;=STATS!$C$22),1,"")</f>
        <v>1</v>
      </c>
      <c r="J404" s="51">
        <v>403</v>
      </c>
      <c r="M404" s="15">
        <v>13</v>
      </c>
      <c r="N404" s="15" t="s">
        <v>257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  <v>0</v>
      </c>
      <c r="F405" s="94">
        <f t="shared" si="27"/>
        <v>0</v>
      </c>
      <c r="G405" s="94">
        <f t="shared" si="24"/>
      </c>
      <c r="H405" s="94">
        <f>IF(AND(M405&gt;0,M405&lt;=STATS!$C$22),1,"")</f>
        <v>1</v>
      </c>
      <c r="J405" s="51">
        <v>404</v>
      </c>
      <c r="M405" s="15">
        <v>12</v>
      </c>
      <c r="N405" s="15" t="s">
        <v>257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  <v>0</v>
      </c>
      <c r="F406" s="94">
        <f t="shared" si="27"/>
        <v>0</v>
      </c>
      <c r="G406" s="94">
        <f t="shared" si="24"/>
      </c>
      <c r="H406" s="94">
        <f>IF(AND(M406&gt;0,M406&lt;=STATS!$C$22),1,"")</f>
        <v>1</v>
      </c>
      <c r="J406" s="51">
        <v>405</v>
      </c>
      <c r="M406" s="15">
        <v>10</v>
      </c>
      <c r="N406" s="15" t="s">
        <v>257</v>
      </c>
      <c r="Q406" s="22"/>
      <c r="R406" s="22"/>
      <c r="S406" s="54"/>
    </row>
    <row r="407" spans="2:50" ht="12.75">
      <c r="B407" s="94">
        <f t="shared" si="25"/>
        <v>1</v>
      </c>
      <c r="C407" s="94">
        <f>IF(COUNT(Q407:EC407)&gt;0,COUNT(Q407:EC407),"")</f>
        <v>1</v>
      </c>
      <c r="D407" s="94">
        <f>IF(COUNT(S407:EC407)&gt;0,COUNT(S407:EC407),"")</f>
        <v>1</v>
      </c>
      <c r="E407" s="94">
        <f t="shared" si="26"/>
        <v>1</v>
      </c>
      <c r="F407" s="94">
        <f t="shared" si="27"/>
        <v>1</v>
      </c>
      <c r="G407" s="94">
        <f t="shared" si="24"/>
        <v>8</v>
      </c>
      <c r="H407" s="94">
        <f>IF(AND(M407&gt;0,M407&lt;=STATS!$C$22),1,"")</f>
        <v>1</v>
      </c>
      <c r="J407" s="51">
        <v>406</v>
      </c>
      <c r="M407" s="15">
        <v>8</v>
      </c>
      <c r="N407" s="15" t="s">
        <v>257</v>
      </c>
      <c r="Q407" s="22"/>
      <c r="R407" s="22"/>
      <c r="S407" s="54"/>
      <c r="AX407" s="15">
        <v>1</v>
      </c>
    </row>
    <row r="408" spans="2:86" ht="12.75">
      <c r="B408" s="94">
        <f t="shared" si="25"/>
        <v>2</v>
      </c>
      <c r="C408" s="94">
        <f>IF(COUNT(Q408:EC408)&gt;0,COUNT(Q408:EC408),"")</f>
        <v>2</v>
      </c>
      <c r="D408" s="94">
        <f>IF(COUNT(S408:EC408)&gt;0,COUNT(S408:EC408),"")</f>
        <v>2</v>
      </c>
      <c r="E408" s="94">
        <f t="shared" si="26"/>
        <v>2</v>
      </c>
      <c r="F408" s="94">
        <f t="shared" si="27"/>
        <v>2</v>
      </c>
      <c r="G408" s="94">
        <f t="shared" si="24"/>
        <v>6</v>
      </c>
      <c r="H408" s="94">
        <f>IF(AND(M408&gt;0,M408&lt;=STATS!$C$22),1,"")</f>
        <v>1</v>
      </c>
      <c r="J408" s="51">
        <v>407</v>
      </c>
      <c r="M408" s="15">
        <v>6</v>
      </c>
      <c r="N408" s="15" t="s">
        <v>257</v>
      </c>
      <c r="Q408" s="22"/>
      <c r="R408" s="22"/>
      <c r="S408" s="54"/>
      <c r="AX408" s="15">
        <v>1</v>
      </c>
      <c r="CH408" s="15">
        <v>1</v>
      </c>
    </row>
    <row r="409" spans="2:86" ht="12.75">
      <c r="B409" s="94">
        <f t="shared" si="25"/>
        <v>4</v>
      </c>
      <c r="C409" s="94">
        <f>IF(COUNT(Q409:EC409)&gt;0,COUNT(Q409:EC409),"")</f>
        <v>4</v>
      </c>
      <c r="D409" s="94">
        <f>IF(COUNT(S409:EC409)&gt;0,COUNT(S409:EC409),"")</f>
        <v>4</v>
      </c>
      <c r="E409" s="94">
        <f t="shared" si="26"/>
        <v>4</v>
      </c>
      <c r="F409" s="94">
        <f t="shared" si="27"/>
        <v>4</v>
      </c>
      <c r="G409" s="94">
        <f t="shared" si="24"/>
        <v>4</v>
      </c>
      <c r="H409" s="94">
        <f>IF(AND(M409&gt;0,M409&lt;=STATS!$C$22),1,"")</f>
        <v>1</v>
      </c>
      <c r="J409" s="51">
        <v>408</v>
      </c>
      <c r="M409" s="15">
        <v>4</v>
      </c>
      <c r="N409" s="15" t="s">
        <v>257</v>
      </c>
      <c r="Q409" s="22"/>
      <c r="R409" s="22"/>
      <c r="S409" s="54"/>
      <c r="W409" s="15">
        <v>1</v>
      </c>
      <c r="AE409" s="15">
        <v>1</v>
      </c>
      <c r="AX409" s="15">
        <v>1</v>
      </c>
      <c r="CH409" s="15">
        <v>1</v>
      </c>
    </row>
    <row r="410" spans="2:95" ht="12.75">
      <c r="B410" s="94">
        <f t="shared" si="25"/>
        <v>2</v>
      </c>
      <c r="C410" s="94">
        <f>IF(COUNT(Q410:EC410)&gt;0,COUNT(Q410:EC410),"")</f>
        <v>2</v>
      </c>
      <c r="D410" s="94">
        <f>IF(COUNT(S410:EC410)&gt;0,COUNT(S410:EC410),"")</f>
        <v>2</v>
      </c>
      <c r="E410" s="94">
        <f t="shared" si="26"/>
        <v>2</v>
      </c>
      <c r="F410" s="94">
        <f t="shared" si="27"/>
        <v>2</v>
      </c>
      <c r="G410" s="94">
        <f aca="true" t="shared" si="28" ref="G410:G473">IF($B410&gt;=1,$M410,"")</f>
        <v>1</v>
      </c>
      <c r="H410" s="94">
        <f>IF(AND(M410&gt;0,M410&lt;=STATS!$C$22),1,"")</f>
        <v>1</v>
      </c>
      <c r="J410" s="51">
        <v>409</v>
      </c>
      <c r="M410" s="15">
        <v>1</v>
      </c>
      <c r="N410" s="15" t="s">
        <v>259</v>
      </c>
      <c r="Q410" s="22"/>
      <c r="R410" s="22"/>
      <c r="S410" s="54"/>
      <c r="BA410" s="15">
        <v>1</v>
      </c>
      <c r="CQ410" s="15">
        <v>1</v>
      </c>
    </row>
    <row r="411" spans="2:117" ht="12.75">
      <c r="B411" s="94">
        <f t="shared" si="25"/>
        <v>7</v>
      </c>
      <c r="C411" s="94">
        <f>IF(COUNT(Q411:EC411)&gt;0,COUNT(Q411:EC411),"")</f>
        <v>7</v>
      </c>
      <c r="D411" s="94">
        <f>IF(COUNT(S411:EC411)&gt;0,COUNT(S411:EC411),"")</f>
        <v>7</v>
      </c>
      <c r="E411" s="94">
        <f t="shared" si="26"/>
        <v>7</v>
      </c>
      <c r="F411" s="94">
        <f t="shared" si="27"/>
        <v>7</v>
      </c>
      <c r="G411" s="94">
        <f t="shared" si="28"/>
        <v>2</v>
      </c>
      <c r="H411" s="94">
        <f>IF(AND(M411&gt;0,M411&lt;=STATS!$C$22),1,"")</f>
        <v>1</v>
      </c>
      <c r="J411" s="51">
        <v>410</v>
      </c>
      <c r="M411" s="15">
        <v>2</v>
      </c>
      <c r="N411" s="15" t="s">
        <v>257</v>
      </c>
      <c r="Q411" s="22"/>
      <c r="R411" s="22"/>
      <c r="S411" s="54"/>
      <c r="AE411" s="15">
        <v>1</v>
      </c>
      <c r="BF411" s="15">
        <v>1</v>
      </c>
      <c r="BG411" s="15">
        <v>1</v>
      </c>
      <c r="BW411" s="15">
        <v>1</v>
      </c>
      <c r="CH411" s="15">
        <v>1</v>
      </c>
      <c r="DB411" s="15">
        <v>1</v>
      </c>
      <c r="DM411" s="15">
        <v>1</v>
      </c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P412" s="15" t="s">
        <v>256</v>
      </c>
      <c r="Q412" s="22"/>
      <c r="R412" s="22"/>
      <c r="S412" s="54"/>
    </row>
    <row r="413" spans="2:86" ht="12.75">
      <c r="B413" s="94">
        <f t="shared" si="25"/>
        <v>4</v>
      </c>
      <c r="C413" s="94">
        <f>IF(COUNT(Q413:EC413)&gt;0,COUNT(Q413:EC413),"")</f>
        <v>4</v>
      </c>
      <c r="D413" s="94">
        <f>IF(COUNT(S413:EC413)&gt;0,COUNT(S413:EC413),"")</f>
        <v>4</v>
      </c>
      <c r="E413" s="94">
        <f t="shared" si="26"/>
        <v>4</v>
      </c>
      <c r="F413" s="94">
        <f t="shared" si="27"/>
        <v>4</v>
      </c>
      <c r="G413" s="94">
        <f t="shared" si="28"/>
        <v>7</v>
      </c>
      <c r="H413" s="94">
        <f>IF(AND(M413&gt;0,M413&lt;=STATS!$C$22),1,"")</f>
        <v>1</v>
      </c>
      <c r="J413" s="51">
        <v>412</v>
      </c>
      <c r="M413" s="15">
        <v>7</v>
      </c>
      <c r="N413" s="15" t="s">
        <v>257</v>
      </c>
      <c r="Q413" s="22"/>
      <c r="R413" s="22"/>
      <c r="S413" s="54"/>
      <c r="W413" s="15">
        <v>1</v>
      </c>
      <c r="AX413" s="15">
        <v>1</v>
      </c>
      <c r="CA413" s="15">
        <v>1</v>
      </c>
      <c r="CH413" s="15">
        <v>1</v>
      </c>
    </row>
    <row r="414" spans="2:31" ht="12.75">
      <c r="B414" s="94">
        <f t="shared" si="25"/>
        <v>1</v>
      </c>
      <c r="C414" s="94">
        <f>IF(COUNT(Q414:EC414)&gt;0,COUNT(Q414:EC414),"")</f>
        <v>1</v>
      </c>
      <c r="D414" s="94">
        <f>IF(COUNT(S414:EC414)&gt;0,COUNT(S414:EC414),"")</f>
        <v>1</v>
      </c>
      <c r="E414" s="94">
        <f t="shared" si="26"/>
        <v>1</v>
      </c>
      <c r="F414" s="94">
        <f t="shared" si="27"/>
        <v>1</v>
      </c>
      <c r="G414" s="94">
        <f t="shared" si="28"/>
        <v>10</v>
      </c>
      <c r="H414" s="94">
        <f>IF(AND(M414&gt;0,M414&lt;=STATS!$C$22),1,"")</f>
        <v>1</v>
      </c>
      <c r="J414" s="51">
        <v>413</v>
      </c>
      <c r="M414" s="15">
        <v>10</v>
      </c>
      <c r="N414" s="15" t="s">
        <v>257</v>
      </c>
      <c r="Q414" s="22"/>
      <c r="R414" s="22"/>
      <c r="S414" s="54"/>
      <c r="AE414" s="15">
        <v>2</v>
      </c>
    </row>
    <row r="415" spans="2:84" ht="12.75">
      <c r="B415" s="94">
        <f t="shared" si="25"/>
        <v>2</v>
      </c>
      <c r="C415" s="94">
        <f>IF(COUNT(Q415:EC415)&gt;0,COUNT(Q415:EC415),"")</f>
        <v>2</v>
      </c>
      <c r="D415" s="94">
        <f>IF(COUNT(S415:EC415)&gt;0,COUNT(S415:EC415),"")</f>
        <v>2</v>
      </c>
      <c r="E415" s="94">
        <f t="shared" si="26"/>
        <v>2</v>
      </c>
      <c r="F415" s="94">
        <f t="shared" si="27"/>
        <v>2</v>
      </c>
      <c r="G415" s="94">
        <f t="shared" si="28"/>
        <v>12</v>
      </c>
      <c r="H415" s="94">
        <f>IF(AND(M415&gt;0,M415&lt;=STATS!$C$22),1,"")</f>
        <v>1</v>
      </c>
      <c r="J415" s="51">
        <v>414</v>
      </c>
      <c r="M415" s="15">
        <v>12</v>
      </c>
      <c r="N415" s="15" t="s">
        <v>257</v>
      </c>
      <c r="Q415" s="22"/>
      <c r="R415" s="22"/>
      <c r="S415" s="54"/>
      <c r="AE415" s="15">
        <v>1</v>
      </c>
      <c r="CF415" s="15">
        <v>1</v>
      </c>
    </row>
    <row r="416" spans="2:84" ht="12.75">
      <c r="B416" s="94">
        <f t="shared" si="25"/>
        <v>3</v>
      </c>
      <c r="C416" s="94">
        <f>IF(COUNT(Q416:EC416)&gt;0,COUNT(Q416:EC416),"")</f>
        <v>3</v>
      </c>
      <c r="D416" s="94">
        <f>IF(COUNT(S416:EC416)&gt;0,COUNT(S416:EC416),"")</f>
        <v>3</v>
      </c>
      <c r="E416" s="94">
        <f t="shared" si="26"/>
        <v>3</v>
      </c>
      <c r="F416" s="94">
        <f t="shared" si="27"/>
        <v>3</v>
      </c>
      <c r="G416" s="94">
        <f t="shared" si="28"/>
        <v>13</v>
      </c>
      <c r="H416" s="94">
        <f>IF(AND(M416&gt;0,M416&lt;=STATS!$C$22),1,"")</f>
        <v>1</v>
      </c>
      <c r="J416" s="51">
        <v>415</v>
      </c>
      <c r="M416" s="15">
        <v>13</v>
      </c>
      <c r="N416" s="15" t="s">
        <v>257</v>
      </c>
      <c r="Q416" s="22"/>
      <c r="R416" s="22"/>
      <c r="S416" s="54"/>
      <c r="AE416" s="15">
        <v>1</v>
      </c>
      <c r="AX416" s="15">
        <v>1</v>
      </c>
      <c r="CF416" s="15">
        <v>1</v>
      </c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  <v>0</v>
      </c>
      <c r="F417" s="94">
        <f t="shared" si="27"/>
        <v>0</v>
      </c>
      <c r="G417" s="94">
        <f t="shared" si="28"/>
      </c>
      <c r="H417" s="94">
        <f>IF(AND(M417&gt;0,M417&lt;=STATS!$C$22),1,"")</f>
        <v>1</v>
      </c>
      <c r="J417" s="51">
        <v>416</v>
      </c>
      <c r="M417" s="15">
        <v>14</v>
      </c>
      <c r="N417" s="15" t="s">
        <v>257</v>
      </c>
      <c r="Q417" s="22"/>
      <c r="R417" s="22"/>
      <c r="S417" s="54"/>
    </row>
    <row r="418" spans="2:23" ht="12.75">
      <c r="B418" s="94">
        <f t="shared" si="25"/>
        <v>1</v>
      </c>
      <c r="C418" s="94">
        <f>IF(COUNT(Q418:EC418)&gt;0,COUNT(Q418:EC418),"")</f>
        <v>1</v>
      </c>
      <c r="D418" s="94">
        <f>IF(COUNT(S418:EC418)&gt;0,COUNT(S418:EC418),"")</f>
        <v>1</v>
      </c>
      <c r="E418" s="94">
        <f t="shared" si="26"/>
        <v>1</v>
      </c>
      <c r="F418" s="94">
        <f t="shared" si="27"/>
        <v>1</v>
      </c>
      <c r="G418" s="94">
        <f t="shared" si="28"/>
        <v>14</v>
      </c>
      <c r="H418" s="94">
        <f>IF(AND(M418&gt;0,M418&lt;=STATS!$C$22),1,"")</f>
        <v>1</v>
      </c>
      <c r="J418" s="51">
        <v>417</v>
      </c>
      <c r="M418" s="15">
        <v>14</v>
      </c>
      <c r="N418" s="15" t="s">
        <v>257</v>
      </c>
      <c r="Q418" s="22"/>
      <c r="R418" s="22"/>
      <c r="S418" s="54"/>
      <c r="W418" s="15">
        <v>1</v>
      </c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  <v>0</v>
      </c>
      <c r="F419" s="94">
        <f t="shared" si="27"/>
        <v>0</v>
      </c>
      <c r="G419" s="94">
        <f t="shared" si="28"/>
      </c>
      <c r="H419" s="94">
        <f>IF(AND(M419&gt;0,M419&lt;=STATS!$C$22),1,"")</f>
        <v>1</v>
      </c>
      <c r="J419" s="51">
        <v>418</v>
      </c>
      <c r="M419" s="15">
        <v>17</v>
      </c>
      <c r="N419" s="15" t="s">
        <v>257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  <v>0</v>
      </c>
      <c r="F420" s="94">
        <f t="shared" si="27"/>
        <v>0</v>
      </c>
      <c r="G420" s="94">
        <f t="shared" si="28"/>
      </c>
      <c r="H420" s="94">
        <f>IF(AND(M420&gt;0,M420&lt;=STATS!$C$22),1,"")</f>
        <v>1</v>
      </c>
      <c r="J420" s="51">
        <v>419</v>
      </c>
      <c r="M420" s="15">
        <v>16</v>
      </c>
      <c r="N420" s="15" t="s">
        <v>257</v>
      </c>
      <c r="Q420" s="22"/>
      <c r="R420" s="22"/>
      <c r="S420" s="54"/>
    </row>
    <row r="421" spans="2:23" ht="12.75">
      <c r="B421" s="94">
        <f t="shared" si="25"/>
        <v>1</v>
      </c>
      <c r="C421" s="94">
        <f>IF(COUNT(Q421:EC421)&gt;0,COUNT(Q421:EC421),"")</f>
        <v>1</v>
      </c>
      <c r="D421" s="94">
        <f>IF(COUNT(S421:EC421)&gt;0,COUNT(S421:EC421),"")</f>
        <v>1</v>
      </c>
      <c r="E421" s="94">
        <f t="shared" si="26"/>
        <v>1</v>
      </c>
      <c r="F421" s="94">
        <f t="shared" si="27"/>
        <v>1</v>
      </c>
      <c r="G421" s="94">
        <f t="shared" si="28"/>
        <v>15</v>
      </c>
      <c r="H421" s="94">
        <f>IF(AND(M421&gt;0,M421&lt;=STATS!$C$22),1,"")</f>
        <v>1</v>
      </c>
      <c r="J421" s="51">
        <v>420</v>
      </c>
      <c r="M421" s="15">
        <v>15</v>
      </c>
      <c r="N421" s="15" t="s">
        <v>257</v>
      </c>
      <c r="Q421" s="22"/>
      <c r="R421" s="22"/>
      <c r="S421" s="54"/>
      <c r="W421" s="15">
        <v>1</v>
      </c>
    </row>
    <row r="422" spans="2:23" ht="12.75">
      <c r="B422" s="94">
        <f t="shared" si="25"/>
        <v>1</v>
      </c>
      <c r="C422" s="94">
        <f>IF(COUNT(Q422:EC422)&gt;0,COUNT(Q422:EC422),"")</f>
        <v>1</v>
      </c>
      <c r="D422" s="94">
        <f>IF(COUNT(S422:EC422)&gt;0,COUNT(S422:EC422),"")</f>
        <v>1</v>
      </c>
      <c r="E422" s="94">
        <f t="shared" si="26"/>
        <v>1</v>
      </c>
      <c r="F422" s="94">
        <f t="shared" si="27"/>
        <v>1</v>
      </c>
      <c r="G422" s="94">
        <f t="shared" si="28"/>
        <v>14</v>
      </c>
      <c r="H422" s="94">
        <f>IF(AND(M422&gt;0,M422&lt;=STATS!$C$22),1,"")</f>
        <v>1</v>
      </c>
      <c r="J422" s="51">
        <v>421</v>
      </c>
      <c r="M422" s="15">
        <v>14</v>
      </c>
      <c r="N422" s="15" t="s">
        <v>257</v>
      </c>
      <c r="Q422" s="22"/>
      <c r="R422" s="22"/>
      <c r="S422" s="54"/>
      <c r="W422" s="15">
        <v>1</v>
      </c>
    </row>
    <row r="423" spans="2:50" ht="12.75">
      <c r="B423" s="94">
        <f t="shared" si="25"/>
        <v>1</v>
      </c>
      <c r="C423" s="94">
        <f>IF(COUNT(Q423:EC423)&gt;0,COUNT(Q423:EC423),"")</f>
        <v>1</v>
      </c>
      <c r="D423" s="94">
        <f>IF(COUNT(S423:EC423)&gt;0,COUNT(S423:EC423),"")</f>
        <v>1</v>
      </c>
      <c r="E423" s="94">
        <f t="shared" si="26"/>
        <v>1</v>
      </c>
      <c r="F423" s="94">
        <f t="shared" si="27"/>
        <v>1</v>
      </c>
      <c r="G423" s="94">
        <f t="shared" si="28"/>
        <v>5</v>
      </c>
      <c r="H423" s="94">
        <f>IF(AND(M423&gt;0,M423&lt;=STATS!$C$22),1,"")</f>
        <v>1</v>
      </c>
      <c r="J423" s="51">
        <v>422</v>
      </c>
      <c r="M423" s="15">
        <v>5</v>
      </c>
      <c r="N423" s="15" t="s">
        <v>259</v>
      </c>
      <c r="Q423" s="22"/>
      <c r="R423" s="22"/>
      <c r="S423" s="54"/>
      <c r="AX423" s="15">
        <v>1</v>
      </c>
    </row>
    <row r="424" spans="2:86" ht="12.75">
      <c r="B424" s="94">
        <f t="shared" si="25"/>
        <v>4</v>
      </c>
      <c r="C424" s="94">
        <f>IF(COUNT(Q424:EC424)&gt;0,COUNT(Q424:EC424),"")</f>
        <v>4</v>
      </c>
      <c r="D424" s="94">
        <f>IF(COUNT(S424:EC424)&gt;0,COUNT(S424:EC424),"")</f>
        <v>4</v>
      </c>
      <c r="E424" s="94">
        <f t="shared" si="26"/>
        <v>4</v>
      </c>
      <c r="F424" s="94">
        <f t="shared" si="27"/>
        <v>4</v>
      </c>
      <c r="G424" s="94">
        <f t="shared" si="28"/>
        <v>3</v>
      </c>
      <c r="H424" s="94">
        <f>IF(AND(M424&gt;0,M424&lt;=STATS!$C$22),1,"")</f>
        <v>1</v>
      </c>
      <c r="J424" s="51">
        <v>423</v>
      </c>
      <c r="M424" s="15">
        <v>3</v>
      </c>
      <c r="N424" s="15" t="s">
        <v>258</v>
      </c>
      <c r="Q424" s="22"/>
      <c r="R424" s="22"/>
      <c r="S424" s="54"/>
      <c r="W424" s="15">
        <v>1</v>
      </c>
      <c r="AS424" s="15">
        <v>1</v>
      </c>
      <c r="AX424" s="15">
        <v>1</v>
      </c>
      <c r="CH424" s="15">
        <v>1</v>
      </c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M425" s="15">
        <v>20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M426" s="15">
        <v>23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M427" s="15">
        <v>24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M428" s="15">
        <v>26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M429" s="15">
        <v>24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M430" s="15">
        <v>21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M431" s="15">
        <v>19</v>
      </c>
      <c r="N431" s="15" t="s">
        <v>257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M432" s="15">
        <v>18</v>
      </c>
      <c r="N432" s="15" t="s">
        <v>257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  <v>0</v>
      </c>
      <c r="F433" s="94">
        <f t="shared" si="27"/>
        <v>0</v>
      </c>
      <c r="G433" s="94">
        <f t="shared" si="28"/>
      </c>
      <c r="H433" s="94">
        <f>IF(AND(M433&gt;0,M433&lt;=STATS!$C$22),1,"")</f>
        <v>1</v>
      </c>
      <c r="J433" s="51">
        <v>432</v>
      </c>
      <c r="M433" s="15">
        <v>17</v>
      </c>
      <c r="N433" s="15" t="s">
        <v>257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  <v>0</v>
      </c>
      <c r="F434" s="94">
        <f t="shared" si="27"/>
        <v>0</v>
      </c>
      <c r="G434" s="94">
        <f t="shared" si="28"/>
      </c>
      <c r="H434" s="94">
        <f>IF(AND(M434&gt;0,M434&lt;=STATS!$C$22),1,"")</f>
        <v>1</v>
      </c>
      <c r="J434" s="51">
        <v>433</v>
      </c>
      <c r="M434" s="15">
        <v>15</v>
      </c>
      <c r="N434" s="15" t="s">
        <v>257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  <v>0</v>
      </c>
      <c r="F435" s="94">
        <f t="shared" si="27"/>
        <v>0</v>
      </c>
      <c r="G435" s="94">
        <f t="shared" si="28"/>
      </c>
      <c r="H435" s="94">
        <f>IF(AND(M435&gt;0,M435&lt;=STATS!$C$22),1,"")</f>
        <v>1</v>
      </c>
      <c r="J435" s="51">
        <v>434</v>
      </c>
      <c r="M435" s="15">
        <v>13</v>
      </c>
      <c r="N435" s="15" t="s">
        <v>257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  <v>0</v>
      </c>
      <c r="F436" s="94">
        <f t="shared" si="27"/>
        <v>0</v>
      </c>
      <c r="G436" s="94">
        <f t="shared" si="28"/>
      </c>
      <c r="H436" s="94">
        <f>IF(AND(M436&gt;0,M436&lt;=STATS!$C$22),1,"")</f>
        <v>1</v>
      </c>
      <c r="J436" s="51">
        <v>435</v>
      </c>
      <c r="M436" s="15">
        <v>12</v>
      </c>
      <c r="N436" s="15" t="s">
        <v>257</v>
      </c>
      <c r="Q436" s="22"/>
      <c r="R436" s="22"/>
      <c r="S436" s="54"/>
    </row>
    <row r="437" spans="2:86" ht="12.75">
      <c r="B437" s="94">
        <f t="shared" si="25"/>
        <v>2</v>
      </c>
      <c r="C437" s="94">
        <f>IF(COUNT(Q437:EC437)&gt;0,COUNT(Q437:EC437),"")</f>
        <v>2</v>
      </c>
      <c r="D437" s="94">
        <f>IF(COUNT(S437:EC437)&gt;0,COUNT(S437:EC437),"")</f>
        <v>2</v>
      </c>
      <c r="E437" s="94">
        <f t="shared" si="26"/>
        <v>2</v>
      </c>
      <c r="F437" s="94">
        <f t="shared" si="27"/>
        <v>2</v>
      </c>
      <c r="G437" s="94">
        <f t="shared" si="28"/>
        <v>10</v>
      </c>
      <c r="H437" s="94">
        <f>IF(AND(M437&gt;0,M437&lt;=STATS!$C$22),1,"")</f>
        <v>1</v>
      </c>
      <c r="J437" s="51">
        <v>436</v>
      </c>
      <c r="M437" s="15">
        <v>10</v>
      </c>
      <c r="N437" s="15" t="s">
        <v>257</v>
      </c>
      <c r="Q437" s="22"/>
      <c r="R437" s="22"/>
      <c r="S437" s="54"/>
      <c r="W437" s="15">
        <v>1</v>
      </c>
      <c r="CH437" s="15">
        <v>1</v>
      </c>
    </row>
    <row r="438" spans="2:79" ht="12.75">
      <c r="B438" s="94">
        <f t="shared" si="25"/>
        <v>4</v>
      </c>
      <c r="C438" s="94">
        <f>IF(COUNT(Q438:EC438)&gt;0,COUNT(Q438:EC438),"")</f>
        <v>4</v>
      </c>
      <c r="D438" s="94">
        <f>IF(COUNT(S438:EC438)&gt;0,COUNT(S438:EC438),"")</f>
        <v>4</v>
      </c>
      <c r="E438" s="94">
        <f t="shared" si="26"/>
        <v>4</v>
      </c>
      <c r="F438" s="94">
        <f t="shared" si="27"/>
        <v>4</v>
      </c>
      <c r="G438" s="94">
        <f t="shared" si="28"/>
        <v>8</v>
      </c>
      <c r="H438" s="94">
        <f>IF(AND(M438&gt;0,M438&lt;=STATS!$C$22),1,"")</f>
        <v>1</v>
      </c>
      <c r="J438" s="51">
        <v>437</v>
      </c>
      <c r="M438" s="15">
        <v>8</v>
      </c>
      <c r="N438" s="15" t="s">
        <v>257</v>
      </c>
      <c r="Q438" s="22"/>
      <c r="R438" s="22"/>
      <c r="S438" s="54"/>
      <c r="W438" s="15">
        <v>1</v>
      </c>
      <c r="AX438" s="15">
        <v>1</v>
      </c>
      <c r="BM438" s="15">
        <v>1</v>
      </c>
      <c r="CA438" s="15">
        <v>1</v>
      </c>
    </row>
    <row r="439" spans="2:86" ht="12.75">
      <c r="B439" s="94">
        <f t="shared" si="25"/>
        <v>3</v>
      </c>
      <c r="C439" s="94">
        <f>IF(COUNT(Q439:EC439)&gt;0,COUNT(Q439:EC439),"")</f>
        <v>3</v>
      </c>
      <c r="D439" s="94">
        <f>IF(COUNT(S439:EC439)&gt;0,COUNT(S439:EC439),"")</f>
        <v>3</v>
      </c>
      <c r="E439" s="94">
        <f t="shared" si="26"/>
        <v>3</v>
      </c>
      <c r="F439" s="94">
        <f t="shared" si="27"/>
        <v>3</v>
      </c>
      <c r="G439" s="94">
        <f t="shared" si="28"/>
        <v>6</v>
      </c>
      <c r="H439" s="94">
        <f>IF(AND(M439&gt;0,M439&lt;=STATS!$C$22),1,"")</f>
        <v>1</v>
      </c>
      <c r="J439" s="51">
        <v>438</v>
      </c>
      <c r="M439" s="15">
        <v>6</v>
      </c>
      <c r="N439" s="15" t="s">
        <v>257</v>
      </c>
      <c r="Q439" s="22"/>
      <c r="R439" s="22"/>
      <c r="S439" s="54"/>
      <c r="AE439" s="15">
        <v>1</v>
      </c>
      <c r="AX439" s="15">
        <v>1</v>
      </c>
      <c r="CH439" s="15">
        <v>1</v>
      </c>
    </row>
    <row r="440" spans="2:86" ht="12.75">
      <c r="B440" s="94">
        <f t="shared" si="25"/>
        <v>4</v>
      </c>
      <c r="C440" s="94">
        <f>IF(COUNT(Q440:EC440)&gt;0,COUNT(Q440:EC440),"")</f>
        <v>4</v>
      </c>
      <c r="D440" s="94">
        <f>IF(COUNT(S440:EC440)&gt;0,COUNT(S440:EC440),"")</f>
        <v>4</v>
      </c>
      <c r="E440" s="94">
        <f t="shared" si="26"/>
        <v>4</v>
      </c>
      <c r="F440" s="94">
        <f t="shared" si="27"/>
        <v>4</v>
      </c>
      <c r="G440" s="94">
        <f t="shared" si="28"/>
        <v>6</v>
      </c>
      <c r="H440" s="94">
        <f>IF(AND(M440&gt;0,M440&lt;=STATS!$C$22),1,"")</f>
        <v>1</v>
      </c>
      <c r="J440" s="51">
        <v>439</v>
      </c>
      <c r="M440" s="15">
        <v>6</v>
      </c>
      <c r="N440" s="15" t="s">
        <v>257</v>
      </c>
      <c r="Q440" s="22"/>
      <c r="R440" s="22"/>
      <c r="S440" s="54"/>
      <c r="W440" s="15">
        <v>2</v>
      </c>
      <c r="AX440" s="15">
        <v>1</v>
      </c>
      <c r="CA440" s="15">
        <v>1</v>
      </c>
      <c r="CH440" s="15">
        <v>1</v>
      </c>
    </row>
    <row r="441" spans="2:79" ht="12.75">
      <c r="B441" s="94">
        <f t="shared" si="25"/>
        <v>4</v>
      </c>
      <c r="C441" s="94">
        <f>IF(COUNT(Q441:EC441)&gt;0,COUNT(Q441:EC441),"")</f>
        <v>4</v>
      </c>
      <c r="D441" s="94">
        <f>IF(COUNT(S441:EC441)&gt;0,COUNT(S441:EC441),"")</f>
        <v>4</v>
      </c>
      <c r="E441" s="94">
        <f t="shared" si="26"/>
        <v>4</v>
      </c>
      <c r="F441" s="94">
        <f t="shared" si="27"/>
        <v>4</v>
      </c>
      <c r="G441" s="94">
        <f t="shared" si="28"/>
        <v>3</v>
      </c>
      <c r="H441" s="94">
        <f>IF(AND(M441&gt;0,M441&lt;=STATS!$C$22),1,"")</f>
        <v>1</v>
      </c>
      <c r="J441" s="51">
        <v>440</v>
      </c>
      <c r="M441" s="15">
        <v>3</v>
      </c>
      <c r="N441" s="15" t="s">
        <v>259</v>
      </c>
      <c r="Q441" s="22"/>
      <c r="R441" s="22"/>
      <c r="S441" s="54"/>
      <c r="AX441" s="15">
        <v>1</v>
      </c>
      <c r="BA441" s="15">
        <v>1</v>
      </c>
      <c r="BT441" s="15">
        <v>1</v>
      </c>
      <c r="CA441" s="15">
        <v>1</v>
      </c>
    </row>
    <row r="442" spans="2:86" ht="12.75">
      <c r="B442" s="94">
        <f t="shared" si="25"/>
        <v>3</v>
      </c>
      <c r="C442" s="94">
        <f>IF(COUNT(Q442:EC442)&gt;0,COUNT(Q442:EC442),"")</f>
        <v>3</v>
      </c>
      <c r="D442" s="94">
        <f>IF(COUNT(S442:EC442)&gt;0,COUNT(S442:EC442),"")</f>
        <v>3</v>
      </c>
      <c r="E442" s="94">
        <f t="shared" si="26"/>
        <v>3</v>
      </c>
      <c r="F442" s="94">
        <f t="shared" si="27"/>
        <v>3</v>
      </c>
      <c r="G442" s="94">
        <f t="shared" si="28"/>
        <v>2</v>
      </c>
      <c r="H442" s="94">
        <f>IF(AND(M442&gt;0,M442&lt;=STATS!$C$22),1,"")</f>
        <v>1</v>
      </c>
      <c r="J442" s="51">
        <v>441</v>
      </c>
      <c r="M442" s="15">
        <v>2</v>
      </c>
      <c r="N442" s="15" t="s">
        <v>257</v>
      </c>
      <c r="Q442" s="22"/>
      <c r="R442" s="22"/>
      <c r="S442" s="54"/>
      <c r="AX442" s="15">
        <v>1</v>
      </c>
      <c r="BW442" s="15">
        <v>1</v>
      </c>
      <c r="CH442" s="15">
        <v>1</v>
      </c>
    </row>
    <row r="443" spans="2:106" ht="12.75">
      <c r="B443" s="94">
        <f t="shared" si="25"/>
        <v>3</v>
      </c>
      <c r="C443" s="94">
        <f>IF(COUNT(Q443:EC443)&gt;0,COUNT(Q443:EC443),"")</f>
        <v>3</v>
      </c>
      <c r="D443" s="94">
        <f>IF(COUNT(S443:EC443)&gt;0,COUNT(S443:EC443),"")</f>
        <v>3</v>
      </c>
      <c r="E443" s="94">
        <f t="shared" si="26"/>
        <v>3</v>
      </c>
      <c r="F443" s="94">
        <f t="shared" si="27"/>
        <v>3</v>
      </c>
      <c r="G443" s="94">
        <f t="shared" si="28"/>
        <v>1</v>
      </c>
      <c r="H443" s="94">
        <f>IF(AND(M443&gt;0,M443&lt;=STATS!$C$22),1,"")</f>
        <v>1</v>
      </c>
      <c r="J443" s="51">
        <v>442</v>
      </c>
      <c r="M443" s="15">
        <v>1</v>
      </c>
      <c r="N443" s="15" t="s">
        <v>257</v>
      </c>
      <c r="Q443" s="22"/>
      <c r="R443" s="22"/>
      <c r="S443" s="54"/>
      <c r="BG443" s="15">
        <v>2</v>
      </c>
      <c r="BK443" s="15">
        <v>1</v>
      </c>
      <c r="DB443" s="15">
        <v>1</v>
      </c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P444" s="15" t="s">
        <v>256</v>
      </c>
      <c r="Q444" s="22"/>
      <c r="R444" s="22"/>
      <c r="S444" s="54"/>
    </row>
    <row r="445" spans="2:84" ht="12.75">
      <c r="B445" s="94">
        <f t="shared" si="25"/>
        <v>2</v>
      </c>
      <c r="C445" s="94">
        <f>IF(COUNT(Q445:EC445)&gt;0,COUNT(Q445:EC445),"")</f>
        <v>2</v>
      </c>
      <c r="D445" s="94">
        <f>IF(COUNT(S445:EC445)&gt;0,COUNT(S445:EC445),"")</f>
        <v>2</v>
      </c>
      <c r="E445" s="94">
        <f t="shared" si="26"/>
        <v>2</v>
      </c>
      <c r="F445" s="94">
        <f t="shared" si="27"/>
        <v>2</v>
      </c>
      <c r="G445" s="94">
        <f t="shared" si="28"/>
        <v>6</v>
      </c>
      <c r="H445" s="94">
        <f>IF(AND(M445&gt;0,M445&lt;=STATS!$C$22),1,"")</f>
        <v>1</v>
      </c>
      <c r="J445" s="51">
        <v>444</v>
      </c>
      <c r="M445" s="15">
        <v>6</v>
      </c>
      <c r="N445" s="15" t="s">
        <v>257</v>
      </c>
      <c r="Q445" s="22"/>
      <c r="R445" s="22"/>
      <c r="S445" s="54"/>
      <c r="AX445" s="15">
        <v>1</v>
      </c>
      <c r="CF445" s="15">
        <v>2</v>
      </c>
    </row>
    <row r="446" spans="2:86" ht="12.75">
      <c r="B446" s="94">
        <f t="shared" si="25"/>
        <v>3</v>
      </c>
      <c r="C446" s="94">
        <f>IF(COUNT(Q446:EC446)&gt;0,COUNT(Q446:EC446),"")</f>
        <v>3</v>
      </c>
      <c r="D446" s="94">
        <f>IF(COUNT(S446:EC446)&gt;0,COUNT(S446:EC446),"")</f>
        <v>3</v>
      </c>
      <c r="E446" s="94">
        <f t="shared" si="26"/>
        <v>3</v>
      </c>
      <c r="F446" s="94">
        <f t="shared" si="27"/>
        <v>3</v>
      </c>
      <c r="G446" s="94">
        <f t="shared" si="28"/>
        <v>11</v>
      </c>
      <c r="H446" s="94">
        <f>IF(AND(M446&gt;0,M446&lt;=STATS!$C$22),1,"")</f>
        <v>1</v>
      </c>
      <c r="J446" s="51">
        <v>445</v>
      </c>
      <c r="M446" s="15">
        <v>11</v>
      </c>
      <c r="N446" s="15" t="s">
        <v>257</v>
      </c>
      <c r="Q446" s="22"/>
      <c r="R446" s="22"/>
      <c r="S446" s="54"/>
      <c r="W446" s="15">
        <v>1</v>
      </c>
      <c r="AX446" s="15">
        <v>1</v>
      </c>
      <c r="CH446" s="15">
        <v>1</v>
      </c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  <v>0</v>
      </c>
      <c r="F447" s="94">
        <f t="shared" si="27"/>
        <v>0</v>
      </c>
      <c r="G447" s="94">
        <f t="shared" si="28"/>
      </c>
      <c r="H447" s="94">
        <f>IF(AND(M447&gt;0,M447&lt;=STATS!$C$22),1,"")</f>
        <v>1</v>
      </c>
      <c r="J447" s="51">
        <v>446</v>
      </c>
      <c r="M447" s="15">
        <v>12</v>
      </c>
      <c r="N447" s="15" t="s">
        <v>257</v>
      </c>
      <c r="Q447" s="22"/>
      <c r="R447" s="22"/>
      <c r="S447" s="54"/>
    </row>
    <row r="448" spans="2:31" ht="12.75">
      <c r="B448" s="94">
        <f t="shared" si="25"/>
        <v>1</v>
      </c>
      <c r="C448" s="94">
        <f>IF(COUNT(Q448:EC448)&gt;0,COUNT(Q448:EC448),"")</f>
        <v>1</v>
      </c>
      <c r="D448" s="94">
        <f>IF(COUNT(S448:EC448)&gt;0,COUNT(S448:EC448),"")</f>
        <v>1</v>
      </c>
      <c r="E448" s="94">
        <f t="shared" si="26"/>
        <v>1</v>
      </c>
      <c r="F448" s="94">
        <f t="shared" si="27"/>
        <v>1</v>
      </c>
      <c r="G448" s="94">
        <f t="shared" si="28"/>
        <v>13</v>
      </c>
      <c r="H448" s="94">
        <f>IF(AND(M448&gt;0,M448&lt;=STATS!$C$22),1,"")</f>
        <v>1</v>
      </c>
      <c r="J448" s="51">
        <v>447</v>
      </c>
      <c r="M448" s="15">
        <v>13</v>
      </c>
      <c r="N448" s="15" t="s">
        <v>257</v>
      </c>
      <c r="Q448" s="22"/>
      <c r="R448" s="22"/>
      <c r="S448" s="54"/>
      <c r="AE448" s="15">
        <v>1</v>
      </c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  <v>0</v>
      </c>
      <c r="F449" s="94">
        <f t="shared" si="27"/>
        <v>0</v>
      </c>
      <c r="G449" s="94">
        <f t="shared" si="28"/>
      </c>
      <c r="H449" s="94">
        <f>IF(AND(M449&gt;0,M449&lt;=STATS!$C$22),1,"")</f>
        <v>1</v>
      </c>
      <c r="J449" s="51">
        <v>448</v>
      </c>
      <c r="M449" s="15">
        <v>15</v>
      </c>
      <c r="N449" s="15" t="s">
        <v>257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  <v>0</v>
      </c>
      <c r="F450" s="94">
        <f aca="true" t="shared" si="31" ref="F450:F513">IF(H450=1,COUNT(T450:EA450),"")</f>
        <v>0</v>
      </c>
      <c r="G450" s="94">
        <f t="shared" si="28"/>
      </c>
      <c r="H450" s="94">
        <f>IF(AND(M450&gt;0,M450&lt;=STATS!$C$22),1,"")</f>
        <v>1</v>
      </c>
      <c r="J450" s="51">
        <v>449</v>
      </c>
      <c r="M450" s="15">
        <v>15</v>
      </c>
      <c r="N450" s="15" t="s">
        <v>257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  <v>0</v>
      </c>
      <c r="F451" s="94">
        <f t="shared" si="31"/>
        <v>0</v>
      </c>
      <c r="G451" s="94">
        <f t="shared" si="28"/>
      </c>
      <c r="H451" s="94">
        <f>IF(AND(M451&gt;0,M451&lt;=STATS!$C$22),1,"")</f>
        <v>1</v>
      </c>
      <c r="J451" s="51">
        <v>450</v>
      </c>
      <c r="M451" s="15">
        <v>17</v>
      </c>
      <c r="N451" s="15" t="s">
        <v>257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  <v>0</v>
      </c>
      <c r="F452" s="94">
        <f t="shared" si="31"/>
        <v>0</v>
      </c>
      <c r="G452" s="94">
        <f t="shared" si="28"/>
      </c>
      <c r="H452" s="94">
        <f>IF(AND(M452&gt;0,M452&lt;=STATS!$C$22),1,"")</f>
        <v>1</v>
      </c>
      <c r="J452" s="51">
        <v>451</v>
      </c>
      <c r="M452" s="15">
        <v>17</v>
      </c>
      <c r="N452" s="15" t="s">
        <v>257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  <v>0</v>
      </c>
      <c r="F453" s="94">
        <f t="shared" si="31"/>
        <v>0</v>
      </c>
      <c r="G453" s="94">
        <f t="shared" si="28"/>
      </c>
      <c r="H453" s="94">
        <f>IF(AND(M453&gt;0,M453&lt;=STATS!$C$22),1,"")</f>
        <v>1</v>
      </c>
      <c r="J453" s="51">
        <v>452</v>
      </c>
      <c r="M453" s="15">
        <v>17</v>
      </c>
      <c r="N453" s="15" t="s">
        <v>257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  <v>0</v>
      </c>
      <c r="F454" s="94">
        <f t="shared" si="31"/>
        <v>0</v>
      </c>
      <c r="G454" s="94">
        <f t="shared" si="28"/>
      </c>
      <c r="H454" s="94">
        <f>IF(AND(M454&gt;0,M454&lt;=STATS!$C$22),1,"")</f>
        <v>1</v>
      </c>
      <c r="J454" s="51">
        <v>453</v>
      </c>
      <c r="M454" s="15">
        <v>16</v>
      </c>
      <c r="N454" s="15" t="s">
        <v>257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M455" s="15">
        <v>19</v>
      </c>
      <c r="N455" s="15" t="s">
        <v>257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  <v>0</v>
      </c>
      <c r="F456" s="94">
        <f t="shared" si="31"/>
        <v>0</v>
      </c>
      <c r="G456" s="94">
        <f t="shared" si="28"/>
      </c>
      <c r="H456" s="94">
        <f>IF(AND(M456&gt;0,M456&lt;=STATS!$C$22),1,"")</f>
        <v>1</v>
      </c>
      <c r="J456" s="51">
        <v>455</v>
      </c>
      <c r="M456" s="15">
        <v>14</v>
      </c>
      <c r="N456" s="15" t="s">
        <v>259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  <v>0</v>
      </c>
      <c r="F457" s="94">
        <f t="shared" si="31"/>
        <v>0</v>
      </c>
      <c r="G457" s="94">
        <f t="shared" si="28"/>
      </c>
      <c r="H457" s="94">
        <f>IF(AND(M457&gt;0,M457&lt;=STATS!$C$22),1,"")</f>
        <v>1</v>
      </c>
      <c r="J457" s="51">
        <v>456</v>
      </c>
      <c r="M457" s="15">
        <v>17</v>
      </c>
      <c r="N457" s="15" t="s">
        <v>259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M458" s="15">
        <v>23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M459" s="15">
        <v>23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M460" s="15">
        <v>24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M461" s="15">
        <v>23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M462" s="15">
        <v>24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M463" s="15">
        <v>25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M464" s="15">
        <v>23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M465" s="15">
        <v>21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M466" s="15">
        <v>19</v>
      </c>
      <c r="N466" s="15" t="s">
        <v>257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M467" s="15">
        <v>18</v>
      </c>
      <c r="N467" s="15" t="s">
        <v>257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M468" s="15">
        <v>18</v>
      </c>
      <c r="N468" s="15" t="s">
        <v>257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  <v>0</v>
      </c>
      <c r="F469" s="94">
        <f t="shared" si="31"/>
        <v>0</v>
      </c>
      <c r="G469" s="94">
        <f t="shared" si="28"/>
      </c>
      <c r="H469" s="94">
        <f>IF(AND(M469&gt;0,M469&lt;=STATS!$C$22),1,"")</f>
        <v>1</v>
      </c>
      <c r="J469" s="51">
        <v>468</v>
      </c>
      <c r="M469" s="15">
        <v>14</v>
      </c>
      <c r="N469" s="15" t="s">
        <v>257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  <v>0</v>
      </c>
      <c r="F470" s="94">
        <f t="shared" si="31"/>
        <v>0</v>
      </c>
      <c r="G470" s="94">
        <f t="shared" si="28"/>
      </c>
      <c r="H470" s="94">
        <f>IF(AND(M470&gt;0,M470&lt;=STATS!$C$22),1,"")</f>
        <v>1</v>
      </c>
      <c r="J470" s="51">
        <v>469</v>
      </c>
      <c r="M470" s="15">
        <v>12</v>
      </c>
      <c r="N470" s="15" t="s">
        <v>257</v>
      </c>
      <c r="Q470" s="22"/>
      <c r="R470" s="22"/>
      <c r="S470" s="54"/>
    </row>
    <row r="471" spans="2:31" ht="12.75">
      <c r="B471" s="94">
        <f t="shared" si="29"/>
        <v>1</v>
      </c>
      <c r="C471" s="94">
        <f>IF(COUNT(Q471:EC471)&gt;0,COUNT(Q471:EC471),"")</f>
        <v>1</v>
      </c>
      <c r="D471" s="94">
        <f>IF(COUNT(S471:EC471)&gt;0,COUNT(S471:EC471),"")</f>
        <v>1</v>
      </c>
      <c r="E471" s="94">
        <f t="shared" si="30"/>
        <v>1</v>
      </c>
      <c r="F471" s="94">
        <f t="shared" si="31"/>
        <v>1</v>
      </c>
      <c r="G471" s="94">
        <f t="shared" si="28"/>
        <v>11</v>
      </c>
      <c r="H471" s="94">
        <f>IF(AND(M471&gt;0,M471&lt;=STATS!$C$22),1,"")</f>
        <v>1</v>
      </c>
      <c r="J471" s="51">
        <v>470</v>
      </c>
      <c r="M471" s="15">
        <v>11</v>
      </c>
      <c r="N471" s="15" t="s">
        <v>257</v>
      </c>
      <c r="Q471" s="22"/>
      <c r="R471" s="22"/>
      <c r="S471" s="54"/>
      <c r="AE471" s="15">
        <v>1</v>
      </c>
    </row>
    <row r="472" spans="2:31" ht="12.75">
      <c r="B472" s="94">
        <f t="shared" si="29"/>
        <v>2</v>
      </c>
      <c r="C472" s="94">
        <f>IF(COUNT(Q472:EC472)&gt;0,COUNT(Q472:EC472),"")</f>
        <v>2</v>
      </c>
      <c r="D472" s="94">
        <f>IF(COUNT(S472:EC472)&gt;0,COUNT(S472:EC472),"")</f>
        <v>2</v>
      </c>
      <c r="E472" s="94">
        <f t="shared" si="30"/>
        <v>2</v>
      </c>
      <c r="F472" s="94">
        <f t="shared" si="31"/>
        <v>2</v>
      </c>
      <c r="G472" s="94">
        <f t="shared" si="28"/>
        <v>9</v>
      </c>
      <c r="H472" s="94">
        <f>IF(AND(M472&gt;0,M472&lt;=STATS!$C$22),1,"")</f>
        <v>1</v>
      </c>
      <c r="J472" s="51">
        <v>471</v>
      </c>
      <c r="M472" s="15">
        <v>9</v>
      </c>
      <c r="N472" s="15" t="s">
        <v>257</v>
      </c>
      <c r="Q472" s="22"/>
      <c r="R472" s="22"/>
      <c r="S472" s="54"/>
      <c r="W472" s="15">
        <v>1</v>
      </c>
      <c r="AE472" s="15">
        <v>1</v>
      </c>
    </row>
    <row r="473" spans="2:79" ht="12.75">
      <c r="B473" s="94">
        <f t="shared" si="29"/>
        <v>1</v>
      </c>
      <c r="C473" s="94">
        <f>IF(COUNT(Q473:EC473)&gt;0,COUNT(Q473:EC473),"")</f>
        <v>1</v>
      </c>
      <c r="D473" s="94">
        <f>IF(COUNT(S473:EC473)&gt;0,COUNT(S473:EC473),"")</f>
        <v>1</v>
      </c>
      <c r="E473" s="94">
        <f t="shared" si="30"/>
        <v>1</v>
      </c>
      <c r="F473" s="94">
        <f t="shared" si="31"/>
        <v>1</v>
      </c>
      <c r="G473" s="94">
        <f t="shared" si="28"/>
        <v>9</v>
      </c>
      <c r="H473" s="94">
        <f>IF(AND(M473&gt;0,M473&lt;=STATS!$C$22),1,"")</f>
        <v>1</v>
      </c>
      <c r="J473" s="51">
        <v>472</v>
      </c>
      <c r="M473" s="15">
        <v>9</v>
      </c>
      <c r="N473" s="15" t="s">
        <v>257</v>
      </c>
      <c r="Q473" s="22"/>
      <c r="R473" s="22"/>
      <c r="S473" s="54"/>
      <c r="CA473" s="15">
        <v>1</v>
      </c>
    </row>
    <row r="474" spans="2:79" ht="12.75">
      <c r="B474" s="94">
        <f t="shared" si="29"/>
        <v>3</v>
      </c>
      <c r="C474" s="94">
        <f>IF(COUNT(Q474:EC474)&gt;0,COUNT(Q474:EC474),"")</f>
        <v>3</v>
      </c>
      <c r="D474" s="94">
        <f>IF(COUNT(S474:EC474)&gt;0,COUNT(S474:EC474),"")</f>
        <v>3</v>
      </c>
      <c r="E474" s="94">
        <f t="shared" si="30"/>
        <v>3</v>
      </c>
      <c r="F474" s="94">
        <f t="shared" si="31"/>
        <v>3</v>
      </c>
      <c r="G474" s="94">
        <f aca="true" t="shared" si="32" ref="G474:G537">IF($B474&gt;=1,$M474,"")</f>
        <v>8</v>
      </c>
      <c r="H474" s="94">
        <f>IF(AND(M474&gt;0,M474&lt;=STATS!$C$22),1,"")</f>
        <v>1</v>
      </c>
      <c r="J474" s="51">
        <v>473</v>
      </c>
      <c r="M474" s="15">
        <v>8</v>
      </c>
      <c r="N474" s="15" t="s">
        <v>257</v>
      </c>
      <c r="Q474" s="22"/>
      <c r="R474" s="22"/>
      <c r="S474" s="54"/>
      <c r="W474" s="15">
        <v>1</v>
      </c>
      <c r="AX474" s="15">
        <v>1</v>
      </c>
      <c r="CA474" s="15">
        <v>1</v>
      </c>
    </row>
    <row r="475" spans="2:86" ht="12.75">
      <c r="B475" s="94">
        <f t="shared" si="29"/>
        <v>2</v>
      </c>
      <c r="C475" s="94">
        <f>IF(COUNT(Q475:EC475)&gt;0,COUNT(Q475:EC475),"")</f>
        <v>2</v>
      </c>
      <c r="D475" s="94">
        <f>IF(COUNT(S475:EC475)&gt;0,COUNT(S475:EC475),"")</f>
        <v>2</v>
      </c>
      <c r="E475" s="94">
        <f t="shared" si="30"/>
        <v>2</v>
      </c>
      <c r="F475" s="94">
        <f t="shared" si="31"/>
        <v>2</v>
      </c>
      <c r="G475" s="94">
        <f t="shared" si="32"/>
        <v>5</v>
      </c>
      <c r="H475" s="94">
        <f>IF(AND(M475&gt;0,M475&lt;=STATS!$C$22),1,"")</f>
        <v>1</v>
      </c>
      <c r="J475" s="51">
        <v>474</v>
      </c>
      <c r="M475" s="15">
        <v>5</v>
      </c>
      <c r="N475" s="15" t="s">
        <v>257</v>
      </c>
      <c r="Q475" s="22"/>
      <c r="R475" s="22"/>
      <c r="S475" s="54"/>
      <c r="AX475" s="15">
        <v>1</v>
      </c>
      <c r="CH475" s="15">
        <v>1</v>
      </c>
    </row>
    <row r="476" spans="2:79" ht="12.75">
      <c r="B476" s="94">
        <f t="shared" si="29"/>
        <v>5</v>
      </c>
      <c r="C476" s="94">
        <f>IF(COUNT(Q476:EC476)&gt;0,COUNT(Q476:EC476),"")</f>
        <v>5</v>
      </c>
      <c r="D476" s="94">
        <f>IF(COUNT(S476:EC476)&gt;0,COUNT(S476:EC476),"")</f>
        <v>5</v>
      </c>
      <c r="E476" s="94">
        <f t="shared" si="30"/>
        <v>5</v>
      </c>
      <c r="F476" s="94">
        <f t="shared" si="31"/>
        <v>5</v>
      </c>
      <c r="G476" s="94">
        <f t="shared" si="32"/>
        <v>2</v>
      </c>
      <c r="H476" s="94">
        <f>IF(AND(M476&gt;0,M476&lt;=STATS!$C$22),1,"")</f>
        <v>1</v>
      </c>
      <c r="J476" s="51">
        <v>475</v>
      </c>
      <c r="M476" s="15">
        <v>2</v>
      </c>
      <c r="N476" s="15" t="s">
        <v>257</v>
      </c>
      <c r="Q476" s="22"/>
      <c r="R476" s="22"/>
      <c r="S476" s="54"/>
      <c r="AE476" s="15">
        <v>1</v>
      </c>
      <c r="AX476" s="15">
        <v>1</v>
      </c>
      <c r="BM476" s="15">
        <v>1</v>
      </c>
      <c r="BT476" s="15">
        <v>1</v>
      </c>
      <c r="CA476" s="15">
        <v>1</v>
      </c>
    </row>
    <row r="477" spans="2:117" ht="12.75">
      <c r="B477" s="94">
        <f t="shared" si="29"/>
        <v>2</v>
      </c>
      <c r="C477" s="94">
        <f>IF(COUNT(Q477:EC477)&gt;0,COUNT(Q477:EC477),"")</f>
        <v>2</v>
      </c>
      <c r="D477" s="94">
        <f>IF(COUNT(S477:EC477)&gt;0,COUNT(S477:EC477),"")</f>
        <v>2</v>
      </c>
      <c r="E477" s="94">
        <f t="shared" si="30"/>
        <v>2</v>
      </c>
      <c r="F477" s="94">
        <f t="shared" si="31"/>
        <v>2</v>
      </c>
      <c r="G477" s="94">
        <f t="shared" si="32"/>
        <v>1</v>
      </c>
      <c r="H477" s="94">
        <f>IF(AND(M477&gt;0,M477&lt;=STATS!$C$22),1,"")</f>
        <v>1</v>
      </c>
      <c r="J477" s="51">
        <v>476</v>
      </c>
      <c r="M477" s="15">
        <v>1</v>
      </c>
      <c r="N477" s="15" t="s">
        <v>257</v>
      </c>
      <c r="Q477" s="22"/>
      <c r="R477" s="22"/>
      <c r="S477" s="54"/>
      <c r="BA477" s="15">
        <v>1</v>
      </c>
      <c r="DM477" s="15">
        <v>1</v>
      </c>
    </row>
    <row r="478" spans="2:117" ht="12.75">
      <c r="B478" s="94">
        <f t="shared" si="29"/>
        <v>3</v>
      </c>
      <c r="C478" s="94">
        <f>IF(COUNT(Q478:EC478)&gt;0,COUNT(Q478:EC478),"")</f>
        <v>3</v>
      </c>
      <c r="D478" s="94">
        <f>IF(COUNT(S478:EC478)&gt;0,COUNT(S478:EC478),"")</f>
        <v>3</v>
      </c>
      <c r="E478" s="94">
        <f t="shared" si="30"/>
        <v>3</v>
      </c>
      <c r="F478" s="94">
        <f t="shared" si="31"/>
        <v>3</v>
      </c>
      <c r="G478" s="94">
        <f t="shared" si="32"/>
        <v>1</v>
      </c>
      <c r="H478" s="94">
        <f>IF(AND(M478&gt;0,M478&lt;=STATS!$C$22),1,"")</f>
        <v>1</v>
      </c>
      <c r="J478" s="51">
        <v>477</v>
      </c>
      <c r="M478" s="15">
        <v>1</v>
      </c>
      <c r="N478" s="15" t="s">
        <v>257</v>
      </c>
      <c r="Q478" s="22"/>
      <c r="R478" s="22"/>
      <c r="S478" s="54"/>
      <c r="BG478" s="15">
        <v>1</v>
      </c>
      <c r="BK478" s="15">
        <v>2</v>
      </c>
      <c r="DM478" s="15">
        <v>1</v>
      </c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P479" s="15" t="s">
        <v>256</v>
      </c>
      <c r="Q479" s="22"/>
      <c r="R479" s="22"/>
      <c r="S479" s="54"/>
    </row>
    <row r="480" spans="2:50" ht="12.75">
      <c r="B480" s="94">
        <f t="shared" si="29"/>
        <v>1</v>
      </c>
      <c r="C480" s="94">
        <f>IF(COUNT(Q480:EC480)&gt;0,COUNT(Q480:EC480),"")</f>
        <v>1</v>
      </c>
      <c r="D480" s="94">
        <f>IF(COUNT(S480:EC480)&gt;0,COUNT(S480:EC480),"")</f>
        <v>1</v>
      </c>
      <c r="E480" s="94">
        <f t="shared" si="30"/>
        <v>1</v>
      </c>
      <c r="F480" s="94">
        <f t="shared" si="31"/>
        <v>1</v>
      </c>
      <c r="G480" s="94">
        <f t="shared" si="32"/>
        <v>7</v>
      </c>
      <c r="H480" s="94">
        <f>IF(AND(M480&gt;0,M480&lt;=STATS!$C$22),1,"")</f>
        <v>1</v>
      </c>
      <c r="J480" s="51">
        <v>479</v>
      </c>
      <c r="M480" s="15">
        <v>7</v>
      </c>
      <c r="N480" s="15" t="s">
        <v>257</v>
      </c>
      <c r="Q480" s="22"/>
      <c r="R480" s="22"/>
      <c r="S480" s="54"/>
      <c r="AX480" s="15">
        <v>2</v>
      </c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  <v>0</v>
      </c>
      <c r="F481" s="94">
        <f t="shared" si="31"/>
        <v>0</v>
      </c>
      <c r="G481" s="94">
        <f t="shared" si="32"/>
      </c>
      <c r="H481" s="94">
        <f>IF(AND(M481&gt;0,M481&lt;=STATS!$C$22),1,"")</f>
        <v>1</v>
      </c>
      <c r="J481" s="51">
        <v>480</v>
      </c>
      <c r="M481" s="15">
        <v>12</v>
      </c>
      <c r="N481" s="15" t="s">
        <v>257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  <v>0</v>
      </c>
      <c r="F482" s="94">
        <f t="shared" si="31"/>
        <v>0</v>
      </c>
      <c r="G482" s="94">
        <f t="shared" si="32"/>
      </c>
      <c r="H482" s="94">
        <f>IF(AND(M482&gt;0,M482&lt;=STATS!$C$22),1,"")</f>
        <v>1</v>
      </c>
      <c r="J482" s="51">
        <v>481</v>
      </c>
      <c r="M482" s="15">
        <v>14</v>
      </c>
      <c r="N482" s="15" t="s">
        <v>257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  <v>0</v>
      </c>
      <c r="F483" s="94">
        <f t="shared" si="31"/>
        <v>0</v>
      </c>
      <c r="G483" s="94">
        <f t="shared" si="32"/>
      </c>
      <c r="H483" s="94">
        <f>IF(AND(M483&gt;0,M483&lt;=STATS!$C$22),1,"")</f>
        <v>1</v>
      </c>
      <c r="J483" s="51">
        <v>482</v>
      </c>
      <c r="M483" s="15">
        <v>5</v>
      </c>
      <c r="N483" s="15" t="s">
        <v>257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  <v>0</v>
      </c>
      <c r="F484" s="94">
        <f t="shared" si="31"/>
        <v>0</v>
      </c>
      <c r="G484" s="94">
        <f t="shared" si="32"/>
      </c>
      <c r="H484" s="94">
        <f>IF(AND(M484&gt;0,M484&lt;=STATS!$C$22),1,"")</f>
        <v>1</v>
      </c>
      <c r="J484" s="51">
        <v>483</v>
      </c>
      <c r="M484" s="15">
        <v>16</v>
      </c>
      <c r="N484" s="15" t="s">
        <v>257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  <v>0</v>
      </c>
      <c r="F485" s="94">
        <f t="shared" si="31"/>
        <v>0</v>
      </c>
      <c r="G485" s="94">
        <f t="shared" si="32"/>
      </c>
      <c r="H485" s="94">
        <f>IF(AND(M485&gt;0,M485&lt;=STATS!$C$22),1,"")</f>
        <v>1</v>
      </c>
      <c r="J485" s="51">
        <v>484</v>
      </c>
      <c r="M485" s="15">
        <v>17</v>
      </c>
      <c r="N485" s="15" t="s">
        <v>257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M486" s="15">
        <v>22</v>
      </c>
      <c r="N486" s="15" t="s">
        <v>257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  <v>0</v>
      </c>
      <c r="F487" s="94">
        <f t="shared" si="31"/>
        <v>0</v>
      </c>
      <c r="G487" s="94">
        <f t="shared" si="32"/>
      </c>
      <c r="H487" s="94">
        <f>IF(AND(M487&gt;0,M487&lt;=STATS!$C$22),1,"")</f>
        <v>1</v>
      </c>
      <c r="J487" s="51">
        <v>486</v>
      </c>
      <c r="M487" s="15">
        <v>17</v>
      </c>
      <c r="N487" s="15" t="s">
        <v>257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M488" s="15">
        <v>18</v>
      </c>
      <c r="N488" s="15" t="s">
        <v>257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M489" s="15">
        <v>24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M490" s="15">
        <v>25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M491" s="15">
        <v>26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M492" s="15">
        <v>25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M493" s="15">
        <v>27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M494" s="15">
        <v>24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M495" s="15">
        <v>23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M496" s="15">
        <v>24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M497" s="15">
        <v>22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M498" s="15">
        <v>22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M499" s="15">
        <v>20</v>
      </c>
      <c r="N499" s="15" t="s">
        <v>257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M500" s="15">
        <v>18</v>
      </c>
      <c r="N500" s="15" t="s">
        <v>257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M501" s="15">
        <v>18</v>
      </c>
      <c r="N501" s="15" t="s">
        <v>257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  <v>0</v>
      </c>
      <c r="F502" s="94">
        <f t="shared" si="31"/>
        <v>0</v>
      </c>
      <c r="G502" s="94">
        <f t="shared" si="32"/>
      </c>
      <c r="H502" s="94">
        <f>IF(AND(M502&gt;0,M502&lt;=STATS!$C$22),1,"")</f>
        <v>1</v>
      </c>
      <c r="J502" s="51">
        <v>501</v>
      </c>
      <c r="M502" s="15">
        <v>16</v>
      </c>
      <c r="N502" s="15" t="s">
        <v>259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  <v>0</v>
      </c>
      <c r="F503" s="94">
        <f t="shared" si="31"/>
        <v>0</v>
      </c>
      <c r="G503" s="94">
        <f t="shared" si="32"/>
      </c>
      <c r="H503" s="94">
        <f>IF(AND(M503&gt;0,M503&lt;=STATS!$C$22),1,"")</f>
        <v>1</v>
      </c>
      <c r="J503" s="51">
        <v>502</v>
      </c>
      <c r="M503" s="15">
        <v>14</v>
      </c>
      <c r="N503" s="15" t="s">
        <v>259</v>
      </c>
      <c r="Q503" s="22"/>
      <c r="R503" s="22"/>
      <c r="S503" s="54"/>
    </row>
    <row r="504" spans="2:19" ht="12.75">
      <c r="B504" s="94">
        <f t="shared" si="29"/>
        <v>1</v>
      </c>
      <c r="C504" s="94">
        <f>IF(COUNT(Q504:EC504)&gt;0,COUNT(Q504:EC504),"")</f>
        <v>1</v>
      </c>
      <c r="D504" s="94">
        <f>IF(COUNT(S504:EC504)&gt;0,COUNT(S504:EC504),"")</f>
        <v>1</v>
      </c>
      <c r="E504" s="94">
        <f t="shared" si="30"/>
        <v>1</v>
      </c>
      <c r="F504" s="94">
        <f t="shared" si="31"/>
        <v>0</v>
      </c>
      <c r="G504" s="94">
        <f t="shared" si="32"/>
        <v>11</v>
      </c>
      <c r="H504" s="94">
        <f>IF(AND(M504&gt;0,M504&lt;=STATS!$C$22),1,"")</f>
        <v>1</v>
      </c>
      <c r="J504" s="51">
        <v>503</v>
      </c>
      <c r="M504" s="15">
        <v>11</v>
      </c>
      <c r="N504" s="15" t="s">
        <v>257</v>
      </c>
      <c r="Q504" s="22"/>
      <c r="R504" s="22"/>
      <c r="S504" s="54">
        <v>1</v>
      </c>
    </row>
    <row r="505" spans="2:86" ht="12.75">
      <c r="B505" s="94">
        <f t="shared" si="29"/>
        <v>3</v>
      </c>
      <c r="C505" s="94">
        <f>IF(COUNT(Q505:EC505)&gt;0,COUNT(Q505:EC505),"")</f>
        <v>3</v>
      </c>
      <c r="D505" s="94">
        <f>IF(COUNT(S505:EC505)&gt;0,COUNT(S505:EC505),"")</f>
        <v>3</v>
      </c>
      <c r="E505" s="94">
        <f t="shared" si="30"/>
        <v>3</v>
      </c>
      <c r="F505" s="94">
        <f t="shared" si="31"/>
        <v>3</v>
      </c>
      <c r="G505" s="94">
        <f t="shared" si="32"/>
        <v>9</v>
      </c>
      <c r="H505" s="94">
        <f>IF(AND(M505&gt;0,M505&lt;=STATS!$C$22),1,"")</f>
        <v>1</v>
      </c>
      <c r="J505" s="51">
        <v>504</v>
      </c>
      <c r="M505" s="15">
        <v>9</v>
      </c>
      <c r="N505" s="15" t="s">
        <v>257</v>
      </c>
      <c r="Q505" s="22"/>
      <c r="R505" s="22"/>
      <c r="S505" s="54"/>
      <c r="W505" s="15">
        <v>2</v>
      </c>
      <c r="AX505" s="15">
        <v>1</v>
      </c>
      <c r="CH505" s="15">
        <v>1</v>
      </c>
    </row>
    <row r="506" spans="2:79" ht="12.75">
      <c r="B506" s="94">
        <f t="shared" si="29"/>
        <v>2</v>
      </c>
      <c r="C506" s="94">
        <f>IF(COUNT(Q506:EC506)&gt;0,COUNT(Q506:EC506),"")</f>
        <v>2</v>
      </c>
      <c r="D506" s="94">
        <f>IF(COUNT(S506:EC506)&gt;0,COUNT(S506:EC506),"")</f>
        <v>2</v>
      </c>
      <c r="E506" s="94">
        <f t="shared" si="30"/>
        <v>2</v>
      </c>
      <c r="F506" s="94">
        <f t="shared" si="31"/>
        <v>2</v>
      </c>
      <c r="G506" s="94">
        <f t="shared" si="32"/>
        <v>9</v>
      </c>
      <c r="H506" s="94">
        <f>IF(AND(M506&gt;0,M506&lt;=STATS!$C$22),1,"")</f>
        <v>1</v>
      </c>
      <c r="J506" s="51">
        <v>505</v>
      </c>
      <c r="M506" s="15">
        <v>9</v>
      </c>
      <c r="N506" s="15" t="s">
        <v>257</v>
      </c>
      <c r="Q506" s="22"/>
      <c r="R506" s="22"/>
      <c r="S506" s="54"/>
      <c r="AX506" s="15">
        <v>1</v>
      </c>
      <c r="CA506" s="15">
        <v>1</v>
      </c>
    </row>
    <row r="507" spans="2:81" ht="12.75">
      <c r="B507" s="94">
        <f t="shared" si="29"/>
        <v>3</v>
      </c>
      <c r="C507" s="94">
        <f>IF(COUNT(Q507:EC507)&gt;0,COUNT(Q507:EC507),"")</f>
        <v>3</v>
      </c>
      <c r="D507" s="94">
        <f>IF(COUNT(S507:EC507)&gt;0,COUNT(S507:EC507),"")</f>
        <v>3</v>
      </c>
      <c r="E507" s="94">
        <f t="shared" si="30"/>
        <v>3</v>
      </c>
      <c r="F507" s="94">
        <f t="shared" si="31"/>
        <v>3</v>
      </c>
      <c r="G507" s="94">
        <f t="shared" si="32"/>
        <v>8</v>
      </c>
      <c r="H507" s="94">
        <f>IF(AND(M507&gt;0,M507&lt;=STATS!$C$22),1,"")</f>
        <v>1</v>
      </c>
      <c r="J507" s="51">
        <v>506</v>
      </c>
      <c r="M507" s="15">
        <v>8</v>
      </c>
      <c r="N507" s="15" t="s">
        <v>257</v>
      </c>
      <c r="Q507" s="22"/>
      <c r="R507" s="22"/>
      <c r="S507" s="54"/>
      <c r="W507" s="15">
        <v>1</v>
      </c>
      <c r="CA507" s="15">
        <v>1</v>
      </c>
      <c r="CC507" s="15">
        <v>1</v>
      </c>
    </row>
    <row r="508" spans="2:79" ht="12.75">
      <c r="B508" s="94">
        <f t="shared" si="29"/>
        <v>2</v>
      </c>
      <c r="C508" s="94">
        <f>IF(COUNT(Q508:EC508)&gt;0,COUNT(Q508:EC508),"")</f>
        <v>2</v>
      </c>
      <c r="D508" s="94">
        <f>IF(COUNT(S508:EC508)&gt;0,COUNT(S508:EC508),"")</f>
        <v>2</v>
      </c>
      <c r="E508" s="94">
        <f t="shared" si="30"/>
        <v>2</v>
      </c>
      <c r="F508" s="94">
        <f t="shared" si="31"/>
        <v>2</v>
      </c>
      <c r="G508" s="94">
        <f t="shared" si="32"/>
        <v>8</v>
      </c>
      <c r="H508" s="94">
        <f>IF(AND(M508&gt;0,M508&lt;=STATS!$C$22),1,"")</f>
        <v>1</v>
      </c>
      <c r="J508" s="51">
        <v>507</v>
      </c>
      <c r="M508" s="15">
        <v>8</v>
      </c>
      <c r="N508" s="15" t="s">
        <v>257</v>
      </c>
      <c r="Q508" s="22"/>
      <c r="R508" s="22"/>
      <c r="S508" s="54"/>
      <c r="AX508" s="15">
        <v>1</v>
      </c>
      <c r="CA508" s="15">
        <v>1</v>
      </c>
    </row>
    <row r="509" spans="2:50" ht="12.75">
      <c r="B509" s="94">
        <f t="shared" si="29"/>
        <v>1</v>
      </c>
      <c r="C509" s="94">
        <f>IF(COUNT(Q509:EC509)&gt;0,COUNT(Q509:EC509),"")</f>
        <v>1</v>
      </c>
      <c r="D509" s="94">
        <f>IF(COUNT(S509:EC509)&gt;0,COUNT(S509:EC509),"")</f>
        <v>1</v>
      </c>
      <c r="E509" s="94">
        <f t="shared" si="30"/>
        <v>1</v>
      </c>
      <c r="F509" s="94">
        <f t="shared" si="31"/>
        <v>1</v>
      </c>
      <c r="G509" s="94">
        <f t="shared" si="32"/>
        <v>6</v>
      </c>
      <c r="H509" s="94">
        <f>IF(AND(M509&gt;0,M509&lt;=STATS!$C$22),1,"")</f>
        <v>1</v>
      </c>
      <c r="J509" s="51">
        <v>508</v>
      </c>
      <c r="M509" s="15">
        <v>6</v>
      </c>
      <c r="N509" s="15" t="s">
        <v>257</v>
      </c>
      <c r="Q509" s="22"/>
      <c r="R509" s="22"/>
      <c r="S509" s="54"/>
      <c r="AX509" s="15">
        <v>2</v>
      </c>
    </row>
    <row r="510" spans="2:65" ht="12.75">
      <c r="B510" s="94">
        <f t="shared" si="29"/>
        <v>2</v>
      </c>
      <c r="C510" s="94">
        <f>IF(COUNT(Q510:EC510)&gt;0,COUNT(Q510:EC510),"")</f>
        <v>2</v>
      </c>
      <c r="D510" s="94">
        <f>IF(COUNT(S510:EC510)&gt;0,COUNT(S510:EC510),"")</f>
        <v>2</v>
      </c>
      <c r="E510" s="94">
        <f t="shared" si="30"/>
        <v>2</v>
      </c>
      <c r="F510" s="94">
        <f t="shared" si="31"/>
        <v>2</v>
      </c>
      <c r="G510" s="94">
        <f t="shared" si="32"/>
        <v>4</v>
      </c>
      <c r="H510" s="94">
        <f>IF(AND(M510&gt;0,M510&lt;=STATS!$C$22),1,"")</f>
        <v>1</v>
      </c>
      <c r="J510" s="51">
        <v>509</v>
      </c>
      <c r="M510" s="15">
        <v>4</v>
      </c>
      <c r="N510" s="15" t="s">
        <v>257</v>
      </c>
      <c r="Q510" s="22"/>
      <c r="R510" s="22"/>
      <c r="S510" s="54"/>
      <c r="AE510" s="15">
        <v>1</v>
      </c>
      <c r="BM510" s="15">
        <v>1</v>
      </c>
    </row>
    <row r="511" spans="2:65" ht="12.75">
      <c r="B511" s="94">
        <f t="shared" si="29"/>
        <v>2</v>
      </c>
      <c r="C511" s="94">
        <f>IF(COUNT(Q511:EC511)&gt;0,COUNT(Q511:EC511),"")</f>
        <v>2</v>
      </c>
      <c r="D511" s="94">
        <f>IF(COUNT(S511:EC511)&gt;0,COUNT(S511:EC511),"")</f>
        <v>2</v>
      </c>
      <c r="E511" s="94">
        <f t="shared" si="30"/>
        <v>2</v>
      </c>
      <c r="F511" s="94">
        <f t="shared" si="31"/>
        <v>2</v>
      </c>
      <c r="G511" s="94">
        <f t="shared" si="32"/>
        <v>2</v>
      </c>
      <c r="H511" s="94">
        <f>IF(AND(M511&gt;0,M511&lt;=STATS!$C$22),1,"")</f>
        <v>1</v>
      </c>
      <c r="J511" s="51">
        <v>510</v>
      </c>
      <c r="M511" s="15">
        <v>2</v>
      </c>
      <c r="N511" s="15" t="s">
        <v>257</v>
      </c>
      <c r="Q511" s="22"/>
      <c r="R511" s="22"/>
      <c r="S511" s="54"/>
      <c r="BA511" s="15">
        <v>2</v>
      </c>
      <c r="BM511" s="15">
        <v>1</v>
      </c>
    </row>
    <row r="512" spans="2:91" ht="12.75">
      <c r="B512" s="94">
        <f t="shared" si="29"/>
        <v>4</v>
      </c>
      <c r="C512" s="94">
        <f>IF(COUNT(Q512:EC512)&gt;0,COUNT(Q512:EC512),"")</f>
        <v>4</v>
      </c>
      <c r="D512" s="94">
        <f>IF(COUNT(S512:EC512)&gt;0,COUNT(S512:EC512),"")</f>
        <v>4</v>
      </c>
      <c r="E512" s="94">
        <f t="shared" si="30"/>
        <v>4</v>
      </c>
      <c r="F512" s="94">
        <f t="shared" si="31"/>
        <v>4</v>
      </c>
      <c r="G512" s="94">
        <f t="shared" si="32"/>
        <v>1</v>
      </c>
      <c r="H512" s="94">
        <f>IF(AND(M512&gt;0,M512&lt;=STATS!$C$22),1,"")</f>
        <v>1</v>
      </c>
      <c r="J512" s="51">
        <v>511</v>
      </c>
      <c r="M512" s="15">
        <v>1</v>
      </c>
      <c r="N512" s="15" t="s">
        <v>257</v>
      </c>
      <c r="Q512" s="22"/>
      <c r="R512" s="22"/>
      <c r="S512" s="54"/>
      <c r="T512" s="15">
        <v>1</v>
      </c>
      <c r="BG512" s="15">
        <v>1</v>
      </c>
      <c r="CC512" s="15">
        <v>1</v>
      </c>
      <c r="CM512" s="15">
        <v>1</v>
      </c>
    </row>
    <row r="513" spans="2:65" ht="12.75">
      <c r="B513" s="94">
        <f t="shared" si="29"/>
        <v>4</v>
      </c>
      <c r="C513" s="94">
        <f>IF(COUNT(Q513:EC513)&gt;0,COUNT(Q513:EC513),"")</f>
        <v>4</v>
      </c>
      <c r="D513" s="94">
        <f>IF(COUNT(S513:EC513)&gt;0,COUNT(S513:EC513),"")</f>
        <v>4</v>
      </c>
      <c r="E513" s="94">
        <f t="shared" si="30"/>
        <v>4</v>
      </c>
      <c r="F513" s="94">
        <f t="shared" si="31"/>
        <v>3</v>
      </c>
      <c r="G513" s="94">
        <f t="shared" si="32"/>
        <v>5</v>
      </c>
      <c r="H513" s="94">
        <f>IF(AND(M513&gt;0,M513&lt;=STATS!$C$22),1,"")</f>
        <v>1</v>
      </c>
      <c r="J513" s="51">
        <v>512</v>
      </c>
      <c r="M513" s="15">
        <v>5</v>
      </c>
      <c r="N513" s="15" t="s">
        <v>257</v>
      </c>
      <c r="Q513" s="22"/>
      <c r="R513" s="22"/>
      <c r="S513" s="54">
        <v>1</v>
      </c>
      <c r="W513" s="15">
        <v>1</v>
      </c>
      <c r="AE513" s="15">
        <v>1</v>
      </c>
      <c r="BM513" s="15">
        <v>1</v>
      </c>
    </row>
    <row r="514" spans="2:86" ht="12.75">
      <c r="B514" s="94">
        <f aca="true" t="shared" si="33" ref="B514:B577">COUNT(Q514:EA514)</f>
        <v>3</v>
      </c>
      <c r="C514" s="94">
        <f>IF(COUNT(Q514:EC514)&gt;0,COUNT(Q514:EC514),"")</f>
        <v>3</v>
      </c>
      <c r="D514" s="94">
        <f>IF(COUNT(S514:EC514)&gt;0,COUNT(S514:EC514),"")</f>
        <v>3</v>
      </c>
      <c r="E514" s="94">
        <f aca="true" t="shared" si="34" ref="E514:E577">IF(H514=1,COUNT(Q514:EA514),"")</f>
        <v>3</v>
      </c>
      <c r="F514" s="94">
        <f aca="true" t="shared" si="35" ref="F514:F577">IF(H514=1,COUNT(T514:EA514),"")</f>
        <v>3</v>
      </c>
      <c r="G514" s="94">
        <f t="shared" si="32"/>
        <v>8</v>
      </c>
      <c r="H514" s="94">
        <f>IF(AND(M514&gt;0,M514&lt;=STATS!$C$22),1,"")</f>
        <v>1</v>
      </c>
      <c r="J514" s="51">
        <v>513</v>
      </c>
      <c r="M514" s="15">
        <v>8</v>
      </c>
      <c r="N514" s="15" t="s">
        <v>257</v>
      </c>
      <c r="Q514" s="22"/>
      <c r="R514" s="22"/>
      <c r="S514" s="54"/>
      <c r="W514" s="15">
        <v>1</v>
      </c>
      <c r="AE514" s="15">
        <v>1</v>
      </c>
      <c r="CH514" s="15">
        <v>1</v>
      </c>
    </row>
    <row r="515" spans="2:53" ht="12.75">
      <c r="B515" s="94">
        <f t="shared" si="33"/>
        <v>2</v>
      </c>
      <c r="C515" s="94">
        <f>IF(COUNT(Q515:EC515)&gt;0,COUNT(Q515:EC515),"")</f>
        <v>2</v>
      </c>
      <c r="D515" s="94">
        <f>IF(COUNT(S515:EC515)&gt;0,COUNT(S515:EC515),"")</f>
        <v>2</v>
      </c>
      <c r="E515" s="94">
        <f t="shared" si="34"/>
        <v>2</v>
      </c>
      <c r="F515" s="94">
        <f t="shared" si="35"/>
        <v>2</v>
      </c>
      <c r="G515" s="94">
        <f t="shared" si="32"/>
        <v>12</v>
      </c>
      <c r="H515" s="94">
        <f>IF(AND(M515&gt;0,M515&lt;=STATS!$C$22),1,"")</f>
        <v>1</v>
      </c>
      <c r="J515" s="51">
        <v>514</v>
      </c>
      <c r="M515" s="15">
        <v>12</v>
      </c>
      <c r="N515" s="15" t="s">
        <v>259</v>
      </c>
      <c r="Q515" s="22"/>
      <c r="R515" s="22"/>
      <c r="S515" s="54"/>
      <c r="AE515" s="15">
        <v>1</v>
      </c>
      <c r="BA515" s="15">
        <v>1</v>
      </c>
    </row>
    <row r="516" spans="2:23" ht="12.75">
      <c r="B516" s="94">
        <f t="shared" si="33"/>
        <v>1</v>
      </c>
      <c r="C516" s="94">
        <f>IF(COUNT(Q516:EC516)&gt;0,COUNT(Q516:EC516),"")</f>
        <v>1</v>
      </c>
      <c r="D516" s="94">
        <f>IF(COUNT(S516:EC516)&gt;0,COUNT(S516:EC516),"")</f>
        <v>1</v>
      </c>
      <c r="E516" s="94">
        <f t="shared" si="34"/>
        <v>1</v>
      </c>
      <c r="F516" s="94">
        <f t="shared" si="35"/>
        <v>1</v>
      </c>
      <c r="G516" s="94">
        <f t="shared" si="32"/>
        <v>15</v>
      </c>
      <c r="H516" s="94">
        <f>IF(AND(M516&gt;0,M516&lt;=STATS!$C$22),1,"")</f>
        <v>1</v>
      </c>
      <c r="J516" s="51">
        <v>515</v>
      </c>
      <c r="M516" s="15">
        <v>15</v>
      </c>
      <c r="N516" s="15" t="s">
        <v>257</v>
      </c>
      <c r="Q516" s="22"/>
      <c r="R516" s="22"/>
      <c r="S516" s="54"/>
      <c r="W516" s="15">
        <v>1</v>
      </c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  <v>0</v>
      </c>
      <c r="F517" s="94">
        <f t="shared" si="35"/>
        <v>0</v>
      </c>
      <c r="G517" s="94">
        <f t="shared" si="32"/>
      </c>
      <c r="H517" s="94">
        <f>IF(AND(M517&gt;0,M517&lt;=STATS!$C$22),1,"")</f>
        <v>1</v>
      </c>
      <c r="J517" s="51">
        <v>516</v>
      </c>
      <c r="M517" s="15">
        <v>1</v>
      </c>
      <c r="N517" s="15" t="s">
        <v>257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  <v>0</v>
      </c>
      <c r="F518" s="94">
        <f t="shared" si="35"/>
        <v>0</v>
      </c>
      <c r="G518" s="94">
        <f t="shared" si="32"/>
      </c>
      <c r="H518" s="94">
        <f>IF(AND(M518&gt;0,M518&lt;=STATS!$C$22),1,"")</f>
        <v>1</v>
      </c>
      <c r="J518" s="51">
        <v>517</v>
      </c>
      <c r="M518" s="15">
        <v>16</v>
      </c>
      <c r="N518" s="15" t="s">
        <v>257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  <v>0</v>
      </c>
      <c r="F519" s="94">
        <f t="shared" si="35"/>
        <v>0</v>
      </c>
      <c r="G519" s="94">
        <f t="shared" si="32"/>
      </c>
      <c r="H519" s="94">
        <f>IF(AND(M519&gt;0,M519&lt;=STATS!$C$22),1,"")</f>
        <v>1</v>
      </c>
      <c r="J519" s="51">
        <v>518</v>
      </c>
      <c r="M519" s="15">
        <v>17</v>
      </c>
      <c r="N519" s="15" t="s">
        <v>257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  <v>0</v>
      </c>
      <c r="F520" s="94">
        <f t="shared" si="35"/>
        <v>0</v>
      </c>
      <c r="G520" s="94">
        <f t="shared" si="32"/>
      </c>
      <c r="H520" s="94">
        <f>IF(AND(M520&gt;0,M520&lt;=STATS!$C$22),1,"")</f>
        <v>1</v>
      </c>
      <c r="J520" s="51">
        <v>519</v>
      </c>
      <c r="M520" s="15">
        <v>17</v>
      </c>
      <c r="N520" s="15" t="s">
        <v>257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M521" s="15">
        <v>18</v>
      </c>
      <c r="N521" s="15" t="s">
        <v>257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M522" s="15">
        <v>20</v>
      </c>
      <c r="N522" s="15" t="s">
        <v>257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M523" s="15">
        <v>24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M524" s="15">
        <v>26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M525" s="15">
        <v>26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M526" s="15">
        <v>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M527" s="15">
        <v>24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M528" s="15">
        <v>24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M529" s="15">
        <v>24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M530" s="15">
        <v>22</v>
      </c>
      <c r="N530" s="15" t="s">
        <v>257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M531" s="15">
        <v>20</v>
      </c>
      <c r="N531" s="15" t="s">
        <v>257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M532" s="15">
        <v>20</v>
      </c>
      <c r="N532" s="15" t="s">
        <v>257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M533" s="15">
        <v>18</v>
      </c>
      <c r="N533" s="15" t="s">
        <v>257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  <v>0</v>
      </c>
      <c r="F534" s="94">
        <f t="shared" si="35"/>
        <v>0</v>
      </c>
      <c r="G534" s="94">
        <f t="shared" si="32"/>
      </c>
      <c r="H534" s="94">
        <f>IF(AND(M534&gt;0,M534&lt;=STATS!$C$22),1,"")</f>
        <v>1</v>
      </c>
      <c r="J534" s="51">
        <v>533</v>
      </c>
      <c r="M534" s="15">
        <v>15</v>
      </c>
      <c r="N534" s="15" t="s">
        <v>257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  <v>0</v>
      </c>
      <c r="F535" s="94">
        <f t="shared" si="35"/>
        <v>0</v>
      </c>
      <c r="G535" s="94">
        <f t="shared" si="32"/>
      </c>
      <c r="H535" s="94">
        <f>IF(AND(M535&gt;0,M535&lt;=STATS!$C$22),1,"")</f>
        <v>1</v>
      </c>
      <c r="J535" s="51">
        <v>534</v>
      </c>
      <c r="M535" s="15">
        <v>2</v>
      </c>
      <c r="N535" s="15" t="s">
        <v>258</v>
      </c>
      <c r="Q535" s="22"/>
      <c r="R535" s="22"/>
      <c r="S535" s="54"/>
    </row>
    <row r="536" spans="2:53" ht="12.75">
      <c r="B536" s="94">
        <f t="shared" si="33"/>
        <v>4</v>
      </c>
      <c r="C536" s="94">
        <f>IF(COUNT(Q536:EC536)&gt;0,COUNT(Q536:EC536),"")</f>
        <v>4</v>
      </c>
      <c r="D536" s="94">
        <f>IF(COUNT(S536:EC536)&gt;0,COUNT(S536:EC536),"")</f>
        <v>4</v>
      </c>
      <c r="E536" s="94">
        <f t="shared" si="34"/>
        <v>4</v>
      </c>
      <c r="F536" s="94">
        <f t="shared" si="35"/>
        <v>4</v>
      </c>
      <c r="G536" s="94">
        <f t="shared" si="32"/>
        <v>7</v>
      </c>
      <c r="H536" s="94">
        <f>IF(AND(M536&gt;0,M536&lt;=STATS!$C$22),1,"")</f>
        <v>1</v>
      </c>
      <c r="J536" s="51">
        <v>535</v>
      </c>
      <c r="M536" s="15">
        <v>7</v>
      </c>
      <c r="N536" s="15" t="s">
        <v>259</v>
      </c>
      <c r="Q536" s="22"/>
      <c r="R536" s="22"/>
      <c r="S536" s="54"/>
      <c r="W536" s="15">
        <v>1</v>
      </c>
      <c r="AE536" s="15">
        <v>1</v>
      </c>
      <c r="AX536" s="15">
        <v>1</v>
      </c>
      <c r="BA536" s="15">
        <v>1</v>
      </c>
    </row>
    <row r="537" spans="2:56" ht="12.75">
      <c r="B537" s="94">
        <f t="shared" si="33"/>
        <v>2</v>
      </c>
      <c r="C537" s="94">
        <f>IF(COUNT(Q537:EC537)&gt;0,COUNT(Q537:EC537),"")</f>
        <v>2</v>
      </c>
      <c r="D537" s="94">
        <f>IF(COUNT(S537:EC537)&gt;0,COUNT(S537:EC537),"")</f>
        <v>2</v>
      </c>
      <c r="E537" s="94">
        <f t="shared" si="34"/>
        <v>2</v>
      </c>
      <c r="F537" s="94">
        <f t="shared" si="35"/>
        <v>2</v>
      </c>
      <c r="G537" s="94">
        <f t="shared" si="32"/>
        <v>8</v>
      </c>
      <c r="H537" s="94">
        <f>IF(AND(M537&gt;0,M537&lt;=STATS!$C$22),1,"")</f>
        <v>1</v>
      </c>
      <c r="J537" s="51">
        <v>536</v>
      </c>
      <c r="M537" s="15">
        <v>8</v>
      </c>
      <c r="N537" s="15" t="s">
        <v>257</v>
      </c>
      <c r="Q537" s="22"/>
      <c r="R537" s="22"/>
      <c r="S537" s="54"/>
      <c r="AE537" s="15">
        <v>1</v>
      </c>
      <c r="BD537" s="15">
        <v>2</v>
      </c>
    </row>
    <row r="538" spans="2:79" ht="12.75">
      <c r="B538" s="94">
        <f t="shared" si="33"/>
        <v>2</v>
      </c>
      <c r="C538" s="94">
        <f>IF(COUNT(Q538:EC538)&gt;0,COUNT(Q538:EC538),"")</f>
        <v>2</v>
      </c>
      <c r="D538" s="94">
        <f>IF(COUNT(S538:EC538)&gt;0,COUNT(S538:EC538),"")</f>
        <v>2</v>
      </c>
      <c r="E538" s="94">
        <f t="shared" si="34"/>
        <v>2</v>
      </c>
      <c r="F538" s="94">
        <f t="shared" si="35"/>
        <v>2</v>
      </c>
      <c r="G538" s="94">
        <f aca="true" t="shared" si="36" ref="G538:G601">IF($B538&gt;=1,$M538,"")</f>
        <v>8</v>
      </c>
      <c r="H538" s="94">
        <f>IF(AND(M538&gt;0,M538&lt;=STATS!$C$22),1,"")</f>
        <v>1</v>
      </c>
      <c r="J538" s="51">
        <v>537</v>
      </c>
      <c r="M538" s="15">
        <v>8</v>
      </c>
      <c r="N538" s="15" t="s">
        <v>257</v>
      </c>
      <c r="Q538" s="22"/>
      <c r="R538" s="22"/>
      <c r="S538" s="54"/>
      <c r="AX538" s="15">
        <v>1</v>
      </c>
      <c r="CA538" s="15">
        <v>1</v>
      </c>
    </row>
    <row r="539" spans="2:86" ht="12.75">
      <c r="B539" s="94">
        <f t="shared" si="33"/>
        <v>2</v>
      </c>
      <c r="C539" s="94">
        <f>IF(COUNT(Q539:EC539)&gt;0,COUNT(Q539:EC539),"")</f>
        <v>2</v>
      </c>
      <c r="D539" s="94">
        <f>IF(COUNT(S539:EC539)&gt;0,COUNT(S539:EC539),"")</f>
        <v>2</v>
      </c>
      <c r="E539" s="94">
        <f t="shared" si="34"/>
        <v>2</v>
      </c>
      <c r="F539" s="94">
        <f t="shared" si="35"/>
        <v>2</v>
      </c>
      <c r="G539" s="94">
        <f t="shared" si="36"/>
        <v>8</v>
      </c>
      <c r="H539" s="94">
        <f>IF(AND(M539&gt;0,M539&lt;=STATS!$C$22),1,"")</f>
        <v>1</v>
      </c>
      <c r="J539" s="51">
        <v>538</v>
      </c>
      <c r="M539" s="15">
        <v>8</v>
      </c>
      <c r="N539" s="15" t="s">
        <v>257</v>
      </c>
      <c r="Q539" s="22"/>
      <c r="R539" s="22"/>
      <c r="S539" s="54"/>
      <c r="AX539" s="15">
        <v>2</v>
      </c>
      <c r="CH539" s="15">
        <v>1</v>
      </c>
    </row>
    <row r="540" spans="2:86" ht="12.75">
      <c r="B540" s="94">
        <f t="shared" si="33"/>
        <v>2</v>
      </c>
      <c r="C540" s="94">
        <f>IF(COUNT(Q540:EC540)&gt;0,COUNT(Q540:EC540),"")</f>
        <v>2</v>
      </c>
      <c r="D540" s="94">
        <f>IF(COUNT(S540:EC540)&gt;0,COUNT(S540:EC540),"")</f>
        <v>2</v>
      </c>
      <c r="E540" s="94">
        <f t="shared" si="34"/>
        <v>2</v>
      </c>
      <c r="F540" s="94">
        <f t="shared" si="35"/>
        <v>2</v>
      </c>
      <c r="G540" s="94">
        <f t="shared" si="36"/>
        <v>7</v>
      </c>
      <c r="H540" s="94">
        <f>IF(AND(M540&gt;0,M540&lt;=STATS!$C$22),1,"")</f>
        <v>1</v>
      </c>
      <c r="J540" s="51">
        <v>539</v>
      </c>
      <c r="M540" s="15">
        <v>7</v>
      </c>
      <c r="N540" s="15" t="s">
        <v>257</v>
      </c>
      <c r="Q540" s="22"/>
      <c r="R540" s="22"/>
      <c r="S540" s="54"/>
      <c r="AX540" s="15">
        <v>1</v>
      </c>
      <c r="CH540" s="15">
        <v>1</v>
      </c>
    </row>
    <row r="541" spans="2:86" ht="12.75">
      <c r="B541" s="94">
        <f t="shared" si="33"/>
        <v>3</v>
      </c>
      <c r="C541" s="94">
        <f>IF(COUNT(Q541:EC541)&gt;0,COUNT(Q541:EC541),"")</f>
        <v>3</v>
      </c>
      <c r="D541" s="94">
        <f>IF(COUNT(S541:EC541)&gt;0,COUNT(S541:EC541),"")</f>
        <v>3</v>
      </c>
      <c r="E541" s="94">
        <f t="shared" si="34"/>
        <v>3</v>
      </c>
      <c r="F541" s="94">
        <f t="shared" si="35"/>
        <v>3</v>
      </c>
      <c r="G541" s="94">
        <f t="shared" si="36"/>
        <v>6</v>
      </c>
      <c r="H541" s="94">
        <f>IF(AND(M541&gt;0,M541&lt;=STATS!$C$22),1,"")</f>
        <v>1</v>
      </c>
      <c r="J541" s="51">
        <v>540</v>
      </c>
      <c r="M541" s="15">
        <v>6</v>
      </c>
      <c r="N541" s="15" t="s">
        <v>257</v>
      </c>
      <c r="Q541" s="22"/>
      <c r="R541" s="22"/>
      <c r="S541" s="54"/>
      <c r="AX541" s="15">
        <v>2</v>
      </c>
      <c r="CA541" s="15">
        <v>1</v>
      </c>
      <c r="CH541" s="15">
        <v>1</v>
      </c>
    </row>
    <row r="542" spans="2:79" ht="12.75">
      <c r="B542" s="94">
        <f t="shared" si="33"/>
        <v>4</v>
      </c>
      <c r="C542" s="94">
        <f>IF(COUNT(Q542:EC542)&gt;0,COUNT(Q542:EC542),"")</f>
        <v>4</v>
      </c>
      <c r="D542" s="94">
        <f>IF(COUNT(S542:EC542)&gt;0,COUNT(S542:EC542),"")</f>
        <v>4</v>
      </c>
      <c r="E542" s="94">
        <f t="shared" si="34"/>
        <v>4</v>
      </c>
      <c r="F542" s="94">
        <f t="shared" si="35"/>
        <v>4</v>
      </c>
      <c r="G542" s="94">
        <f t="shared" si="36"/>
        <v>3</v>
      </c>
      <c r="H542" s="94">
        <f>IF(AND(M542&gt;0,M542&lt;=STATS!$C$22),1,"")</f>
        <v>1</v>
      </c>
      <c r="J542" s="51">
        <v>541</v>
      </c>
      <c r="M542" s="15">
        <v>3</v>
      </c>
      <c r="N542" s="15" t="s">
        <v>257</v>
      </c>
      <c r="Q542" s="22"/>
      <c r="R542" s="22"/>
      <c r="S542" s="54"/>
      <c r="W542" s="15">
        <v>1</v>
      </c>
      <c r="AE542" s="15">
        <v>1</v>
      </c>
      <c r="AX542" s="15">
        <v>1</v>
      </c>
      <c r="CA542" s="15">
        <v>1</v>
      </c>
    </row>
    <row r="543" spans="2:79" ht="12.75">
      <c r="B543" s="94">
        <f t="shared" si="33"/>
        <v>3</v>
      </c>
      <c r="C543" s="94">
        <f>IF(COUNT(Q543:EC543)&gt;0,COUNT(Q543:EC543),"")</f>
        <v>3</v>
      </c>
      <c r="D543" s="94">
        <f>IF(COUNT(S543:EC543)&gt;0,COUNT(S543:EC543),"")</f>
        <v>3</v>
      </c>
      <c r="E543" s="94">
        <f t="shared" si="34"/>
        <v>3</v>
      </c>
      <c r="F543" s="94">
        <f t="shared" si="35"/>
        <v>2</v>
      </c>
      <c r="G543" s="94">
        <f t="shared" si="36"/>
        <v>3</v>
      </c>
      <c r="H543" s="94">
        <f>IF(AND(M543&gt;0,M543&lt;=STATS!$C$22),1,"")</f>
        <v>1</v>
      </c>
      <c r="J543" s="51">
        <v>542</v>
      </c>
      <c r="M543" s="15">
        <v>3</v>
      </c>
      <c r="N543" s="15" t="s">
        <v>257</v>
      </c>
      <c r="Q543" s="22"/>
      <c r="R543" s="22"/>
      <c r="S543" s="54">
        <v>1</v>
      </c>
      <c r="BM543" s="15">
        <v>1</v>
      </c>
      <c r="CA543" s="15">
        <v>1</v>
      </c>
    </row>
    <row r="544" spans="2:53" ht="12.75">
      <c r="B544" s="94">
        <f t="shared" si="33"/>
        <v>2</v>
      </c>
      <c r="C544" s="94">
        <f>IF(COUNT(Q544:EC544)&gt;0,COUNT(Q544:EC544),"")</f>
        <v>2</v>
      </c>
      <c r="D544" s="94">
        <f>IF(COUNT(S544:EC544)&gt;0,COUNT(S544:EC544),"")</f>
        <v>2</v>
      </c>
      <c r="E544" s="94">
        <f t="shared" si="34"/>
        <v>2</v>
      </c>
      <c r="F544" s="94">
        <f t="shared" si="35"/>
        <v>2</v>
      </c>
      <c r="G544" s="94">
        <f t="shared" si="36"/>
        <v>1</v>
      </c>
      <c r="H544" s="94">
        <f>IF(AND(M544&gt;0,M544&lt;=STATS!$C$22),1,"")</f>
        <v>1</v>
      </c>
      <c r="J544" s="51">
        <v>543</v>
      </c>
      <c r="M544" s="15">
        <v>1</v>
      </c>
      <c r="N544" s="15" t="s">
        <v>257</v>
      </c>
      <c r="Q544" s="22"/>
      <c r="R544" s="22"/>
      <c r="S544" s="54"/>
      <c r="X544" s="15">
        <v>1</v>
      </c>
      <c r="BA544" s="15">
        <v>2</v>
      </c>
    </row>
    <row r="545" spans="2:86" ht="12.75">
      <c r="B545" s="94">
        <f t="shared" si="33"/>
        <v>5</v>
      </c>
      <c r="C545" s="94">
        <f>IF(COUNT(Q545:EC545)&gt;0,COUNT(Q545:EC545),"")</f>
        <v>5</v>
      </c>
      <c r="D545" s="94">
        <f>IF(COUNT(S545:EC545)&gt;0,COUNT(S545:EC545),"")</f>
        <v>5</v>
      </c>
      <c r="E545" s="94">
        <f t="shared" si="34"/>
        <v>5</v>
      </c>
      <c r="F545" s="94">
        <f t="shared" si="35"/>
        <v>5</v>
      </c>
      <c r="G545" s="94">
        <f t="shared" si="36"/>
        <v>5</v>
      </c>
      <c r="H545" s="94">
        <f>IF(AND(M545&gt;0,M545&lt;=STATS!$C$22),1,"")</f>
        <v>1</v>
      </c>
      <c r="J545" s="51">
        <v>544</v>
      </c>
      <c r="M545" s="15">
        <v>5</v>
      </c>
      <c r="N545" s="15" t="s">
        <v>259</v>
      </c>
      <c r="Q545" s="22"/>
      <c r="R545" s="22"/>
      <c r="S545" s="54"/>
      <c r="AE545" s="15">
        <v>1</v>
      </c>
      <c r="AS545" s="15">
        <v>1</v>
      </c>
      <c r="BM545" s="15">
        <v>1</v>
      </c>
      <c r="CF545" s="15">
        <v>1</v>
      </c>
      <c r="CH545" s="15">
        <v>1</v>
      </c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  <v>0</v>
      </c>
      <c r="F546" s="94">
        <f t="shared" si="35"/>
        <v>0</v>
      </c>
      <c r="G546" s="94">
        <f t="shared" si="36"/>
      </c>
      <c r="H546" s="94">
        <f>IF(AND(M546&gt;0,M546&lt;=STATS!$C$22),1,"")</f>
        <v>1</v>
      </c>
      <c r="J546" s="51">
        <v>545</v>
      </c>
      <c r="M546" s="15">
        <v>7</v>
      </c>
      <c r="N546" s="15" t="s">
        <v>258</v>
      </c>
      <c r="Q546" s="22"/>
      <c r="R546" s="22"/>
      <c r="S546" s="54"/>
    </row>
    <row r="547" spans="2:31" ht="12.75">
      <c r="B547" s="94">
        <f t="shared" si="33"/>
        <v>1</v>
      </c>
      <c r="C547" s="94">
        <f>IF(COUNT(Q547:EC547)&gt;0,COUNT(Q547:EC547),"")</f>
        <v>1</v>
      </c>
      <c r="D547" s="94">
        <f>IF(COUNT(S547:EC547)&gt;0,COUNT(S547:EC547),"")</f>
        <v>1</v>
      </c>
      <c r="E547" s="94">
        <f t="shared" si="34"/>
        <v>1</v>
      </c>
      <c r="F547" s="94">
        <f t="shared" si="35"/>
        <v>1</v>
      </c>
      <c r="G547" s="94">
        <f t="shared" si="36"/>
        <v>15</v>
      </c>
      <c r="H547" s="94">
        <f>IF(AND(M547&gt;0,M547&lt;=STATS!$C$22),1,"")</f>
        <v>1</v>
      </c>
      <c r="J547" s="51">
        <v>546</v>
      </c>
      <c r="M547" s="15">
        <v>15</v>
      </c>
      <c r="N547" s="15" t="s">
        <v>257</v>
      </c>
      <c r="Q547" s="22"/>
      <c r="R547" s="22"/>
      <c r="S547" s="54"/>
      <c r="AE547" s="15">
        <v>1</v>
      </c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  <v>0</v>
      </c>
      <c r="F548" s="94">
        <f t="shared" si="35"/>
        <v>0</v>
      </c>
      <c r="G548" s="94">
        <f t="shared" si="36"/>
      </c>
      <c r="H548" s="94">
        <f>IF(AND(M548&gt;0,M548&lt;=STATS!$C$22),1,"")</f>
        <v>1</v>
      </c>
      <c r="J548" s="51">
        <v>547</v>
      </c>
      <c r="M548" s="15">
        <v>17</v>
      </c>
      <c r="N548" s="15" t="s">
        <v>257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  <v>0</v>
      </c>
      <c r="F549" s="94">
        <f t="shared" si="35"/>
        <v>0</v>
      </c>
      <c r="G549" s="94">
        <f t="shared" si="36"/>
      </c>
      <c r="H549" s="94">
        <f>IF(AND(M549&gt;0,M549&lt;=STATS!$C$22),1,"")</f>
        <v>1</v>
      </c>
      <c r="J549" s="51">
        <v>548</v>
      </c>
      <c r="M549" s="15">
        <v>17</v>
      </c>
      <c r="N549" s="15" t="s">
        <v>257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M550" s="15">
        <v>18</v>
      </c>
      <c r="N550" s="15" t="s">
        <v>257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  <v>0</v>
      </c>
      <c r="F551" s="94">
        <f t="shared" si="35"/>
        <v>0</v>
      </c>
      <c r="G551" s="94">
        <f t="shared" si="36"/>
      </c>
      <c r="H551" s="94">
        <f>IF(AND(M551&gt;0,M551&lt;=STATS!$C$22),1,"")</f>
        <v>1</v>
      </c>
      <c r="J551" s="51">
        <v>550</v>
      </c>
      <c r="M551" s="15">
        <v>17</v>
      </c>
      <c r="N551" s="15" t="s">
        <v>257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M552" s="15">
        <v>21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M553" s="15">
        <v>24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M554" s="15">
        <v>25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M555" s="15">
        <v>23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M556" s="15">
        <v>22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M557" s="15">
        <v>24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M558" s="15">
        <v>25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M559" s="15">
        <v>22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M560" s="15">
        <v>19</v>
      </c>
      <c r="N560" s="15" t="s">
        <v>257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  <v>0</v>
      </c>
      <c r="F561" s="94">
        <f t="shared" si="35"/>
        <v>0</v>
      </c>
      <c r="G561" s="94">
        <f t="shared" si="36"/>
      </c>
      <c r="H561" s="94">
        <f>IF(AND(M561&gt;0,M561&lt;=STATS!$C$22),1,"")</f>
        <v>1</v>
      </c>
      <c r="J561" s="51">
        <v>560</v>
      </c>
      <c r="M561" s="15">
        <v>12</v>
      </c>
      <c r="N561" s="15" t="s">
        <v>259</v>
      </c>
      <c r="Q561" s="22"/>
      <c r="R561" s="22"/>
      <c r="S561" s="54"/>
    </row>
    <row r="562" spans="2:19" ht="12.75">
      <c r="B562" s="94">
        <f t="shared" si="33"/>
        <v>1</v>
      </c>
      <c r="C562" s="94">
        <f>IF(COUNT(Q562:EC562)&gt;0,COUNT(Q562:EC562),"")</f>
        <v>1</v>
      </c>
      <c r="D562" s="94">
        <f>IF(COUNT(S562:EC562)&gt;0,COUNT(S562:EC562),"")</f>
        <v>1</v>
      </c>
      <c r="E562" s="94">
        <f t="shared" si="34"/>
        <v>1</v>
      </c>
      <c r="F562" s="94">
        <f t="shared" si="35"/>
        <v>0</v>
      </c>
      <c r="G562" s="94">
        <f t="shared" si="36"/>
        <v>14</v>
      </c>
      <c r="H562" s="94">
        <f>IF(AND(M562&gt;0,M562&lt;=STATS!$C$22),1,"")</f>
        <v>1</v>
      </c>
      <c r="J562" s="51">
        <v>561</v>
      </c>
      <c r="M562" s="15">
        <v>14</v>
      </c>
      <c r="N562" s="15" t="s">
        <v>259</v>
      </c>
      <c r="Q562" s="22"/>
      <c r="R562" s="22"/>
      <c r="S562" s="54">
        <v>1</v>
      </c>
    </row>
    <row r="563" spans="2:53" ht="12.75">
      <c r="B563" s="94">
        <f t="shared" si="33"/>
        <v>1</v>
      </c>
      <c r="C563" s="94">
        <f>IF(COUNT(Q563:EC563)&gt;0,COUNT(Q563:EC563),"")</f>
        <v>1</v>
      </c>
      <c r="D563" s="94">
        <f>IF(COUNT(S563:EC563)&gt;0,COUNT(S563:EC563),"")</f>
        <v>1</v>
      </c>
      <c r="E563" s="94">
        <f t="shared" si="34"/>
        <v>1</v>
      </c>
      <c r="F563" s="94">
        <f t="shared" si="35"/>
        <v>1</v>
      </c>
      <c r="G563" s="94">
        <f t="shared" si="36"/>
        <v>1</v>
      </c>
      <c r="H563" s="94">
        <f>IF(AND(M563&gt;0,M563&lt;=STATS!$C$22),1,"")</f>
        <v>1</v>
      </c>
      <c r="J563" s="51">
        <v>562</v>
      </c>
      <c r="M563" s="15">
        <v>1</v>
      </c>
      <c r="N563" s="15" t="s">
        <v>258</v>
      </c>
      <c r="Q563" s="22"/>
      <c r="R563" s="22"/>
      <c r="S563" s="54"/>
      <c r="BA563" s="15">
        <v>1</v>
      </c>
    </row>
    <row r="564" spans="2:118" ht="12.75">
      <c r="B564" s="94">
        <f t="shared" si="33"/>
        <v>4</v>
      </c>
      <c r="C564" s="94">
        <f>IF(COUNT(Q564:EC564)&gt;0,COUNT(Q564:EC564),"")</f>
        <v>4</v>
      </c>
      <c r="D564" s="94">
        <f>IF(COUNT(S564:EC564)&gt;0,COUNT(S564:EC564),"")</f>
        <v>4</v>
      </c>
      <c r="E564" s="94">
        <f t="shared" si="34"/>
        <v>4</v>
      </c>
      <c r="F564" s="94">
        <f t="shared" si="35"/>
        <v>4</v>
      </c>
      <c r="G564" s="94">
        <f t="shared" si="36"/>
        <v>4</v>
      </c>
      <c r="H564" s="94">
        <f>IF(AND(M564&gt;0,M564&lt;=STATS!$C$22),1,"")</f>
        <v>1</v>
      </c>
      <c r="J564" s="51">
        <v>563</v>
      </c>
      <c r="M564" s="15">
        <v>4</v>
      </c>
      <c r="N564" s="15" t="s">
        <v>259</v>
      </c>
      <c r="Q564" s="22"/>
      <c r="R564" s="22"/>
      <c r="S564" s="54"/>
      <c r="X564" s="15">
        <v>1</v>
      </c>
      <c r="AX564" s="15">
        <v>1</v>
      </c>
      <c r="BA564" s="15">
        <v>2</v>
      </c>
      <c r="DN564" s="15">
        <v>1</v>
      </c>
    </row>
    <row r="565" spans="2:50" ht="12.75">
      <c r="B565" s="94">
        <f t="shared" si="33"/>
        <v>1</v>
      </c>
      <c r="C565" s="94">
        <f>IF(COUNT(Q565:EC565)&gt;0,COUNT(Q565:EC565),"")</f>
        <v>1</v>
      </c>
      <c r="D565" s="94">
        <f>IF(COUNT(S565:EC565)&gt;0,COUNT(S565:EC565),"")</f>
        <v>1</v>
      </c>
      <c r="E565" s="94">
        <f t="shared" si="34"/>
        <v>1</v>
      </c>
      <c r="F565" s="94">
        <f t="shared" si="35"/>
        <v>1</v>
      </c>
      <c r="G565" s="94">
        <f t="shared" si="36"/>
        <v>5</v>
      </c>
      <c r="H565" s="94">
        <f>IF(AND(M565&gt;0,M565&lt;=STATS!$C$22),1,"")</f>
        <v>1</v>
      </c>
      <c r="J565" s="51">
        <v>564</v>
      </c>
      <c r="M565" s="15">
        <v>5</v>
      </c>
      <c r="N565" s="15" t="s">
        <v>257</v>
      </c>
      <c r="Q565" s="22"/>
      <c r="R565" s="22"/>
      <c r="S565" s="54"/>
      <c r="AX565" s="15">
        <v>2</v>
      </c>
    </row>
    <row r="566" spans="2:86" ht="12.75">
      <c r="B566" s="94">
        <f t="shared" si="33"/>
        <v>3</v>
      </c>
      <c r="C566" s="94">
        <f>IF(COUNT(Q566:EC566)&gt;0,COUNT(Q566:EC566),"")</f>
        <v>3</v>
      </c>
      <c r="D566" s="94">
        <f>IF(COUNT(S566:EC566)&gt;0,COUNT(S566:EC566),"")</f>
        <v>3</v>
      </c>
      <c r="E566" s="94">
        <f t="shared" si="34"/>
        <v>3</v>
      </c>
      <c r="F566" s="94">
        <f t="shared" si="35"/>
        <v>3</v>
      </c>
      <c r="G566" s="94">
        <f t="shared" si="36"/>
        <v>6</v>
      </c>
      <c r="H566" s="94">
        <f>IF(AND(M566&gt;0,M566&lt;=STATS!$C$22),1,"")</f>
        <v>1</v>
      </c>
      <c r="J566" s="51">
        <v>565</v>
      </c>
      <c r="M566" s="15">
        <v>6</v>
      </c>
      <c r="N566" s="15" t="s">
        <v>257</v>
      </c>
      <c r="Q566" s="22"/>
      <c r="R566" s="22"/>
      <c r="S566" s="54"/>
      <c r="AX566" s="15">
        <v>1</v>
      </c>
      <c r="CA566" s="15">
        <v>1</v>
      </c>
      <c r="CH566" s="15">
        <v>1</v>
      </c>
    </row>
    <row r="567" spans="2:79" ht="12.75">
      <c r="B567" s="94">
        <f t="shared" si="33"/>
        <v>2</v>
      </c>
      <c r="C567" s="94">
        <f>IF(COUNT(Q567:EC567)&gt;0,COUNT(Q567:EC567),"")</f>
        <v>2</v>
      </c>
      <c r="D567" s="94">
        <f>IF(COUNT(S567:EC567)&gt;0,COUNT(S567:EC567),"")</f>
        <v>2</v>
      </c>
      <c r="E567" s="94">
        <f t="shared" si="34"/>
        <v>2</v>
      </c>
      <c r="F567" s="94">
        <f t="shared" si="35"/>
        <v>2</v>
      </c>
      <c r="G567" s="94">
        <f t="shared" si="36"/>
        <v>5</v>
      </c>
      <c r="H567" s="94">
        <f>IF(AND(M567&gt;0,M567&lt;=STATS!$C$22),1,"")</f>
        <v>1</v>
      </c>
      <c r="J567" s="51">
        <v>566</v>
      </c>
      <c r="M567" s="15">
        <v>5</v>
      </c>
      <c r="N567" s="15" t="s">
        <v>257</v>
      </c>
      <c r="Q567" s="22"/>
      <c r="R567" s="22"/>
      <c r="S567" s="54"/>
      <c r="AX567" s="15">
        <v>2</v>
      </c>
      <c r="CA567" s="15">
        <v>1</v>
      </c>
    </row>
    <row r="568" spans="2:86" ht="12.75">
      <c r="B568" s="94">
        <f t="shared" si="33"/>
        <v>3</v>
      </c>
      <c r="C568" s="94">
        <f>IF(COUNT(Q568:EC568)&gt;0,COUNT(Q568:EC568),"")</f>
        <v>3</v>
      </c>
      <c r="D568" s="94">
        <f>IF(COUNT(S568:EC568)&gt;0,COUNT(S568:EC568),"")</f>
        <v>3</v>
      </c>
      <c r="E568" s="94">
        <f t="shared" si="34"/>
        <v>3</v>
      </c>
      <c r="F568" s="94">
        <f t="shared" si="35"/>
        <v>3</v>
      </c>
      <c r="G568" s="94">
        <f t="shared" si="36"/>
        <v>6</v>
      </c>
      <c r="H568" s="94">
        <f>IF(AND(M568&gt;0,M568&lt;=STATS!$C$22),1,"")</f>
        <v>1</v>
      </c>
      <c r="J568" s="51">
        <v>567</v>
      </c>
      <c r="M568" s="15">
        <v>6</v>
      </c>
      <c r="N568" s="15" t="s">
        <v>257</v>
      </c>
      <c r="Q568" s="22"/>
      <c r="R568" s="22"/>
      <c r="S568" s="54"/>
      <c r="AX568" s="15">
        <v>2</v>
      </c>
      <c r="CA568" s="15">
        <v>1</v>
      </c>
      <c r="CH568" s="15">
        <v>1</v>
      </c>
    </row>
    <row r="569" spans="2:86" ht="12.75">
      <c r="B569" s="94">
        <f t="shared" si="33"/>
        <v>3</v>
      </c>
      <c r="C569" s="94">
        <f>IF(COUNT(Q569:EC569)&gt;0,COUNT(Q569:EC569),"")</f>
        <v>3</v>
      </c>
      <c r="D569" s="94">
        <f>IF(COUNT(S569:EC569)&gt;0,COUNT(S569:EC569),"")</f>
        <v>3</v>
      </c>
      <c r="E569" s="94">
        <f t="shared" si="34"/>
        <v>3</v>
      </c>
      <c r="F569" s="94">
        <f t="shared" si="35"/>
        <v>3</v>
      </c>
      <c r="G569" s="94">
        <f t="shared" si="36"/>
        <v>5</v>
      </c>
      <c r="H569" s="94">
        <f>IF(AND(M569&gt;0,M569&lt;=STATS!$C$22),1,"")</f>
        <v>1</v>
      </c>
      <c r="J569" s="51">
        <v>568</v>
      </c>
      <c r="M569" s="15">
        <v>5</v>
      </c>
      <c r="N569" s="15" t="s">
        <v>257</v>
      </c>
      <c r="Q569" s="22"/>
      <c r="R569" s="22"/>
      <c r="S569" s="54"/>
      <c r="BM569" s="15">
        <v>1</v>
      </c>
      <c r="CD569" s="15">
        <v>2</v>
      </c>
      <c r="CH569" s="15">
        <v>1</v>
      </c>
    </row>
    <row r="570" spans="2:65" ht="12.75">
      <c r="B570" s="94">
        <f t="shared" si="33"/>
        <v>1</v>
      </c>
      <c r="C570" s="94">
        <f>IF(COUNT(Q570:EC570)&gt;0,COUNT(Q570:EC570),"")</f>
        <v>1</v>
      </c>
      <c r="D570" s="94">
        <f>IF(COUNT(S570:EC570)&gt;0,COUNT(S570:EC570),"")</f>
        <v>1</v>
      </c>
      <c r="E570" s="94">
        <f t="shared" si="34"/>
        <v>1</v>
      </c>
      <c r="F570" s="94">
        <f t="shared" si="35"/>
        <v>1</v>
      </c>
      <c r="G570" s="94">
        <f t="shared" si="36"/>
        <v>3</v>
      </c>
      <c r="H570" s="94">
        <f>IF(AND(M570&gt;0,M570&lt;=STATS!$C$22),1,"")</f>
        <v>1</v>
      </c>
      <c r="J570" s="51">
        <v>569</v>
      </c>
      <c r="M570" s="15">
        <v>3</v>
      </c>
      <c r="N570" s="15" t="s">
        <v>257</v>
      </c>
      <c r="Q570" s="22"/>
      <c r="R570" s="22"/>
      <c r="S570" s="54"/>
      <c r="BM570" s="15">
        <v>1</v>
      </c>
    </row>
    <row r="571" spans="2:72" ht="12.75">
      <c r="B571" s="94">
        <f t="shared" si="33"/>
        <v>3</v>
      </c>
      <c r="C571" s="94">
        <f>IF(COUNT(Q571:EC571)&gt;0,COUNT(Q571:EC571),"")</f>
        <v>3</v>
      </c>
      <c r="D571" s="94">
        <f>IF(COUNT(S571:EC571)&gt;0,COUNT(S571:EC571),"")</f>
        <v>3</v>
      </c>
      <c r="E571" s="94">
        <f t="shared" si="34"/>
        <v>3</v>
      </c>
      <c r="F571" s="94">
        <f t="shared" si="35"/>
        <v>3</v>
      </c>
      <c r="G571" s="94">
        <f t="shared" si="36"/>
        <v>2</v>
      </c>
      <c r="H571" s="94">
        <f>IF(AND(M571&gt;0,M571&lt;=STATS!$C$22),1,"")</f>
        <v>1</v>
      </c>
      <c r="J571" s="51">
        <v>570</v>
      </c>
      <c r="M571" s="15">
        <v>2</v>
      </c>
      <c r="N571" s="15" t="s">
        <v>257</v>
      </c>
      <c r="Q571" s="22"/>
      <c r="R571" s="22"/>
      <c r="S571" s="54"/>
      <c r="BA571" s="15">
        <v>1</v>
      </c>
      <c r="BM571" s="15">
        <v>1</v>
      </c>
      <c r="BT571" s="15">
        <v>1</v>
      </c>
    </row>
    <row r="572" spans="2:86" ht="12.75">
      <c r="B572" s="94">
        <f t="shared" si="33"/>
        <v>3</v>
      </c>
      <c r="C572" s="94">
        <f>IF(COUNT(Q572:EC572)&gt;0,COUNT(Q572:EC572),"")</f>
        <v>3</v>
      </c>
      <c r="D572" s="94">
        <f>IF(COUNT(S572:EC572)&gt;0,COUNT(S572:EC572),"")</f>
        <v>3</v>
      </c>
      <c r="E572" s="94">
        <f t="shared" si="34"/>
        <v>3</v>
      </c>
      <c r="F572" s="94">
        <f t="shared" si="35"/>
        <v>3</v>
      </c>
      <c r="G572" s="94">
        <f t="shared" si="36"/>
        <v>1</v>
      </c>
      <c r="H572" s="94">
        <f>IF(AND(M572&gt;0,M572&lt;=STATS!$C$22),1,"")</f>
        <v>1</v>
      </c>
      <c r="J572" s="51">
        <v>571</v>
      </c>
      <c r="M572" s="15">
        <v>1</v>
      </c>
      <c r="N572" s="15" t="s">
        <v>259</v>
      </c>
      <c r="Q572" s="22"/>
      <c r="R572" s="22"/>
      <c r="S572" s="54"/>
      <c r="AC572" s="15">
        <v>1</v>
      </c>
      <c r="BK572" s="15">
        <v>1</v>
      </c>
      <c r="CH572" s="15">
        <v>1</v>
      </c>
    </row>
    <row r="573" spans="2:118" ht="12.75">
      <c r="B573" s="94">
        <f t="shared" si="33"/>
        <v>4</v>
      </c>
      <c r="C573" s="94">
        <f>IF(COUNT(Q573:EC573)&gt;0,COUNT(Q573:EC573),"")</f>
        <v>4</v>
      </c>
      <c r="D573" s="94">
        <f>IF(COUNT(S573:EC573)&gt;0,COUNT(S573:EC573),"")</f>
        <v>4</v>
      </c>
      <c r="E573" s="94">
        <f t="shared" si="34"/>
        <v>4</v>
      </c>
      <c r="F573" s="94">
        <f t="shared" si="35"/>
        <v>4</v>
      </c>
      <c r="G573" s="94">
        <f t="shared" si="36"/>
        <v>3</v>
      </c>
      <c r="H573" s="94">
        <f>IF(AND(M573&gt;0,M573&lt;=STATS!$C$22),1,"")</f>
        <v>1</v>
      </c>
      <c r="J573" s="51">
        <v>572</v>
      </c>
      <c r="M573" s="15">
        <v>3</v>
      </c>
      <c r="N573" s="15" t="s">
        <v>257</v>
      </c>
      <c r="Q573" s="22"/>
      <c r="R573" s="22"/>
      <c r="S573" s="54"/>
      <c r="BM573" s="15">
        <v>1</v>
      </c>
      <c r="CA573" s="15">
        <v>1</v>
      </c>
      <c r="CH573" s="15">
        <v>1</v>
      </c>
      <c r="DN573" s="15">
        <v>1</v>
      </c>
    </row>
    <row r="574" spans="2:86" ht="12.75">
      <c r="B574" s="94">
        <f t="shared" si="33"/>
        <v>3</v>
      </c>
      <c r="C574" s="94">
        <f>IF(COUNT(Q574:EC574)&gt;0,COUNT(Q574:EC574),"")</f>
        <v>3</v>
      </c>
      <c r="D574" s="94">
        <f>IF(COUNT(S574:EC574)&gt;0,COUNT(S574:EC574),"")</f>
        <v>3</v>
      </c>
      <c r="E574" s="94">
        <f t="shared" si="34"/>
        <v>3</v>
      </c>
      <c r="F574" s="94">
        <f t="shared" si="35"/>
        <v>3</v>
      </c>
      <c r="G574" s="94">
        <f t="shared" si="36"/>
        <v>2</v>
      </c>
      <c r="H574" s="94">
        <f>IF(AND(M574&gt;0,M574&lt;=STATS!$C$22),1,"")</f>
        <v>1</v>
      </c>
      <c r="J574" s="51">
        <v>573</v>
      </c>
      <c r="M574" s="15">
        <v>2</v>
      </c>
      <c r="N574" s="15" t="s">
        <v>258</v>
      </c>
      <c r="Q574" s="22"/>
      <c r="R574" s="22"/>
      <c r="S574" s="54"/>
      <c r="AS574" s="15">
        <v>1</v>
      </c>
      <c r="CF574" s="15">
        <v>1</v>
      </c>
      <c r="CH574" s="15">
        <v>1</v>
      </c>
    </row>
    <row r="575" spans="2:86" ht="12.75">
      <c r="B575" s="94">
        <f t="shared" si="33"/>
        <v>1</v>
      </c>
      <c r="C575" s="94">
        <f>IF(COUNT(Q575:EC575)&gt;0,COUNT(Q575:EC575),"")</f>
        <v>1</v>
      </c>
      <c r="D575" s="94">
        <f>IF(COUNT(S575:EC575)&gt;0,COUNT(S575:EC575),"")</f>
        <v>1</v>
      </c>
      <c r="E575" s="94">
        <f t="shared" si="34"/>
        <v>1</v>
      </c>
      <c r="F575" s="94">
        <f t="shared" si="35"/>
        <v>1</v>
      </c>
      <c r="G575" s="94">
        <f t="shared" si="36"/>
        <v>4</v>
      </c>
      <c r="H575" s="94">
        <f>IF(AND(M575&gt;0,M575&lt;=STATS!$C$22),1,"")</f>
        <v>1</v>
      </c>
      <c r="J575" s="51">
        <v>574</v>
      </c>
      <c r="M575" s="15">
        <v>4</v>
      </c>
      <c r="N575" s="15" t="s">
        <v>258</v>
      </c>
      <c r="Q575" s="22"/>
      <c r="R575" s="22"/>
      <c r="S575" s="54"/>
      <c r="CH575" s="15">
        <v>1</v>
      </c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  <v>0</v>
      </c>
      <c r="F576" s="94">
        <f t="shared" si="35"/>
        <v>0</v>
      </c>
      <c r="G576" s="94">
        <f t="shared" si="36"/>
      </c>
      <c r="H576" s="94">
        <f>IF(AND(M576&gt;0,M576&lt;=STATS!$C$22),1,"")</f>
        <v>1</v>
      </c>
      <c r="J576" s="51">
        <v>575</v>
      </c>
      <c r="M576" s="15">
        <v>16</v>
      </c>
      <c r="N576" s="15" t="s">
        <v>259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  <v>0</v>
      </c>
      <c r="F577" s="94">
        <f t="shared" si="35"/>
        <v>0</v>
      </c>
      <c r="G577" s="94">
        <f t="shared" si="36"/>
      </c>
      <c r="H577" s="94">
        <f>IF(AND(M577&gt;0,M577&lt;=STATS!$C$22),1,"")</f>
        <v>1</v>
      </c>
      <c r="J577" s="51">
        <v>576</v>
      </c>
      <c r="M577" s="15">
        <v>17</v>
      </c>
      <c r="N577" s="15" t="s">
        <v>257</v>
      </c>
      <c r="Q577" s="22"/>
      <c r="R577" s="22"/>
      <c r="S577" s="54"/>
    </row>
    <row r="578" spans="2:31" ht="12.75">
      <c r="B578" s="94">
        <f aca="true" t="shared" si="37" ref="B578:B641">COUNT(Q578:EA578)</f>
        <v>1</v>
      </c>
      <c r="C578" s="94">
        <f>IF(COUNT(Q578:EC578)&gt;0,COUNT(Q578:EC578),"")</f>
        <v>1</v>
      </c>
      <c r="D578" s="94">
        <f>IF(COUNT(S578:EC578)&gt;0,COUNT(S578:EC578),"")</f>
        <v>1</v>
      </c>
      <c r="E578" s="94">
        <f aca="true" t="shared" si="38" ref="E578:E641">IF(H578=1,COUNT(Q578:EA578),"")</f>
        <v>1</v>
      </c>
      <c r="F578" s="94">
        <f aca="true" t="shared" si="39" ref="F578:F641">IF(H578=1,COUNT(T578:EA578),"")</f>
        <v>1</v>
      </c>
      <c r="G578" s="94">
        <f t="shared" si="36"/>
        <v>17</v>
      </c>
      <c r="H578" s="94">
        <f>IF(AND(M578&gt;0,M578&lt;=STATS!$C$22),1,"")</f>
        <v>1</v>
      </c>
      <c r="J578" s="51">
        <v>577</v>
      </c>
      <c r="M578" s="15">
        <v>17</v>
      </c>
      <c r="N578" s="15" t="s">
        <v>257</v>
      </c>
      <c r="Q578" s="22"/>
      <c r="R578" s="22"/>
      <c r="S578" s="54"/>
      <c r="AE578" s="15">
        <v>1</v>
      </c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M579" s="15">
        <v>18</v>
      </c>
      <c r="N579" s="15" t="s">
        <v>257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M580" s="15">
        <v>20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M581" s="15">
        <v>21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M582" s="15">
        <v>21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M583" s="15">
        <v>22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M584" s="15">
        <v>21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M585" s="15">
        <v>22</v>
      </c>
      <c r="N585" s="15" t="s">
        <v>257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M586" s="15">
        <v>20</v>
      </c>
      <c r="N586" s="15" t="s">
        <v>257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M587" s="15">
        <v>18</v>
      </c>
      <c r="N587" s="15" t="s">
        <v>257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  <v>0</v>
      </c>
      <c r="F588" s="94">
        <f t="shared" si="39"/>
        <v>0</v>
      </c>
      <c r="G588" s="94">
        <f t="shared" si="36"/>
      </c>
      <c r="H588" s="94">
        <f>IF(AND(M588&gt;0,M588&lt;=STATS!$C$22),1,"")</f>
        <v>1</v>
      </c>
      <c r="J588" s="51">
        <v>587</v>
      </c>
      <c r="M588" s="15">
        <v>11</v>
      </c>
      <c r="N588" s="15" t="s">
        <v>259</v>
      </c>
      <c r="Q588" s="22"/>
      <c r="R588" s="22"/>
      <c r="S588" s="54"/>
    </row>
    <row r="589" spans="2:19" ht="12.75">
      <c r="B589" s="94">
        <f t="shared" si="37"/>
        <v>1</v>
      </c>
      <c r="C589" s="94">
        <f>IF(COUNT(Q589:EC589)&gt;0,COUNT(Q589:EC589),"")</f>
        <v>1</v>
      </c>
      <c r="D589" s="94">
        <f>IF(COUNT(S589:EC589)&gt;0,COUNT(S589:EC589),"")</f>
        <v>1</v>
      </c>
      <c r="E589" s="94">
        <f t="shared" si="38"/>
        <v>1</v>
      </c>
      <c r="F589" s="94">
        <f t="shared" si="39"/>
        <v>0</v>
      </c>
      <c r="G589" s="94">
        <f t="shared" si="36"/>
        <v>2</v>
      </c>
      <c r="H589" s="94">
        <f>IF(AND(M589&gt;0,M589&lt;=STATS!$C$22),1,"")</f>
        <v>1</v>
      </c>
      <c r="J589" s="51">
        <v>588</v>
      </c>
      <c r="M589" s="15">
        <v>2</v>
      </c>
      <c r="N589" s="15" t="s">
        <v>258</v>
      </c>
      <c r="Q589" s="22"/>
      <c r="R589" s="22"/>
      <c r="S589" s="54">
        <v>1</v>
      </c>
    </row>
    <row r="590" spans="2:53" ht="12.75">
      <c r="B590" s="94">
        <f t="shared" si="37"/>
        <v>1</v>
      </c>
      <c r="C590" s="94">
        <f>IF(COUNT(Q590:EC590)&gt;0,COUNT(Q590:EC590),"")</f>
        <v>1</v>
      </c>
      <c r="D590" s="94">
        <f>IF(COUNT(S590:EC590)&gt;0,COUNT(S590:EC590),"")</f>
        <v>1</v>
      </c>
      <c r="E590" s="94">
        <f t="shared" si="38"/>
        <v>1</v>
      </c>
      <c r="F590" s="94">
        <f t="shared" si="39"/>
        <v>1</v>
      </c>
      <c r="G590" s="94">
        <f t="shared" si="36"/>
        <v>2</v>
      </c>
      <c r="H590" s="94">
        <f>IF(AND(M590&gt;0,M590&lt;=STATS!$C$22),1,"")</f>
        <v>1</v>
      </c>
      <c r="J590" s="51">
        <v>589</v>
      </c>
      <c r="M590" s="15">
        <v>2</v>
      </c>
      <c r="N590" s="15" t="s">
        <v>258</v>
      </c>
      <c r="Q590" s="22"/>
      <c r="R590" s="22"/>
      <c r="S590" s="54"/>
      <c r="BA590" s="15">
        <v>1</v>
      </c>
    </row>
    <row r="591" spans="2:65" ht="12.75">
      <c r="B591" s="94">
        <f t="shared" si="37"/>
        <v>3</v>
      </c>
      <c r="C591" s="94">
        <f>IF(COUNT(Q591:EC591)&gt;0,COUNT(Q591:EC591),"")</f>
        <v>3</v>
      </c>
      <c r="D591" s="94">
        <f>IF(COUNT(S591:EC591)&gt;0,COUNT(S591:EC591),"")</f>
        <v>3</v>
      </c>
      <c r="E591" s="94">
        <f t="shared" si="38"/>
        <v>3</v>
      </c>
      <c r="F591" s="94">
        <f t="shared" si="39"/>
        <v>2</v>
      </c>
      <c r="G591" s="94">
        <f t="shared" si="36"/>
        <v>3</v>
      </c>
      <c r="H591" s="94">
        <f>IF(AND(M591&gt;0,M591&lt;=STATS!$C$22),1,"")</f>
        <v>1</v>
      </c>
      <c r="J591" s="51">
        <v>590</v>
      </c>
      <c r="M591" s="15">
        <v>3</v>
      </c>
      <c r="N591" s="15" t="s">
        <v>257</v>
      </c>
      <c r="Q591" s="22"/>
      <c r="R591" s="22"/>
      <c r="S591" s="54">
        <v>1</v>
      </c>
      <c r="X591" s="15">
        <v>1</v>
      </c>
      <c r="BM591" s="15">
        <v>1</v>
      </c>
    </row>
    <row r="592" spans="2:72" ht="12.75">
      <c r="B592" s="94">
        <f t="shared" si="37"/>
        <v>4</v>
      </c>
      <c r="C592" s="94">
        <f>IF(COUNT(Q592:EC592)&gt;0,COUNT(Q592:EC592),"")</f>
        <v>4</v>
      </c>
      <c r="D592" s="94">
        <f>IF(COUNT(S592:EC592)&gt;0,COUNT(S592:EC592),"")</f>
        <v>4</v>
      </c>
      <c r="E592" s="94">
        <f t="shared" si="38"/>
        <v>4</v>
      </c>
      <c r="F592" s="94">
        <f t="shared" si="39"/>
        <v>4</v>
      </c>
      <c r="G592" s="94">
        <f t="shared" si="36"/>
        <v>3</v>
      </c>
      <c r="H592" s="94">
        <f>IF(AND(M592&gt;0,M592&lt;=STATS!$C$22),1,"")</f>
        <v>1</v>
      </c>
      <c r="J592" s="51">
        <v>591</v>
      </c>
      <c r="M592" s="15">
        <v>3</v>
      </c>
      <c r="N592" s="15" t="s">
        <v>257</v>
      </c>
      <c r="Q592" s="22"/>
      <c r="R592" s="22"/>
      <c r="S592" s="54"/>
      <c r="X592" s="15">
        <v>1</v>
      </c>
      <c r="BA592" s="15">
        <v>1</v>
      </c>
      <c r="BM592" s="15">
        <v>1</v>
      </c>
      <c r="BT592" s="15">
        <v>1</v>
      </c>
    </row>
    <row r="593" spans="2:72" ht="12.75">
      <c r="B593" s="94">
        <f t="shared" si="37"/>
        <v>3</v>
      </c>
      <c r="C593" s="94">
        <f>IF(COUNT(Q593:EC593)&gt;0,COUNT(Q593:EC593),"")</f>
        <v>3</v>
      </c>
      <c r="D593" s="94">
        <f>IF(COUNT(S593:EC593)&gt;0,COUNT(S593:EC593),"")</f>
        <v>3</v>
      </c>
      <c r="E593" s="94">
        <f t="shared" si="38"/>
        <v>3</v>
      </c>
      <c r="F593" s="94">
        <f t="shared" si="39"/>
        <v>3</v>
      </c>
      <c r="G593" s="94">
        <f t="shared" si="36"/>
        <v>4</v>
      </c>
      <c r="H593" s="94">
        <f>IF(AND(M593&gt;0,M593&lt;=STATS!$C$22),1,"")</f>
        <v>1</v>
      </c>
      <c r="J593" s="51">
        <v>592</v>
      </c>
      <c r="M593" s="15">
        <v>4</v>
      </c>
      <c r="N593" s="15" t="s">
        <v>257</v>
      </c>
      <c r="Q593" s="22"/>
      <c r="R593" s="22"/>
      <c r="S593" s="54"/>
      <c r="X593" s="15">
        <v>1</v>
      </c>
      <c r="BA593" s="15">
        <v>1</v>
      </c>
      <c r="BT593" s="15">
        <v>1</v>
      </c>
    </row>
    <row r="594" spans="2:79" ht="12.75">
      <c r="B594" s="94">
        <f t="shared" si="37"/>
        <v>4</v>
      </c>
      <c r="C594" s="94">
        <f>IF(COUNT(Q594:EC594)&gt;0,COUNT(Q594:EC594),"")</f>
        <v>4</v>
      </c>
      <c r="D594" s="94">
        <f>IF(COUNT(S594:EC594)&gt;0,COUNT(S594:EC594),"")</f>
        <v>4</v>
      </c>
      <c r="E594" s="94">
        <f t="shared" si="38"/>
        <v>4</v>
      </c>
      <c r="F594" s="94">
        <f t="shared" si="39"/>
        <v>4</v>
      </c>
      <c r="G594" s="94">
        <f t="shared" si="36"/>
        <v>4</v>
      </c>
      <c r="H594" s="94">
        <f>IF(AND(M594&gt;0,M594&lt;=STATS!$C$22),1,"")</f>
        <v>1</v>
      </c>
      <c r="J594" s="51">
        <v>593</v>
      </c>
      <c r="M594" s="15">
        <v>4</v>
      </c>
      <c r="N594" s="15" t="s">
        <v>257</v>
      </c>
      <c r="Q594" s="22"/>
      <c r="R594" s="22"/>
      <c r="S594" s="54"/>
      <c r="W594" s="15">
        <v>1</v>
      </c>
      <c r="AE594" s="15">
        <v>1</v>
      </c>
      <c r="AX594" s="15">
        <v>1</v>
      </c>
      <c r="CA594" s="15">
        <v>1</v>
      </c>
    </row>
    <row r="595" spans="2:79" ht="12.75">
      <c r="B595" s="94">
        <f t="shared" si="37"/>
        <v>4</v>
      </c>
      <c r="C595" s="94">
        <f>IF(COUNT(Q595:EC595)&gt;0,COUNT(Q595:EC595),"")</f>
        <v>4</v>
      </c>
      <c r="D595" s="94">
        <f>IF(COUNT(S595:EC595)&gt;0,COUNT(S595:EC595),"")</f>
        <v>4</v>
      </c>
      <c r="E595" s="94">
        <f t="shared" si="38"/>
        <v>4</v>
      </c>
      <c r="F595" s="94">
        <f t="shared" si="39"/>
        <v>4</v>
      </c>
      <c r="G595" s="94">
        <f t="shared" si="36"/>
        <v>3</v>
      </c>
      <c r="H595" s="94">
        <f>IF(AND(M595&gt;0,M595&lt;=STATS!$C$22),1,"")</f>
        <v>1</v>
      </c>
      <c r="J595" s="51">
        <v>594</v>
      </c>
      <c r="M595" s="15">
        <v>3</v>
      </c>
      <c r="N595" s="15" t="s">
        <v>257</v>
      </c>
      <c r="Q595" s="22"/>
      <c r="R595" s="22"/>
      <c r="S595" s="54"/>
      <c r="W595" s="15">
        <v>1</v>
      </c>
      <c r="AE595" s="15">
        <v>1</v>
      </c>
      <c r="BM595" s="15">
        <v>1</v>
      </c>
      <c r="CA595" s="15">
        <v>1</v>
      </c>
    </row>
    <row r="596" spans="2:65" ht="12.75">
      <c r="B596" s="94">
        <f t="shared" si="37"/>
        <v>3</v>
      </c>
      <c r="C596" s="94">
        <f>IF(COUNT(Q596:EC596)&gt;0,COUNT(Q596:EC596),"")</f>
        <v>3</v>
      </c>
      <c r="D596" s="94">
        <f>IF(COUNT(S596:EC596)&gt;0,COUNT(S596:EC596),"")</f>
        <v>3</v>
      </c>
      <c r="E596" s="94">
        <f t="shared" si="38"/>
        <v>3</v>
      </c>
      <c r="F596" s="94">
        <f t="shared" si="39"/>
        <v>3</v>
      </c>
      <c r="G596" s="94">
        <f t="shared" si="36"/>
        <v>3</v>
      </c>
      <c r="H596" s="94">
        <f>IF(AND(M596&gt;0,M596&lt;=STATS!$C$22),1,"")</f>
        <v>1</v>
      </c>
      <c r="J596" s="51">
        <v>595</v>
      </c>
      <c r="M596" s="15">
        <v>3</v>
      </c>
      <c r="N596" s="15" t="s">
        <v>257</v>
      </c>
      <c r="Q596" s="22"/>
      <c r="R596" s="22"/>
      <c r="S596" s="54"/>
      <c r="AE596" s="15">
        <v>1</v>
      </c>
      <c r="AX596" s="15">
        <v>1</v>
      </c>
      <c r="BM596" s="15">
        <v>1</v>
      </c>
    </row>
    <row r="597" spans="2:53" ht="12.75">
      <c r="B597" s="94">
        <f t="shared" si="37"/>
        <v>2</v>
      </c>
      <c r="C597" s="94">
        <f>IF(COUNT(Q597:EC597)&gt;0,COUNT(Q597:EC597),"")</f>
        <v>2</v>
      </c>
      <c r="D597" s="94">
        <f>IF(COUNT(S597:EC597)&gt;0,COUNT(S597:EC597),"")</f>
        <v>2</v>
      </c>
      <c r="E597" s="94">
        <f t="shared" si="38"/>
        <v>2</v>
      </c>
      <c r="F597" s="94">
        <f t="shared" si="39"/>
        <v>1</v>
      </c>
      <c r="G597" s="94">
        <f t="shared" si="36"/>
        <v>3</v>
      </c>
      <c r="H597" s="94">
        <f>IF(AND(M597&gt;0,M597&lt;=STATS!$C$22),1,"")</f>
        <v>1</v>
      </c>
      <c r="J597" s="51">
        <v>596</v>
      </c>
      <c r="M597" s="15">
        <v>3</v>
      </c>
      <c r="N597" s="15" t="s">
        <v>257</v>
      </c>
      <c r="Q597" s="22"/>
      <c r="R597" s="22"/>
      <c r="S597" s="54">
        <v>1</v>
      </c>
      <c r="BA597" s="15">
        <v>1</v>
      </c>
    </row>
    <row r="598" spans="2:53" ht="12.75">
      <c r="B598" s="94">
        <f t="shared" si="37"/>
        <v>2</v>
      </c>
      <c r="C598" s="94">
        <f>IF(COUNT(Q598:EC598)&gt;0,COUNT(Q598:EC598),"")</f>
        <v>2</v>
      </c>
      <c r="D598" s="94">
        <f>IF(COUNT(S598:EC598)&gt;0,COUNT(S598:EC598),"")</f>
        <v>2</v>
      </c>
      <c r="E598" s="94">
        <f t="shared" si="38"/>
        <v>2</v>
      </c>
      <c r="F598" s="94">
        <f t="shared" si="39"/>
        <v>2</v>
      </c>
      <c r="G598" s="94">
        <f t="shared" si="36"/>
        <v>2</v>
      </c>
      <c r="H598" s="94">
        <f>IF(AND(M598&gt;0,M598&lt;=STATS!$C$22),1,"")</f>
        <v>1</v>
      </c>
      <c r="J598" s="51">
        <v>597</v>
      </c>
      <c r="M598" s="15">
        <v>2</v>
      </c>
      <c r="N598" s="15" t="s">
        <v>257</v>
      </c>
      <c r="Q598" s="22"/>
      <c r="R598" s="22"/>
      <c r="S598" s="54"/>
      <c r="W598" s="15">
        <v>1</v>
      </c>
      <c r="BA598" s="15">
        <v>1</v>
      </c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  <v>0</v>
      </c>
      <c r="F599" s="94">
        <f t="shared" si="39"/>
        <v>0</v>
      </c>
      <c r="G599" s="94">
        <f t="shared" si="36"/>
      </c>
      <c r="H599" s="94">
        <f>IF(AND(M599&gt;0,M599&lt;=STATS!$C$22),1,"")</f>
        <v>1</v>
      </c>
      <c r="J599" s="51">
        <v>598</v>
      </c>
      <c r="M599" s="15">
        <v>10</v>
      </c>
      <c r="N599" s="15" t="s">
        <v>257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  <v>0</v>
      </c>
      <c r="F600" s="94">
        <f t="shared" si="39"/>
        <v>0</v>
      </c>
      <c r="G600" s="94">
        <f t="shared" si="36"/>
      </c>
      <c r="H600" s="94">
        <f>IF(AND(M600&gt;0,M600&lt;=STATS!$C$22),1,"")</f>
        <v>1</v>
      </c>
      <c r="J600" s="51">
        <v>599</v>
      </c>
      <c r="M600" s="15">
        <v>16</v>
      </c>
      <c r="N600" s="15" t="s">
        <v>259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  <v>0</v>
      </c>
      <c r="F601" s="94">
        <f t="shared" si="39"/>
        <v>0</v>
      </c>
      <c r="G601" s="94">
        <f t="shared" si="36"/>
      </c>
      <c r="H601" s="94">
        <f>IF(AND(M601&gt;0,M601&lt;=STATS!$C$22),1,"")</f>
        <v>1</v>
      </c>
      <c r="J601" s="51">
        <v>600</v>
      </c>
      <c r="M601" s="15">
        <v>17</v>
      </c>
      <c r="N601" s="15" t="s">
        <v>257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M602" s="15">
        <v>18</v>
      </c>
      <c r="N602" s="15" t="s">
        <v>257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  <v>0</v>
      </c>
      <c r="F603" s="94">
        <f t="shared" si="39"/>
        <v>0</v>
      </c>
      <c r="G603" s="94">
        <f t="shared" si="40"/>
      </c>
      <c r="H603" s="94">
        <f>IF(AND(M603&gt;0,M603&lt;=STATS!$C$22),1,"")</f>
        <v>1</v>
      </c>
      <c r="J603" s="51">
        <v>602</v>
      </c>
      <c r="M603" s="15">
        <v>17</v>
      </c>
      <c r="N603" s="15" t="s">
        <v>257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  <v>0</v>
      </c>
      <c r="F604" s="94">
        <f t="shared" si="39"/>
        <v>0</v>
      </c>
      <c r="G604" s="94">
        <f t="shared" si="40"/>
      </c>
      <c r="H604" s="94">
        <f>IF(AND(M604&gt;0,M604&lt;=STATS!$C$22),1,"")</f>
        <v>1</v>
      </c>
      <c r="J604" s="51">
        <v>603</v>
      </c>
      <c r="M604" s="15">
        <v>14</v>
      </c>
      <c r="N604" s="15" t="s">
        <v>257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M605" s="15">
        <v>18</v>
      </c>
      <c r="N605" s="15" t="s">
        <v>259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M606" s="15">
        <v>20</v>
      </c>
      <c r="N606" s="15" t="s">
        <v>257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M607" s="15">
        <v>18</v>
      </c>
      <c r="N607" s="15" t="s">
        <v>257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  <v>0</v>
      </c>
      <c r="F608" s="94">
        <f t="shared" si="39"/>
        <v>0</v>
      </c>
      <c r="G608" s="94">
        <f t="shared" si="40"/>
      </c>
      <c r="H608" s="94">
        <f>IF(AND(M608&gt;0,M608&lt;=STATS!$C$22),1,"")</f>
        <v>1</v>
      </c>
      <c r="J608" s="51">
        <v>607</v>
      </c>
      <c r="M608" s="15">
        <v>15</v>
      </c>
      <c r="N608" s="15" t="s">
        <v>257</v>
      </c>
      <c r="Q608" s="22"/>
      <c r="R608" s="22"/>
      <c r="S608" s="54"/>
    </row>
    <row r="609" spans="2:19" ht="12.75">
      <c r="B609" s="94">
        <f t="shared" si="37"/>
        <v>1</v>
      </c>
      <c r="C609" s="94">
        <f>IF(COUNT(Q609:EC609)&gt;0,COUNT(Q609:EC609),"")</f>
        <v>1</v>
      </c>
      <c r="D609" s="94">
        <f>IF(COUNT(S609:EC609)&gt;0,COUNT(S609:EC609),"")</f>
        <v>1</v>
      </c>
      <c r="E609" s="94">
        <f t="shared" si="38"/>
        <v>1</v>
      </c>
      <c r="F609" s="94">
        <f t="shared" si="39"/>
        <v>0</v>
      </c>
      <c r="G609" s="94">
        <f t="shared" si="40"/>
        <v>8</v>
      </c>
      <c r="H609" s="94">
        <f>IF(AND(M609&gt;0,M609&lt;=STATS!$C$22),1,"")</f>
        <v>1</v>
      </c>
      <c r="J609" s="51">
        <v>608</v>
      </c>
      <c r="M609" s="15">
        <v>8</v>
      </c>
      <c r="N609" s="15" t="s">
        <v>257</v>
      </c>
      <c r="Q609" s="22"/>
      <c r="R609" s="22"/>
      <c r="S609" s="54">
        <v>1</v>
      </c>
    </row>
    <row r="610" spans="2:50" ht="12.75">
      <c r="B610" s="94">
        <f t="shared" si="37"/>
        <v>2</v>
      </c>
      <c r="C610" s="94">
        <f>IF(COUNT(Q610:EC610)&gt;0,COUNT(Q610:EC610),"")</f>
        <v>2</v>
      </c>
      <c r="D610" s="94">
        <f>IF(COUNT(S610:EC610)&gt;0,COUNT(S610:EC610),"")</f>
        <v>2</v>
      </c>
      <c r="E610" s="94">
        <f t="shared" si="38"/>
        <v>2</v>
      </c>
      <c r="F610" s="94">
        <f t="shared" si="39"/>
        <v>2</v>
      </c>
      <c r="G610" s="94">
        <f t="shared" si="40"/>
        <v>2</v>
      </c>
      <c r="H610" s="94">
        <f>IF(AND(M610&gt;0,M610&lt;=STATS!$C$22),1,"")</f>
        <v>1</v>
      </c>
      <c r="J610" s="51">
        <v>609</v>
      </c>
      <c r="M610" s="15">
        <v>2</v>
      </c>
      <c r="N610" s="15" t="s">
        <v>258</v>
      </c>
      <c r="Q610" s="22"/>
      <c r="R610" s="22"/>
      <c r="S610" s="54"/>
      <c r="T610" s="15">
        <v>1</v>
      </c>
      <c r="AX610" s="15">
        <v>1</v>
      </c>
    </row>
    <row r="611" spans="2:108" ht="12.75">
      <c r="B611" s="94">
        <f t="shared" si="37"/>
        <v>3</v>
      </c>
      <c r="C611" s="94">
        <f>IF(COUNT(Q611:EC611)&gt;0,COUNT(Q611:EC611),"")</f>
        <v>3</v>
      </c>
      <c r="D611" s="94">
        <f>IF(COUNT(S611:EC611)&gt;0,COUNT(S611:EC611),"")</f>
        <v>3</v>
      </c>
      <c r="E611" s="94">
        <f t="shared" si="38"/>
        <v>3</v>
      </c>
      <c r="F611" s="94">
        <f t="shared" si="39"/>
        <v>3</v>
      </c>
      <c r="G611" s="94">
        <f t="shared" si="40"/>
        <v>3</v>
      </c>
      <c r="H611" s="94">
        <f>IF(AND(M611&gt;0,M611&lt;=STATS!$C$22),1,"")</f>
        <v>1</v>
      </c>
      <c r="J611" s="51">
        <v>610</v>
      </c>
      <c r="M611" s="15">
        <v>3</v>
      </c>
      <c r="N611" s="15" t="s">
        <v>257</v>
      </c>
      <c r="Q611" s="22"/>
      <c r="R611" s="22"/>
      <c r="S611" s="54"/>
      <c r="X611" s="15">
        <v>1</v>
      </c>
      <c r="BA611" s="15">
        <v>2</v>
      </c>
      <c r="DD611" s="15">
        <v>1</v>
      </c>
    </row>
    <row r="612" spans="2:82" ht="12.75">
      <c r="B612" s="94">
        <f t="shared" si="37"/>
        <v>4</v>
      </c>
      <c r="C612" s="94">
        <f>IF(COUNT(Q612:EC612)&gt;0,COUNT(Q612:EC612),"")</f>
        <v>4</v>
      </c>
      <c r="D612" s="94">
        <f>IF(COUNT(S612:EC612)&gt;0,COUNT(S612:EC612),"")</f>
        <v>4</v>
      </c>
      <c r="E612" s="94">
        <f t="shared" si="38"/>
        <v>4</v>
      </c>
      <c r="F612" s="94">
        <f t="shared" si="39"/>
        <v>4</v>
      </c>
      <c r="G612" s="94">
        <f t="shared" si="40"/>
        <v>3</v>
      </c>
      <c r="H612" s="94">
        <f>IF(AND(M612&gt;0,M612&lt;=STATS!$C$22),1,"")</f>
        <v>1</v>
      </c>
      <c r="J612" s="51">
        <v>611</v>
      </c>
      <c r="M612" s="15">
        <v>3</v>
      </c>
      <c r="N612" s="15" t="s">
        <v>257</v>
      </c>
      <c r="Q612" s="22"/>
      <c r="R612" s="22"/>
      <c r="S612" s="54"/>
      <c r="AE612" s="15">
        <v>1</v>
      </c>
      <c r="BA612" s="15">
        <v>1</v>
      </c>
      <c r="CA612" s="15">
        <v>1</v>
      </c>
      <c r="CD612" s="15">
        <v>1</v>
      </c>
    </row>
    <row r="613" spans="2:82" ht="12.75">
      <c r="B613" s="94">
        <f t="shared" si="37"/>
        <v>2</v>
      </c>
      <c r="C613" s="94">
        <f>IF(COUNT(Q613:EC613)&gt;0,COUNT(Q613:EC613),"")</f>
        <v>2</v>
      </c>
      <c r="D613" s="94">
        <f>IF(COUNT(S613:EC613)&gt;0,COUNT(S613:EC613),"")</f>
        <v>2</v>
      </c>
      <c r="E613" s="94">
        <f t="shared" si="38"/>
        <v>2</v>
      </c>
      <c r="F613" s="94">
        <f t="shared" si="39"/>
        <v>2</v>
      </c>
      <c r="G613" s="94">
        <f t="shared" si="40"/>
        <v>4</v>
      </c>
      <c r="H613" s="94">
        <f>IF(AND(M613&gt;0,M613&lt;=STATS!$C$22),1,"")</f>
        <v>1</v>
      </c>
      <c r="J613" s="51">
        <v>612</v>
      </c>
      <c r="M613" s="15">
        <v>4</v>
      </c>
      <c r="N613" s="15" t="s">
        <v>257</v>
      </c>
      <c r="Q613" s="22"/>
      <c r="R613" s="22"/>
      <c r="S613" s="54"/>
      <c r="BA613" s="15">
        <v>1</v>
      </c>
      <c r="CD613" s="15">
        <v>1</v>
      </c>
    </row>
    <row r="614" spans="2:72" ht="12.75">
      <c r="B614" s="94">
        <f t="shared" si="37"/>
        <v>5</v>
      </c>
      <c r="C614" s="94">
        <f>IF(COUNT(Q614:EC614)&gt;0,COUNT(Q614:EC614),"")</f>
        <v>5</v>
      </c>
      <c r="D614" s="94">
        <f>IF(COUNT(S614:EC614)&gt;0,COUNT(S614:EC614),"")</f>
        <v>5</v>
      </c>
      <c r="E614" s="94">
        <f t="shared" si="38"/>
        <v>5</v>
      </c>
      <c r="F614" s="94">
        <f t="shared" si="39"/>
        <v>5</v>
      </c>
      <c r="G614" s="94">
        <f t="shared" si="40"/>
        <v>3</v>
      </c>
      <c r="H614" s="94">
        <f>IF(AND(M614&gt;0,M614&lt;=STATS!$C$22),1,"")</f>
        <v>1</v>
      </c>
      <c r="J614" s="51">
        <v>613</v>
      </c>
      <c r="M614" s="15">
        <v>3</v>
      </c>
      <c r="N614" s="15" t="s">
        <v>259</v>
      </c>
      <c r="Q614" s="22"/>
      <c r="R614" s="22"/>
      <c r="S614" s="54"/>
      <c r="AE614" s="15">
        <v>1</v>
      </c>
      <c r="AS614" s="15">
        <v>1</v>
      </c>
      <c r="AX614" s="15">
        <v>1</v>
      </c>
      <c r="BM614" s="15">
        <v>1</v>
      </c>
      <c r="BT614" s="15">
        <v>1</v>
      </c>
    </row>
    <row r="615" spans="2:118" ht="12.75">
      <c r="B615" s="94">
        <f t="shared" si="37"/>
        <v>2</v>
      </c>
      <c r="C615" s="94">
        <f>IF(COUNT(Q615:EC615)&gt;0,COUNT(Q615:EC615),"")</f>
        <v>2</v>
      </c>
      <c r="D615" s="94">
        <f>IF(COUNT(S615:EC615)&gt;0,COUNT(S615:EC615),"")</f>
        <v>2</v>
      </c>
      <c r="E615" s="94">
        <f t="shared" si="38"/>
        <v>2</v>
      </c>
      <c r="F615" s="94">
        <f t="shared" si="39"/>
        <v>2</v>
      </c>
      <c r="G615" s="94">
        <f t="shared" si="40"/>
        <v>3</v>
      </c>
      <c r="H615" s="94">
        <f>IF(AND(M615&gt;0,M615&lt;=STATS!$C$22),1,"")</f>
        <v>1</v>
      </c>
      <c r="J615" s="51">
        <v>614</v>
      </c>
      <c r="M615" s="15">
        <v>3</v>
      </c>
      <c r="N615" s="15" t="s">
        <v>257</v>
      </c>
      <c r="Q615" s="22"/>
      <c r="R615" s="22"/>
      <c r="S615" s="54"/>
      <c r="BM615" s="15">
        <v>1</v>
      </c>
      <c r="DN615" s="15">
        <v>1</v>
      </c>
    </row>
    <row r="616" spans="2:86" ht="12.75">
      <c r="B616" s="94">
        <f t="shared" si="37"/>
        <v>1</v>
      </c>
      <c r="C616" s="94">
        <f>IF(COUNT(Q616:EC616)&gt;0,COUNT(Q616:EC616),"")</f>
        <v>1</v>
      </c>
      <c r="D616" s="94">
        <f>IF(COUNT(S616:EC616)&gt;0,COUNT(S616:EC616),"")</f>
        <v>1</v>
      </c>
      <c r="E616" s="94">
        <f t="shared" si="38"/>
        <v>1</v>
      </c>
      <c r="F616" s="94">
        <f t="shared" si="39"/>
        <v>1</v>
      </c>
      <c r="G616" s="94">
        <f t="shared" si="40"/>
        <v>13</v>
      </c>
      <c r="H616" s="94">
        <f>IF(AND(M616&gt;0,M616&lt;=STATS!$C$22),1,"")</f>
        <v>1</v>
      </c>
      <c r="J616" s="51">
        <v>615</v>
      </c>
      <c r="M616" s="15">
        <v>13</v>
      </c>
      <c r="N616" s="15" t="s">
        <v>259</v>
      </c>
      <c r="Q616" s="22"/>
      <c r="R616" s="22"/>
      <c r="S616" s="54"/>
      <c r="CH616" s="15">
        <v>1</v>
      </c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  <v>0</v>
      </c>
      <c r="F617" s="94">
        <f t="shared" si="39"/>
        <v>0</v>
      </c>
      <c r="G617" s="94">
        <f t="shared" si="40"/>
      </c>
      <c r="H617" s="94">
        <f>IF(AND(M617&gt;0,M617&lt;=STATS!$C$22),1,"")</f>
        <v>1</v>
      </c>
      <c r="J617" s="51">
        <v>616</v>
      </c>
      <c r="M617" s="15">
        <v>16</v>
      </c>
      <c r="N617" s="15" t="s">
        <v>257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  <v>0</v>
      </c>
      <c r="F618" s="94">
        <f t="shared" si="39"/>
        <v>0</v>
      </c>
      <c r="G618" s="94">
        <f t="shared" si="40"/>
      </c>
      <c r="H618" s="94">
        <f>IF(AND(M618&gt;0,M618&lt;=STATS!$C$22),1,"")</f>
        <v>1</v>
      </c>
      <c r="J618" s="51">
        <v>617</v>
      </c>
      <c r="M618" s="15">
        <v>14</v>
      </c>
      <c r="N618" s="15" t="s">
        <v>257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  <v>0</v>
      </c>
      <c r="F619" s="94">
        <f t="shared" si="39"/>
        <v>0</v>
      </c>
      <c r="G619" s="94">
        <f t="shared" si="40"/>
      </c>
      <c r="H619" s="94">
        <f>IF(AND(M619&gt;0,M619&lt;=STATS!$C$22),1,"")</f>
        <v>1</v>
      </c>
      <c r="J619" s="51">
        <v>618</v>
      </c>
      <c r="M619" s="15">
        <v>14</v>
      </c>
      <c r="N619" s="15" t="s">
        <v>257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  <v>0</v>
      </c>
      <c r="F620" s="94">
        <f t="shared" si="39"/>
        <v>0</v>
      </c>
      <c r="G620" s="94">
        <f t="shared" si="40"/>
      </c>
      <c r="H620" s="94">
        <f>IF(AND(M620&gt;0,M620&lt;=STATS!$C$22),1,"")</f>
        <v>1</v>
      </c>
      <c r="J620" s="51">
        <v>619</v>
      </c>
      <c r="M620" s="15">
        <v>12</v>
      </c>
      <c r="N620" s="15" t="s">
        <v>259</v>
      </c>
      <c r="Q620" s="22"/>
      <c r="R620" s="22"/>
      <c r="S620" s="54"/>
    </row>
    <row r="621" spans="2:23" ht="12.75">
      <c r="B621" s="94">
        <f t="shared" si="37"/>
        <v>1</v>
      </c>
      <c r="C621" s="94">
        <f>IF(COUNT(Q621:EC621)&gt;0,COUNT(Q621:EC621),"")</f>
        <v>1</v>
      </c>
      <c r="D621" s="94">
        <f>IF(COUNT(S621:EC621)&gt;0,COUNT(S621:EC621),"")</f>
        <v>1</v>
      </c>
      <c r="E621" s="94">
        <f t="shared" si="38"/>
        <v>1</v>
      </c>
      <c r="F621" s="94">
        <f t="shared" si="39"/>
        <v>1</v>
      </c>
      <c r="G621" s="94">
        <f t="shared" si="40"/>
        <v>10</v>
      </c>
      <c r="H621" s="94">
        <f>IF(AND(M621&gt;0,M621&lt;=STATS!$C$22),1,"")</f>
        <v>1</v>
      </c>
      <c r="J621" s="51">
        <v>620</v>
      </c>
      <c r="M621" s="15">
        <v>10</v>
      </c>
      <c r="N621" s="15" t="s">
        <v>259</v>
      </c>
      <c r="Q621" s="22"/>
      <c r="R621" s="22"/>
      <c r="S621" s="54"/>
      <c r="W621" s="15">
        <v>1</v>
      </c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  <v>0</v>
      </c>
      <c r="F622" s="94">
        <f t="shared" si="39"/>
        <v>0</v>
      </c>
      <c r="G622" s="94">
        <f t="shared" si="40"/>
      </c>
      <c r="H622" s="94">
        <f>IF(AND(M622&gt;0,M622&lt;=STATS!$C$22),1,"")</f>
        <v>1</v>
      </c>
      <c r="J622" s="51">
        <v>621</v>
      </c>
      <c r="M622" s="15">
        <v>16</v>
      </c>
      <c r="N622" s="15" t="s">
        <v>257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  <v>0</v>
      </c>
      <c r="F623" s="94">
        <f t="shared" si="39"/>
        <v>0</v>
      </c>
      <c r="G623" s="94">
        <f t="shared" si="40"/>
      </c>
      <c r="H623" s="94">
        <f>IF(AND(M623&gt;0,M623&lt;=STATS!$C$22),1,"")</f>
        <v>1</v>
      </c>
      <c r="J623" s="51">
        <v>622</v>
      </c>
      <c r="M623" s="15">
        <v>17</v>
      </c>
      <c r="N623" s="15" t="s">
        <v>257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  <v>0</v>
      </c>
      <c r="F624" s="94">
        <f t="shared" si="39"/>
        <v>0</v>
      </c>
      <c r="G624" s="94">
        <f t="shared" si="40"/>
      </c>
      <c r="H624" s="94">
        <f>IF(AND(M624&gt;0,M624&lt;=STATS!$C$22),1,"")</f>
        <v>1</v>
      </c>
      <c r="J624" s="51">
        <v>623</v>
      </c>
      <c r="M624" s="15">
        <v>13</v>
      </c>
      <c r="N624" s="15" t="s">
        <v>257</v>
      </c>
      <c r="Q624" s="22"/>
      <c r="R624" s="22"/>
      <c r="S624" s="54"/>
    </row>
    <row r="625" spans="2:24" ht="12.75">
      <c r="B625" s="94">
        <f t="shared" si="37"/>
        <v>1</v>
      </c>
      <c r="C625" s="94">
        <f>IF(COUNT(Q625:EC625)&gt;0,COUNT(Q625:EC625),"")</f>
        <v>1</v>
      </c>
      <c r="D625" s="94">
        <f>IF(COUNT(S625:EC625)&gt;0,COUNT(S625:EC625),"")</f>
        <v>1</v>
      </c>
      <c r="E625" s="94">
        <f t="shared" si="38"/>
        <v>1</v>
      </c>
      <c r="F625" s="94">
        <f t="shared" si="39"/>
        <v>1</v>
      </c>
      <c r="G625" s="94">
        <f t="shared" si="40"/>
        <v>4</v>
      </c>
      <c r="H625" s="94">
        <f>IF(AND(M625&gt;0,M625&lt;=STATS!$C$22),1,"")</f>
        <v>1</v>
      </c>
      <c r="J625" s="51">
        <v>624</v>
      </c>
      <c r="M625" s="15">
        <v>4</v>
      </c>
      <c r="N625" s="15" t="s">
        <v>258</v>
      </c>
      <c r="Q625" s="22"/>
      <c r="R625" s="22"/>
      <c r="S625" s="54"/>
      <c r="X625" s="15">
        <v>1</v>
      </c>
    </row>
    <row r="626" spans="2:86" ht="12.75">
      <c r="B626" s="94">
        <f t="shared" si="37"/>
        <v>5</v>
      </c>
      <c r="C626" s="94">
        <f>IF(COUNT(Q626:EC626)&gt;0,COUNT(Q626:EC626),"")</f>
        <v>5</v>
      </c>
      <c r="D626" s="94">
        <f>IF(COUNT(S626:EC626)&gt;0,COUNT(S626:EC626),"")</f>
        <v>5</v>
      </c>
      <c r="E626" s="94">
        <f t="shared" si="38"/>
        <v>5</v>
      </c>
      <c r="F626" s="94">
        <f t="shared" si="39"/>
        <v>5</v>
      </c>
      <c r="G626" s="94">
        <f t="shared" si="40"/>
        <v>1</v>
      </c>
      <c r="H626" s="94">
        <f>IF(AND(M626&gt;0,M626&lt;=STATS!$C$22),1,"")</f>
        <v>1</v>
      </c>
      <c r="J626" s="51">
        <v>625</v>
      </c>
      <c r="M626" s="15">
        <v>1</v>
      </c>
      <c r="N626" s="15" t="s">
        <v>257</v>
      </c>
      <c r="Q626" s="22"/>
      <c r="R626" s="22"/>
      <c r="S626" s="54"/>
      <c r="T626" s="15">
        <v>1</v>
      </c>
      <c r="AE626" s="15">
        <v>1</v>
      </c>
      <c r="BG626" s="15">
        <v>1</v>
      </c>
      <c r="BK626" s="15">
        <v>1</v>
      </c>
      <c r="CH626" s="15">
        <v>1</v>
      </c>
    </row>
    <row r="627" spans="2:86" ht="12.75">
      <c r="B627" s="94">
        <f t="shared" si="37"/>
        <v>4</v>
      </c>
      <c r="C627" s="94">
        <f>IF(COUNT(Q627:EC627)&gt;0,COUNT(Q627:EC627),"")</f>
        <v>4</v>
      </c>
      <c r="D627" s="94">
        <f>IF(COUNT(S627:EC627)&gt;0,COUNT(S627:EC627),"")</f>
        <v>4</v>
      </c>
      <c r="E627" s="94">
        <f t="shared" si="38"/>
        <v>4</v>
      </c>
      <c r="F627" s="94">
        <f t="shared" si="39"/>
        <v>4</v>
      </c>
      <c r="G627" s="94">
        <f t="shared" si="40"/>
        <v>1</v>
      </c>
      <c r="H627" s="94">
        <f>IF(AND(M627&gt;0,M627&lt;=STATS!$C$22),1,"")</f>
        <v>1</v>
      </c>
      <c r="J627" s="51">
        <v>626</v>
      </c>
      <c r="M627" s="15">
        <v>1</v>
      </c>
      <c r="N627" s="15" t="s">
        <v>257</v>
      </c>
      <c r="Q627" s="22"/>
      <c r="R627" s="22"/>
      <c r="S627" s="54"/>
      <c r="T627" s="15">
        <v>1</v>
      </c>
      <c r="AE627" s="15">
        <v>1</v>
      </c>
      <c r="BA627" s="15">
        <v>1</v>
      </c>
      <c r="CH627" s="15">
        <v>1</v>
      </c>
    </row>
    <row r="628" spans="2:19" ht="12.75">
      <c r="B628" s="94">
        <f t="shared" si="37"/>
        <v>1</v>
      </c>
      <c r="C628" s="94">
        <f>IF(COUNT(Q628:EC628)&gt;0,COUNT(Q628:EC628),"")</f>
        <v>1</v>
      </c>
      <c r="D628" s="94">
        <f>IF(COUNT(S628:EC628)&gt;0,COUNT(S628:EC628),"")</f>
        <v>1</v>
      </c>
      <c r="E628" s="94">
        <f t="shared" si="38"/>
        <v>1</v>
      </c>
      <c r="F628" s="94">
        <f t="shared" si="39"/>
        <v>0</v>
      </c>
      <c r="G628" s="94">
        <f t="shared" si="40"/>
        <v>2</v>
      </c>
      <c r="H628" s="94">
        <f>IF(AND(M628&gt;0,M628&lt;=STATS!$C$22),1,"")</f>
        <v>1</v>
      </c>
      <c r="J628" s="51">
        <v>627</v>
      </c>
      <c r="M628" s="15">
        <v>2</v>
      </c>
      <c r="N628" s="15" t="s">
        <v>257</v>
      </c>
      <c r="Q628" s="22"/>
      <c r="R628" s="22"/>
      <c r="S628" s="54">
        <v>1</v>
      </c>
    </row>
    <row r="629" spans="2:86" ht="12.75">
      <c r="B629" s="94">
        <f t="shared" si="37"/>
        <v>2</v>
      </c>
      <c r="C629" s="94">
        <f>IF(COUNT(Q629:EC629)&gt;0,COUNT(Q629:EC629),"")</f>
        <v>2</v>
      </c>
      <c r="D629" s="94">
        <f>IF(COUNT(S629:EC629)&gt;0,COUNT(S629:EC629),"")</f>
        <v>2</v>
      </c>
      <c r="E629" s="94">
        <f t="shared" si="38"/>
        <v>2</v>
      </c>
      <c r="F629" s="94">
        <f t="shared" si="39"/>
        <v>2</v>
      </c>
      <c r="G629" s="94">
        <f t="shared" si="40"/>
        <v>1</v>
      </c>
      <c r="H629" s="94">
        <f>IF(AND(M629&gt;0,M629&lt;=STATS!$C$22),1,"")</f>
        <v>1</v>
      </c>
      <c r="J629" s="51">
        <v>628</v>
      </c>
      <c r="M629" s="15">
        <v>1</v>
      </c>
      <c r="N629" s="15" t="s">
        <v>258</v>
      </c>
      <c r="Q629" s="22"/>
      <c r="R629" s="22"/>
      <c r="S629" s="54"/>
      <c r="AX629" s="15">
        <v>1</v>
      </c>
      <c r="CH629" s="15">
        <v>1</v>
      </c>
    </row>
    <row r="630" spans="2:31" ht="12.75">
      <c r="B630" s="94">
        <f t="shared" si="37"/>
        <v>1</v>
      </c>
      <c r="C630" s="94">
        <f>IF(COUNT(Q630:EC630)&gt;0,COUNT(Q630:EC630),"")</f>
        <v>1</v>
      </c>
      <c r="D630" s="94">
        <f>IF(COUNT(S630:EC630)&gt;0,COUNT(S630:EC630),"")</f>
        <v>1</v>
      </c>
      <c r="E630" s="94">
        <f t="shared" si="38"/>
        <v>1</v>
      </c>
      <c r="F630" s="94">
        <f t="shared" si="39"/>
        <v>1</v>
      </c>
      <c r="G630" s="94">
        <f t="shared" si="40"/>
        <v>9</v>
      </c>
      <c r="H630" s="94">
        <f>IF(AND(M630&gt;0,M630&lt;=STATS!$C$22),1,"")</f>
        <v>1</v>
      </c>
      <c r="J630" s="51">
        <v>629</v>
      </c>
      <c r="M630" s="15">
        <v>9</v>
      </c>
      <c r="N630" s="15" t="s">
        <v>259</v>
      </c>
      <c r="Q630" s="22"/>
      <c r="R630" s="22"/>
      <c r="S630" s="54"/>
      <c r="AE630" s="15">
        <v>1</v>
      </c>
    </row>
    <row r="631" spans="2:86" ht="12.75">
      <c r="B631" s="94">
        <f t="shared" si="37"/>
        <v>1</v>
      </c>
      <c r="C631" s="94">
        <f>IF(COUNT(Q631:EC631)&gt;0,COUNT(Q631:EC631),"")</f>
        <v>1</v>
      </c>
      <c r="D631" s="94">
        <f>IF(COUNT(S631:EC631)&gt;0,COUNT(S631:EC631),"")</f>
        <v>1</v>
      </c>
      <c r="E631" s="94">
        <f t="shared" si="38"/>
        <v>1</v>
      </c>
      <c r="F631" s="94">
        <f t="shared" si="39"/>
        <v>1</v>
      </c>
      <c r="G631" s="94">
        <f t="shared" si="40"/>
        <v>12</v>
      </c>
      <c r="H631" s="94">
        <f>IF(AND(M631&gt;0,M631&lt;=STATS!$C$22),1,"")</f>
        <v>1</v>
      </c>
      <c r="J631" s="51">
        <v>630</v>
      </c>
      <c r="M631" s="15">
        <v>12</v>
      </c>
      <c r="N631" s="15" t="s">
        <v>257</v>
      </c>
      <c r="Q631" s="22"/>
      <c r="R631" s="22"/>
      <c r="S631" s="54"/>
      <c r="CH631" s="15">
        <v>1</v>
      </c>
    </row>
    <row r="632" spans="2:23" ht="12.75">
      <c r="B632" s="94">
        <f t="shared" si="37"/>
        <v>1</v>
      </c>
      <c r="C632" s="94">
        <f>IF(COUNT(Q632:EC632)&gt;0,COUNT(Q632:EC632),"")</f>
        <v>1</v>
      </c>
      <c r="D632" s="94">
        <f>IF(COUNT(S632:EC632)&gt;0,COUNT(S632:EC632),"")</f>
        <v>1</v>
      </c>
      <c r="E632" s="94">
        <f t="shared" si="38"/>
        <v>1</v>
      </c>
      <c r="F632" s="94">
        <f t="shared" si="39"/>
        <v>1</v>
      </c>
      <c r="G632" s="94">
        <f t="shared" si="40"/>
        <v>13</v>
      </c>
      <c r="H632" s="94">
        <f>IF(AND(M632&gt;0,M632&lt;=STATS!$C$22),1,"")</f>
        <v>1</v>
      </c>
      <c r="J632" s="51">
        <v>631</v>
      </c>
      <c r="M632" s="15">
        <v>13</v>
      </c>
      <c r="N632" s="15" t="s">
        <v>259</v>
      </c>
      <c r="Q632" s="22"/>
      <c r="R632" s="22"/>
      <c r="S632" s="54"/>
      <c r="W632" s="15">
        <v>1</v>
      </c>
    </row>
    <row r="633" spans="2:118" ht="12.75">
      <c r="B633" s="94">
        <f t="shared" si="37"/>
        <v>3</v>
      </c>
      <c r="C633" s="94">
        <f>IF(COUNT(Q633:EC633)&gt;0,COUNT(Q633:EC633),"")</f>
        <v>3</v>
      </c>
      <c r="D633" s="94">
        <f>IF(COUNT(S633:EC633)&gt;0,COUNT(S633:EC633),"")</f>
        <v>3</v>
      </c>
      <c r="E633" s="94">
        <f t="shared" si="38"/>
        <v>3</v>
      </c>
      <c r="F633" s="94">
        <f t="shared" si="39"/>
        <v>3</v>
      </c>
      <c r="G633" s="94">
        <f t="shared" si="40"/>
        <v>4</v>
      </c>
      <c r="H633" s="94">
        <f>IF(AND(M633&gt;0,M633&lt;=STATS!$C$22),1,"")</f>
        <v>1</v>
      </c>
      <c r="J633" s="51">
        <v>632</v>
      </c>
      <c r="M633" s="15">
        <v>4</v>
      </c>
      <c r="N633" s="15" t="s">
        <v>259</v>
      </c>
      <c r="Q633" s="22"/>
      <c r="R633" s="22"/>
      <c r="S633" s="54"/>
      <c r="AE633" s="15">
        <v>2</v>
      </c>
      <c r="CH633" s="15">
        <v>1</v>
      </c>
      <c r="DN633" s="15">
        <v>1</v>
      </c>
    </row>
    <row r="634" spans="2:86" ht="12.75">
      <c r="B634" s="94">
        <f t="shared" si="37"/>
        <v>2</v>
      </c>
      <c r="C634" s="94">
        <f>IF(COUNT(Q634:EC634)&gt;0,COUNT(Q634:EC634),"")</f>
        <v>2</v>
      </c>
      <c r="D634" s="94">
        <f>IF(COUNT(S634:EC634)&gt;0,COUNT(S634:EC634),"")</f>
        <v>2</v>
      </c>
      <c r="E634" s="94">
        <f t="shared" si="38"/>
        <v>2</v>
      </c>
      <c r="F634" s="94">
        <f t="shared" si="39"/>
        <v>2</v>
      </c>
      <c r="G634" s="94">
        <f t="shared" si="40"/>
        <v>4</v>
      </c>
      <c r="H634" s="94">
        <f>IF(AND(M634&gt;0,M634&lt;=STATS!$C$22),1,"")</f>
        <v>1</v>
      </c>
      <c r="J634" s="51">
        <v>633</v>
      </c>
      <c r="M634" s="15">
        <v>4</v>
      </c>
      <c r="N634" s="15" t="s">
        <v>259</v>
      </c>
      <c r="Q634" s="22"/>
      <c r="R634" s="22"/>
      <c r="S634" s="54"/>
      <c r="X634" s="15">
        <v>1</v>
      </c>
      <c r="CH634" s="15">
        <v>1</v>
      </c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  <v>0</v>
      </c>
      <c r="F635" s="94">
        <f t="shared" si="39"/>
        <v>0</v>
      </c>
      <c r="G635" s="94">
        <f t="shared" si="40"/>
      </c>
      <c r="H635" s="94">
        <f>IF(AND(M635&gt;0,M635&lt;=STATS!$C$22),1,"")</f>
        <v>1</v>
      </c>
      <c r="J635" s="51">
        <v>634</v>
      </c>
      <c r="M635" s="15">
        <v>10</v>
      </c>
      <c r="N635" s="15" t="s">
        <v>257</v>
      </c>
      <c r="Q635" s="22"/>
      <c r="R635" s="22"/>
      <c r="S635" s="54"/>
    </row>
    <row r="636" spans="2:86" ht="12.75">
      <c r="B636" s="94">
        <f t="shared" si="37"/>
        <v>2</v>
      </c>
      <c r="C636" s="94">
        <f>IF(COUNT(Q636:EC636)&gt;0,COUNT(Q636:EC636),"")</f>
        <v>2</v>
      </c>
      <c r="D636" s="94">
        <f>IF(COUNT(S636:EC636)&gt;0,COUNT(S636:EC636),"")</f>
        <v>2</v>
      </c>
      <c r="E636" s="94">
        <f t="shared" si="38"/>
        <v>2</v>
      </c>
      <c r="F636" s="94">
        <f t="shared" si="39"/>
        <v>2</v>
      </c>
      <c r="G636" s="94">
        <f t="shared" si="40"/>
        <v>14</v>
      </c>
      <c r="H636" s="94">
        <f>IF(AND(M636&gt;0,M636&lt;=STATS!$C$22),1,"")</f>
        <v>1</v>
      </c>
      <c r="J636" s="51">
        <v>635</v>
      </c>
      <c r="M636" s="15">
        <v>14</v>
      </c>
      <c r="N636" s="15" t="s">
        <v>257</v>
      </c>
      <c r="Q636" s="22"/>
      <c r="R636" s="22"/>
      <c r="S636" s="54"/>
      <c r="W636" s="15">
        <v>1</v>
      </c>
      <c r="CH636" s="15">
        <v>1</v>
      </c>
    </row>
    <row r="637" spans="2:31" ht="12.75">
      <c r="B637" s="94">
        <f t="shared" si="37"/>
        <v>1</v>
      </c>
      <c r="C637" s="94">
        <f>IF(COUNT(Q637:EC637)&gt;0,COUNT(Q637:EC637),"")</f>
        <v>1</v>
      </c>
      <c r="D637" s="94">
        <f>IF(COUNT(S637:EC637)&gt;0,COUNT(S637:EC637),"")</f>
        <v>1</v>
      </c>
      <c r="E637" s="94">
        <f t="shared" si="38"/>
        <v>1</v>
      </c>
      <c r="F637" s="94">
        <f t="shared" si="39"/>
        <v>1</v>
      </c>
      <c r="G637" s="94">
        <f t="shared" si="40"/>
        <v>11</v>
      </c>
      <c r="H637" s="94">
        <f>IF(AND(M637&gt;0,M637&lt;=STATS!$C$22),1,"")</f>
        <v>1</v>
      </c>
      <c r="J637" s="51">
        <v>636</v>
      </c>
      <c r="M637" s="15">
        <v>11</v>
      </c>
      <c r="N637" s="15" t="s">
        <v>257</v>
      </c>
      <c r="Q637" s="22"/>
      <c r="R637" s="22"/>
      <c r="S637" s="54"/>
      <c r="AE637" s="15">
        <v>1</v>
      </c>
    </row>
    <row r="638" spans="2:118" ht="12.75">
      <c r="B638" s="94">
        <f t="shared" si="37"/>
        <v>3</v>
      </c>
      <c r="C638" s="94">
        <f>IF(COUNT(Q638:EC638)&gt;0,COUNT(Q638:EC638),"")</f>
        <v>3</v>
      </c>
      <c r="D638" s="94">
        <f>IF(COUNT(S638:EC638)&gt;0,COUNT(S638:EC638),"")</f>
        <v>3</v>
      </c>
      <c r="E638" s="94">
        <f t="shared" si="38"/>
        <v>3</v>
      </c>
      <c r="F638" s="94">
        <f t="shared" si="39"/>
        <v>3</v>
      </c>
      <c r="G638" s="94">
        <f t="shared" si="40"/>
        <v>4</v>
      </c>
      <c r="H638" s="94">
        <f>IF(AND(M638&gt;0,M638&lt;=STATS!$C$22),1,"")</f>
        <v>1</v>
      </c>
      <c r="J638" s="51">
        <v>637</v>
      </c>
      <c r="M638" s="15">
        <v>4</v>
      </c>
      <c r="N638" s="15" t="s">
        <v>259</v>
      </c>
      <c r="Q638" s="22"/>
      <c r="R638" s="22"/>
      <c r="S638" s="54"/>
      <c r="W638" s="15">
        <v>1</v>
      </c>
      <c r="AE638" s="15">
        <v>1</v>
      </c>
      <c r="DN638" s="15">
        <v>1</v>
      </c>
    </row>
    <row r="639" spans="2:31" ht="12.75">
      <c r="B639" s="94">
        <f t="shared" si="37"/>
        <v>1</v>
      </c>
      <c r="C639" s="94">
        <f>IF(COUNT(Q639:EC639)&gt;0,COUNT(Q639:EC639),"")</f>
        <v>1</v>
      </c>
      <c r="D639" s="94">
        <f>IF(COUNT(S639:EC639)&gt;0,COUNT(S639:EC639),"")</f>
        <v>1</v>
      </c>
      <c r="E639" s="94">
        <f t="shared" si="38"/>
        <v>1</v>
      </c>
      <c r="F639" s="94">
        <f t="shared" si="39"/>
        <v>1</v>
      </c>
      <c r="G639" s="94">
        <f t="shared" si="40"/>
        <v>3</v>
      </c>
      <c r="H639" s="94">
        <f>IF(AND(M639&gt;0,M639&lt;=STATS!$C$22),1,"")</f>
        <v>1</v>
      </c>
      <c r="J639" s="51">
        <v>638</v>
      </c>
      <c r="M639" s="15">
        <v>3</v>
      </c>
      <c r="N639" s="15" t="s">
        <v>259</v>
      </c>
      <c r="Q639" s="22"/>
      <c r="R639" s="22"/>
      <c r="S639" s="54"/>
      <c r="AE639" s="15">
        <v>1</v>
      </c>
    </row>
    <row r="640" spans="2:86" ht="12.75">
      <c r="B640" s="94">
        <f t="shared" si="37"/>
        <v>4</v>
      </c>
      <c r="C640" s="94">
        <f>IF(COUNT(Q640:EC640)&gt;0,COUNT(Q640:EC640),"")</f>
        <v>4</v>
      </c>
      <c r="D640" s="94">
        <f>IF(COUNT(S640:EC640)&gt;0,COUNT(S640:EC640),"")</f>
        <v>4</v>
      </c>
      <c r="E640" s="94">
        <f t="shared" si="38"/>
        <v>4</v>
      </c>
      <c r="F640" s="94">
        <f t="shared" si="39"/>
        <v>4</v>
      </c>
      <c r="G640" s="94">
        <f t="shared" si="40"/>
        <v>3</v>
      </c>
      <c r="H640" s="94">
        <f>IF(AND(M640&gt;0,M640&lt;=STATS!$C$22),1,"")</f>
        <v>1</v>
      </c>
      <c r="J640" s="51">
        <v>639</v>
      </c>
      <c r="M640" s="15">
        <v>3</v>
      </c>
      <c r="N640" s="15" t="s">
        <v>259</v>
      </c>
      <c r="Q640" s="22"/>
      <c r="R640" s="22"/>
      <c r="S640" s="54"/>
      <c r="AE640" s="15">
        <v>1</v>
      </c>
      <c r="AX640" s="15">
        <v>1</v>
      </c>
      <c r="BM640" s="15">
        <v>1</v>
      </c>
      <c r="CH640" s="15">
        <v>1</v>
      </c>
    </row>
    <row r="641" spans="2:72" ht="12.75">
      <c r="B641" s="94">
        <f t="shared" si="37"/>
        <v>1</v>
      </c>
      <c r="C641" s="94">
        <f>IF(COUNT(Q641:EC641)&gt;0,COUNT(Q641:EC641),"")</f>
        <v>1</v>
      </c>
      <c r="D641" s="94">
        <f>IF(COUNT(S641:EC641)&gt;0,COUNT(S641:EC641),"")</f>
        <v>1</v>
      </c>
      <c r="E641" s="94">
        <f t="shared" si="38"/>
        <v>1</v>
      </c>
      <c r="F641" s="94">
        <f t="shared" si="39"/>
        <v>1</v>
      </c>
      <c r="G641" s="94">
        <f t="shared" si="40"/>
        <v>1</v>
      </c>
      <c r="H641" s="94">
        <f>IF(AND(M641&gt;0,M641&lt;=STATS!$C$22),1,"")</f>
        <v>1</v>
      </c>
      <c r="J641" s="51">
        <v>640</v>
      </c>
      <c r="M641" s="15">
        <v>1</v>
      </c>
      <c r="N641" s="15" t="s">
        <v>258</v>
      </c>
      <c r="Q641" s="22"/>
      <c r="R641" s="22"/>
      <c r="S641" s="54"/>
      <c r="BT641" s="15">
        <v>1</v>
      </c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N2:O2010 P2:P8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scale="35" r:id="rId3"/>
  <rowBreaks count="1" manualBreakCount="1">
    <brk id="75" max="120" man="1"/>
  </rowBreaks>
  <colBreaks count="3" manualBreakCount="3">
    <brk id="43" max="640" man="1"/>
    <brk id="86" max="640" man="1"/>
    <brk id="112" max="64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tabSelected="1" zoomScale="75" zoomScaleNormal="75" workbookViewId="0" topLeftCell="A1">
      <pane xSplit="2" ySplit="1" topLeftCell="B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C1" sqref="CC1:CC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7" width="6.7109375" style="0" customWidth="1"/>
    <col min="8" max="9" width="6.7109375" style="0" hidden="1" customWidth="1"/>
    <col min="10" max="11" width="6.7109375" style="0" customWidth="1"/>
    <col min="12" max="14" width="6.7109375" style="0" hidden="1" customWidth="1"/>
    <col min="15" max="16" width="6.7109375" style="0" customWidth="1"/>
    <col min="17" max="17" width="6.7109375" style="0" hidden="1" customWidth="1"/>
    <col min="18" max="18" width="6.7109375" style="0" customWidth="1"/>
    <col min="19" max="22" width="6.7109375" style="0" hidden="1" customWidth="1"/>
    <col min="23" max="23" width="6.7109375" style="0" customWidth="1"/>
    <col min="24" max="31" width="6.7109375" style="0" hidden="1" customWidth="1"/>
    <col min="32" max="32" width="6.7109375" style="0" customWidth="1"/>
    <col min="33" max="36" width="6.7109375" style="0" hidden="1" customWidth="1"/>
    <col min="37" max="37" width="6.7109375" style="0" customWidth="1"/>
    <col min="38" max="39" width="6.7109375" style="0" hidden="1" customWidth="1"/>
    <col min="40" max="40" width="6.7109375" style="0" customWidth="1"/>
    <col min="41" max="42" width="6.7109375" style="0" hidden="1" customWidth="1"/>
    <col min="43" max="43" width="6.7109375" style="0" customWidth="1"/>
    <col min="44" max="44" width="6.7109375" style="0" hidden="1" customWidth="1"/>
    <col min="45" max="46" width="6.7109375" style="0" customWidth="1"/>
    <col min="47" max="49" width="6.7109375" style="0" hidden="1" customWidth="1"/>
    <col min="50" max="50" width="6.7109375" style="0" customWidth="1"/>
    <col min="51" max="51" width="6.7109375" style="0" hidden="1" customWidth="1"/>
    <col min="52" max="52" width="6.7109375" style="0" customWidth="1"/>
    <col min="53" max="58" width="6.7109375" style="0" hidden="1" customWidth="1"/>
    <col min="59" max="59" width="6.7109375" style="0" customWidth="1"/>
    <col min="60" max="61" width="6.7109375" style="0" hidden="1" customWidth="1"/>
    <col min="62" max="62" width="6.7109375" style="0" customWidth="1"/>
    <col min="63" max="65" width="6.7109375" style="0" hidden="1" customWidth="1"/>
    <col min="66" max="66" width="6.7109375" style="0" customWidth="1"/>
    <col min="67" max="67" width="6.7109375" style="0" hidden="1" customWidth="1"/>
    <col min="68" max="69" width="6.7109375" style="0" customWidth="1"/>
    <col min="70" max="72" width="6.7109375" style="0" hidden="1" customWidth="1"/>
    <col min="73" max="73" width="6.7109375" style="0" customWidth="1"/>
    <col min="74" max="77" width="6.7109375" style="0" hidden="1" customWidth="1"/>
    <col min="78" max="78" width="6.7109375" style="0" customWidth="1"/>
    <col min="79" max="81" width="6.7109375" style="0" hidden="1" customWidth="1"/>
    <col min="82" max="82" width="6.7109375" style="0" customWidth="1"/>
    <col min="83" max="92" width="6.7109375" style="0" hidden="1" customWidth="1"/>
    <col min="93" max="93" width="6.7109375" style="0" customWidth="1"/>
    <col min="94" max="94" width="6.7109375" style="0" hidden="1" customWidth="1"/>
    <col min="95" max="95" width="6.7109375" style="0" customWidth="1"/>
    <col min="96" max="103" width="6.7109375" style="0" hidden="1" customWidth="1"/>
    <col min="104" max="105" width="6.7109375" style="0" customWidth="1"/>
    <col min="106" max="108" width="6.7109375" style="0" hidden="1" customWidth="1"/>
    <col min="109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Wildcat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 t="str">
        <f>IF('ENTRY '!I5="","",'ENTRY '!I5)</f>
        <v>8/9/07 - 8/10/07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  <v>9.584664536741213</v>
      </c>
      <c r="G7" s="78">
        <f t="shared" si="0"/>
        <v>4.472843450479233</v>
      </c>
      <c r="H7" s="78">
        <f t="shared" si="0"/>
      </c>
      <c r="I7" s="78">
        <f t="shared" si="0"/>
      </c>
      <c r="J7" s="78">
        <f t="shared" si="0"/>
        <v>38.977635782747605</v>
      </c>
      <c r="K7" s="78">
        <f t="shared" si="0"/>
        <v>5.7507987220447285</v>
      </c>
      <c r="L7" s="78">
        <f t="shared" si="0"/>
      </c>
      <c r="M7" s="78">
        <f t="shared" si="0"/>
      </c>
      <c r="N7" s="78">
        <f t="shared" si="0"/>
      </c>
      <c r="O7" s="78">
        <f t="shared" si="0"/>
        <v>0.3194888178913738</v>
      </c>
      <c r="P7" s="78">
        <f t="shared" si="0"/>
        <v>1.2779552715654952</v>
      </c>
      <c r="Q7" s="78">
        <f t="shared" si="0"/>
      </c>
      <c r="R7" s="78">
        <f t="shared" si="0"/>
        <v>32.587859424920126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  <v>1.5974440894568689</v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  <v>5.111821086261981</v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  <v>43.45047923322684</v>
      </c>
      <c r="AL7" s="78">
        <f t="shared" si="0"/>
      </c>
      <c r="AM7" s="78">
        <f t="shared" si="0"/>
      </c>
      <c r="AN7" s="78">
        <f t="shared" si="0"/>
        <v>15.335463258785943</v>
      </c>
      <c r="AO7" s="78">
        <f t="shared" si="0"/>
      </c>
      <c r="AP7" s="78">
        <f t="shared" si="0"/>
      </c>
      <c r="AQ7" s="78">
        <f t="shared" si="0"/>
        <v>1.5974440894568689</v>
      </c>
      <c r="AR7" s="78">
        <f t="shared" si="0"/>
      </c>
      <c r="AS7" s="78">
        <f t="shared" si="0"/>
        <v>4.792332268370607</v>
      </c>
      <c r="AT7" s="78">
        <f t="shared" si="0"/>
        <v>7.987220447284344</v>
      </c>
      <c r="AU7" s="78">
        <f t="shared" si="0"/>
      </c>
      <c r="AV7" s="78">
        <f t="shared" si="0"/>
      </c>
      <c r="AW7" s="78">
        <f t="shared" si="0"/>
      </c>
      <c r="AX7" s="78">
        <f t="shared" si="0"/>
        <v>2.5559105431309903</v>
      </c>
      <c r="AY7" s="78">
        <f t="shared" si="0"/>
      </c>
      <c r="AZ7" s="78">
        <f t="shared" si="0"/>
        <v>18.849840255591054</v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  <v>6.070287539936102</v>
      </c>
      <c r="BH7" s="78">
        <f t="shared" si="0"/>
      </c>
      <c r="BI7" s="78">
        <f t="shared" si="0"/>
      </c>
      <c r="BJ7" s="78">
        <f t="shared" si="0"/>
        <v>3.5143769968051117</v>
      </c>
      <c r="BK7" s="78">
        <f t="shared" si="0"/>
      </c>
      <c r="BL7" s="78">
        <f t="shared" si="0"/>
      </c>
      <c r="BM7" s="78">
        <f t="shared" si="0"/>
      </c>
      <c r="BN7" s="78">
        <f t="shared" si="0"/>
        <v>21.72523961661342</v>
      </c>
      <c r="BO7" s="78">
        <f t="shared" si="0"/>
      </c>
      <c r="BP7" s="78">
        <f t="shared" si="0"/>
        <v>6.3897763578274756</v>
      </c>
      <c r="BQ7" s="78">
        <f aca="true" t="shared" si="1" ref="BQ7:DN7">IF(BQ11="","",(BQ11/$C$18)*100)</f>
        <v>12.140575079872203</v>
      </c>
      <c r="BR7" s="78">
        <f t="shared" si="1"/>
      </c>
      <c r="BS7" s="78">
        <f t="shared" si="1"/>
        <v>7.987220447284344</v>
      </c>
      <c r="BT7" s="78">
        <f t="shared" si="1"/>
      </c>
      <c r="BU7" s="78">
        <f t="shared" si="1"/>
        <v>36.74121405750799</v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  <v>0.3194888178913738</v>
      </c>
      <c r="CA7" s="78">
        <f t="shared" si="1"/>
      </c>
      <c r="CB7" s="78">
        <f t="shared" si="1"/>
      </c>
      <c r="CC7" s="78">
        <f t="shared" si="1"/>
      </c>
      <c r="CD7" s="78">
        <f t="shared" si="1"/>
        <v>0.9584664536741214</v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  <v>0.9584664536741214</v>
      </c>
      <c r="CP7" s="78">
        <f t="shared" si="1"/>
      </c>
      <c r="CQ7" s="78">
        <f t="shared" si="1"/>
        <v>0.6389776357827476</v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  <v>3.8338658146964857</v>
      </c>
      <c r="DA7" s="78">
        <f t="shared" si="1"/>
        <v>4.472843450479233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  <v>6.622516556291391</v>
      </c>
      <c r="G8" s="78">
        <f t="shared" si="2"/>
        <v>3.090507726269316</v>
      </c>
      <c r="H8" s="78">
        <f t="shared" si="2"/>
      </c>
      <c r="I8" s="78">
        <f t="shared" si="2"/>
      </c>
      <c r="J8" s="78">
        <f t="shared" si="2"/>
        <v>26.93156732891832</v>
      </c>
      <c r="K8" s="78">
        <f t="shared" si="2"/>
        <v>3.9735099337748347</v>
      </c>
      <c r="L8" s="78">
        <f t="shared" si="2"/>
      </c>
      <c r="M8" s="78">
        <f t="shared" si="2"/>
      </c>
      <c r="N8" s="78">
        <f t="shared" si="2"/>
      </c>
      <c r="O8" s="78">
        <f t="shared" si="2"/>
        <v>0.22075055187637968</v>
      </c>
      <c r="P8" s="78">
        <f t="shared" si="2"/>
        <v>0.8830022075055187</v>
      </c>
      <c r="Q8" s="78">
        <f t="shared" si="2"/>
      </c>
      <c r="R8" s="78">
        <f t="shared" si="2"/>
        <v>22.516556291390728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  <v>1.1037527593818985</v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  <v>3.532008830022075</v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  <v>30.022075055187635</v>
      </c>
      <c r="AL8" s="78">
        <f t="shared" si="2"/>
      </c>
      <c r="AM8" s="78">
        <f t="shared" si="2"/>
      </c>
      <c r="AN8" s="78">
        <f t="shared" si="2"/>
        <v>10.596026490066226</v>
      </c>
      <c r="AO8" s="78">
        <f t="shared" si="2"/>
      </c>
      <c r="AP8" s="78">
        <f t="shared" si="2"/>
      </c>
      <c r="AQ8" s="78">
        <f t="shared" si="2"/>
        <v>1.1037527593818985</v>
      </c>
      <c r="AR8" s="78">
        <f t="shared" si="2"/>
      </c>
      <c r="AS8" s="78">
        <f t="shared" si="2"/>
        <v>3.3112582781456954</v>
      </c>
      <c r="AT8" s="78">
        <f t="shared" si="2"/>
        <v>5.518763796909492</v>
      </c>
      <c r="AU8" s="78">
        <f t="shared" si="2"/>
      </c>
      <c r="AV8" s="78">
        <f t="shared" si="2"/>
      </c>
      <c r="AW8" s="78">
        <f t="shared" si="2"/>
      </c>
      <c r="AX8" s="78">
        <f t="shared" si="2"/>
        <v>1.7660044150110374</v>
      </c>
      <c r="AY8" s="78">
        <f t="shared" si="2"/>
      </c>
      <c r="AZ8" s="78">
        <f t="shared" si="2"/>
        <v>13.024282560706402</v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  <v>4.194260485651214</v>
      </c>
      <c r="BH8" s="78">
        <f t="shared" si="2"/>
      </c>
      <c r="BI8" s="78">
        <f t="shared" si="2"/>
      </c>
      <c r="BJ8" s="78">
        <f t="shared" si="2"/>
        <v>2.4282560706401766</v>
      </c>
      <c r="BK8" s="78">
        <f t="shared" si="2"/>
      </c>
      <c r="BL8" s="78">
        <f t="shared" si="2"/>
      </c>
      <c r="BM8" s="78">
        <f t="shared" si="2"/>
      </c>
      <c r="BN8" s="78">
        <f t="shared" si="2"/>
        <v>15.011037527593817</v>
      </c>
      <c r="BO8" s="78">
        <f t="shared" si="2"/>
      </c>
      <c r="BP8" s="78">
        <f t="shared" si="2"/>
        <v>4.415011037527594</v>
      </c>
      <c r="BQ8" s="78">
        <f aca="true" t="shared" si="3" ref="BQ8:DN8">IF(BQ11="","",(BQ11/$C$19)*100)</f>
        <v>8.388520971302428</v>
      </c>
      <c r="BR8" s="78">
        <f t="shared" si="3"/>
      </c>
      <c r="BS8" s="78">
        <f t="shared" si="3"/>
        <v>5.518763796909492</v>
      </c>
      <c r="BT8" s="78">
        <f t="shared" si="3"/>
      </c>
      <c r="BU8" s="78">
        <f t="shared" si="3"/>
        <v>25.386313465783665</v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  <v>0.22075055187637968</v>
      </c>
      <c r="CA8" s="78">
        <f t="shared" si="3"/>
      </c>
      <c r="CB8" s="78">
        <f t="shared" si="3"/>
      </c>
      <c r="CC8" s="78">
        <f t="shared" si="3"/>
      </c>
      <c r="CD8" s="78">
        <f t="shared" si="3"/>
        <v>0.6622516556291391</v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  <v>0.6622516556291391</v>
      </c>
      <c r="CP8" s="78">
        <f t="shared" si="3"/>
      </c>
      <c r="CQ8" s="78">
        <f t="shared" si="3"/>
        <v>0.44150110375275936</v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  <v>2.6490066225165565</v>
      </c>
      <c r="DA8" s="78">
        <f t="shared" si="3"/>
        <v>3.090507726269316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  <v>3.1948881789137373</v>
      </c>
      <c r="G9" s="27">
        <f t="shared" si="4"/>
        <v>1.4909478168264108</v>
      </c>
      <c r="H9" s="27">
        <f t="shared" si="4"/>
      </c>
      <c r="I9" s="27">
        <f t="shared" si="4"/>
      </c>
      <c r="J9" s="27">
        <f t="shared" si="4"/>
        <v>12.992545260915863</v>
      </c>
      <c r="K9" s="27">
        <f t="shared" si="4"/>
        <v>1.9169329073482424</v>
      </c>
      <c r="L9" s="27">
        <f t="shared" si="4"/>
      </c>
      <c r="M9" s="27">
        <f t="shared" si="4"/>
      </c>
      <c r="N9" s="27">
        <f t="shared" si="4"/>
      </c>
      <c r="O9" s="27">
        <f t="shared" si="4"/>
        <v>0.1064962726304579</v>
      </c>
      <c r="P9" s="27">
        <f t="shared" si="4"/>
        <v>0.4259850905218316</v>
      </c>
      <c r="Q9" s="27">
        <f t="shared" si="4"/>
      </c>
      <c r="R9" s="27">
        <f t="shared" si="4"/>
        <v>10.862619808306706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  <v>0.5324813631522896</v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  <v>1.7039403620873264</v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  <v>14.483493077742274</v>
      </c>
      <c r="AL9" s="27">
        <f t="shared" si="4"/>
      </c>
      <c r="AM9" s="27">
        <f t="shared" si="4"/>
      </c>
      <c r="AN9" s="27">
        <f t="shared" si="4"/>
        <v>5.11182108626198</v>
      </c>
      <c r="AO9" s="27">
        <f t="shared" si="4"/>
      </c>
      <c r="AP9" s="27">
        <f t="shared" si="4"/>
      </c>
      <c r="AQ9" s="27">
        <f t="shared" si="4"/>
        <v>0.5324813631522896</v>
      </c>
      <c r="AR9" s="27">
        <f t="shared" si="4"/>
      </c>
      <c r="AS9" s="27">
        <f t="shared" si="4"/>
        <v>1.5974440894568687</v>
      </c>
      <c r="AT9" s="27">
        <f t="shared" si="4"/>
        <v>2.6624068157614476</v>
      </c>
      <c r="AU9" s="27">
        <f t="shared" si="4"/>
      </c>
      <c r="AV9" s="27">
        <f t="shared" si="4"/>
      </c>
      <c r="AW9" s="27">
        <f t="shared" si="4"/>
      </c>
      <c r="AX9" s="27">
        <f t="shared" si="4"/>
        <v>0.8519701810436632</v>
      </c>
      <c r="AY9" s="27">
        <f t="shared" si="4"/>
      </c>
      <c r="AZ9" s="27">
        <f t="shared" si="4"/>
        <v>6.283280085197016</v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  <v>2.0234291799787</v>
      </c>
      <c r="BH9" s="27">
        <f t="shared" si="4"/>
      </c>
      <c r="BI9" s="27">
        <f t="shared" si="4"/>
      </c>
      <c r="BJ9" s="27">
        <f t="shared" si="4"/>
        <v>1.171458998935037</v>
      </c>
      <c r="BK9" s="27">
        <f t="shared" si="4"/>
      </c>
      <c r="BL9" s="27">
        <f t="shared" si="4"/>
      </c>
      <c r="BM9" s="27">
        <f t="shared" si="4"/>
      </c>
      <c r="BN9" s="27">
        <f t="shared" si="4"/>
        <v>7.241746538871137</v>
      </c>
      <c r="BO9" s="27">
        <f t="shared" si="4"/>
      </c>
      <c r="BP9" s="27">
        <f t="shared" si="4"/>
        <v>2.129925452609158</v>
      </c>
      <c r="BQ9" s="27">
        <f aca="true" t="shared" si="5" ref="BQ9:DN9">IF(BQ8="","",(BQ8/(SUM($D$8:$DQ$8)/100)))</f>
        <v>4.0468583599574</v>
      </c>
      <c r="BR9" s="27">
        <f t="shared" si="5"/>
      </c>
      <c r="BS9" s="27">
        <f t="shared" si="5"/>
        <v>2.6624068157614476</v>
      </c>
      <c r="BT9" s="27">
        <f t="shared" si="5"/>
      </c>
      <c r="BU9" s="27">
        <f t="shared" si="5"/>
        <v>12.24707135250266</v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  <v>0.1064962726304579</v>
      </c>
      <c r="CA9" s="27">
        <f t="shared" si="5"/>
      </c>
      <c r="CB9" s="27">
        <f t="shared" si="5"/>
      </c>
      <c r="CC9" s="27">
        <f t="shared" si="5"/>
      </c>
      <c r="CD9" s="27">
        <f t="shared" si="5"/>
        <v>0.31948881789137373</v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  <v>0.31948881789137373</v>
      </c>
      <c r="CP9" s="27">
        <f t="shared" si="5"/>
      </c>
      <c r="CQ9" s="27">
        <f t="shared" si="5"/>
        <v>0.2129925452609158</v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  <v>1.277955271565495</v>
      </c>
      <c r="DA9" s="27">
        <f t="shared" si="5"/>
        <v>1.4909478168264108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0.08323381205619461</v>
      </c>
      <c r="D10" s="67"/>
      <c r="E10" s="39">
        <f>IF(E9="","",(E9*E9)/10000)</f>
      </c>
      <c r="F10" s="67">
        <f>IF(F9="","",(F9*F9)/10000)</f>
        <v>0.0010207310475762736</v>
      </c>
      <c r="G10" s="39">
        <f aca="true" t="shared" si="6" ref="G10:BR10">IF(G9="","",(G9*G9)/10000)</f>
        <v>0.00022229253924994406</v>
      </c>
      <c r="H10" s="39">
        <f t="shared" si="6"/>
      </c>
      <c r="I10" s="39">
        <f t="shared" si="6"/>
      </c>
      <c r="J10" s="39">
        <f t="shared" si="6"/>
        <v>0.016880623235694725</v>
      </c>
      <c r="K10" s="39">
        <f t="shared" si="6"/>
        <v>0.00036746317712745854</v>
      </c>
      <c r="L10" s="39">
        <f t="shared" si="6"/>
      </c>
      <c r="M10" s="39">
        <f t="shared" si="6"/>
      </c>
      <c r="N10" s="39">
        <f t="shared" si="6"/>
      </c>
      <c r="O10" s="39">
        <f t="shared" si="6"/>
        <v>1.1341456084180816E-06</v>
      </c>
      <c r="P10" s="39">
        <f t="shared" si="6"/>
        <v>1.8146329734689306E-05</v>
      </c>
      <c r="Q10" s="39">
        <f t="shared" si="6"/>
      </c>
      <c r="R10" s="39">
        <f t="shared" si="6"/>
        <v>0.01179965090998172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  <v>2.8353640210452046E-05</v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  <v>0.0002903412757550289</v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  <v>0.02097715717330084</v>
      </c>
      <c r="AL10" s="39">
        <f t="shared" si="6"/>
      </c>
      <c r="AM10" s="39">
        <f t="shared" si="6"/>
      </c>
      <c r="AN10" s="39">
        <f t="shared" si="6"/>
        <v>0.0026130714817952606</v>
      </c>
      <c r="AO10" s="39">
        <f t="shared" si="6"/>
      </c>
      <c r="AP10" s="39">
        <f t="shared" si="6"/>
      </c>
      <c r="AQ10" s="39">
        <f t="shared" si="6"/>
        <v>2.8353640210452046E-05</v>
      </c>
      <c r="AR10" s="39">
        <f t="shared" si="6"/>
      </c>
      <c r="AS10" s="39">
        <f t="shared" si="6"/>
        <v>0.0002551827618940684</v>
      </c>
      <c r="AT10" s="39">
        <f t="shared" si="6"/>
        <v>0.000708841005261301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  <v>7.258531893875722E-05</v>
      </c>
      <c r="AY10" s="39">
        <f t="shared" si="6"/>
      </c>
      <c r="AZ10" s="39">
        <f t="shared" si="6"/>
        <v>0.003947960862903342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  <v>0.00040942656463892747</v>
      </c>
      <c r="BH10" s="39">
        <f t="shared" si="6"/>
      </c>
      <c r="BI10" s="39">
        <f t="shared" si="6"/>
      </c>
      <c r="BJ10" s="39">
        <f t="shared" si="6"/>
        <v>0.00013723161861858792</v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  <v>0.00524428929332521</v>
      </c>
      <c r="BO10" s="39">
        <f t="shared" si="6"/>
      </c>
      <c r="BP10" s="39">
        <f t="shared" si="6"/>
        <v>0.00045365824336723274</v>
      </c>
      <c r="BQ10" s="39">
        <f t="shared" si="6"/>
        <v>0.0016377062585557099</v>
      </c>
      <c r="BR10" s="39">
        <f t="shared" si="6"/>
      </c>
      <c r="BS10" s="39">
        <f aca="true" t="shared" si="7" ref="BS10:DN10">IF(BS9="","",(BS9*BS9)/10000)</f>
        <v>0.000708841005261301</v>
      </c>
      <c r="BT10" s="39">
        <f t="shared" si="7"/>
      </c>
      <c r="BU10" s="39">
        <f t="shared" si="7"/>
        <v>0.014999075671329135</v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  <v>1.1341456084180816E-06</v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  <v>1.0207310475762737E-05</v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  <v>1.0207310475762737E-05</v>
      </c>
      <c r="CP10" s="39">
        <f t="shared" si="7"/>
      </c>
      <c r="CQ10" s="39">
        <f t="shared" si="7"/>
        <v>4.5365824336723265E-06</v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  <v>0.0001633169676122038</v>
      </c>
      <c r="DA10" s="39">
        <f t="shared" si="7"/>
        <v>0.00022229253924994406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  <v>30</v>
      </c>
      <c r="G11" s="26">
        <f>IF(SUM('ENTRY '!T2:T2001)=0,"",COUNT('ENTRY '!T2:T2000))</f>
        <v>14</v>
      </c>
      <c r="H11" s="26">
        <f>IF(SUM('ENTRY '!U2:U2001)=0,"",COUNT('ENTRY '!U2:U2000))</f>
      </c>
      <c r="I11" s="26">
        <f>IF(SUM('ENTRY '!V2:V2001)=0,"",COUNT('ENTRY '!V2:V2000))</f>
      </c>
      <c r="J11" s="26">
        <f>IF(SUM('ENTRY '!W2:W2001)=0,"",COUNT('ENTRY '!W2:W2000))</f>
        <v>122</v>
      </c>
      <c r="K11" s="26">
        <f>IF(SUM('ENTRY '!X2:X2001)=0,"",COUNT('ENTRY '!X2:X2000))</f>
        <v>18</v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  <v>1</v>
      </c>
      <c r="P11" s="26">
        <f>IF(SUM('ENTRY '!AC2:AC2001)=0,"",COUNT('ENTRY '!AC2:AC2000))</f>
        <v>4</v>
      </c>
      <c r="Q11" s="26">
        <f>IF(SUM('ENTRY '!AD2:AD2001)=0,"",COUNT('ENTRY '!AD2:AD2000))</f>
      </c>
      <c r="R11" s="26">
        <f>IF(SUM('ENTRY '!AE2:AE2001)=0,"",COUNT('ENTRY '!AE2:AE2000))</f>
        <v>102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  <v>5</v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  <v>16</v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  <v>136</v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  <v>48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  <v>5</v>
      </c>
      <c r="AR11" s="26">
        <f>IF(SUM('ENTRY '!BE2:BE2001)=0,"",COUNT('ENTRY '!BE2:BE2000))</f>
      </c>
      <c r="AS11" s="26">
        <f>IF(SUM('ENTRY '!BF2:BF2001)=0,"",COUNT('ENTRY '!BF2:BF2000))</f>
        <v>15</v>
      </c>
      <c r="AT11" s="26">
        <f>IF(SUM('ENTRY '!BG2:BG2001)=0,"",COUNT('ENTRY '!BG2:BG2000))</f>
        <v>25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  <v>8</v>
      </c>
      <c r="AY11" s="26">
        <f>IF(SUM('ENTRY '!BL2:BL2001)=0,"",COUNT('ENTRY '!BL2:BL2000))</f>
      </c>
      <c r="AZ11" s="26">
        <f>IF(SUM('ENTRY '!BM2:BM2001)=0,"",COUNT('ENTRY '!BM2:BM2000))</f>
        <v>59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  <v>19</v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  <v>11</v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  <v>68</v>
      </c>
      <c r="BO11" s="26">
        <f>IF(SUM('ENTRY '!CB2:CB2001)=0,"",COUNT('ENTRY '!CB2:CB2000))</f>
      </c>
      <c r="BP11" s="26">
        <f>IF(SUM('ENTRY '!CC2:CC2001)=0,"",COUNT('ENTRY '!CC2:CC2000))</f>
        <v>20</v>
      </c>
      <c r="BQ11" s="26">
        <f>IF(SUM('ENTRY '!CD2:CD2001)=0,"",COUNT('ENTRY '!CD2:CD2000))</f>
        <v>38</v>
      </c>
      <c r="BR11" s="26">
        <f>IF(SUM('ENTRY '!CE2:CE2001)=0,"",COUNT('ENTRY '!CE2:CE2000))</f>
      </c>
      <c r="BS11" s="26">
        <f>IF(SUM('ENTRY '!CF2:CF2001)=0,"",COUNT('ENTRY '!CF2:CF2000))</f>
        <v>25</v>
      </c>
      <c r="BT11" s="26">
        <f>IF(SUM('ENTRY '!CG2:CG2001)=0,"",COUNT('ENTRY '!CG2:CG2000))</f>
      </c>
      <c r="BU11" s="26">
        <f>IF(SUM('ENTRY '!CH2:CH2001)=0,"",COUNT('ENTRY '!CH2:CH2000))</f>
        <v>115</v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  <v>1</v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  <v>3</v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  <v>3</v>
      </c>
      <c r="CP11" s="26">
        <f>IF(SUM('ENTRY '!DC2:DC2001)=0,"",COUNT('ENTRY '!DC2:DC2000))</f>
      </c>
      <c r="CQ11" s="26">
        <f>IF(SUM('ENTRY '!DD2:DD2001)=0,"",COUNT('ENTRY '!DD2:DD2000))</f>
        <v>2</v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  <v>12</v>
      </c>
      <c r="DA11" s="26">
        <f>IF(SUM('ENTRY '!DN2:DN2001)=0,"",COUNT('ENTRY '!DN2:DN2000))</f>
        <v>14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  <v>1.0333333333333334</v>
      </c>
      <c r="G12" s="68">
        <f>IF(G11="","",AVERAGE('ENTRY '!T2:T2001))</f>
        <v>1</v>
      </c>
      <c r="H12" s="68">
        <f>IF(H11="","",AVERAGE('ENTRY '!U2:U2001))</f>
      </c>
      <c r="I12" s="68">
        <f>IF(I11="","",AVERAGE('ENTRY '!V2:V2001))</f>
      </c>
      <c r="J12" s="68">
        <f>IF(J11="","",AVERAGE('ENTRY '!W2:W2001))</f>
        <v>1.0573770491803278</v>
      </c>
      <c r="K12" s="68">
        <f>IF(K11="","",AVERAGE('ENTRY '!X2:X2001))</f>
        <v>1</v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  <v>1</v>
      </c>
      <c r="P12" s="68">
        <f>IF(P11="","",AVERAGE('ENTRY '!AC2:AC2001))</f>
        <v>1</v>
      </c>
      <c r="Q12" s="68">
        <f>IF(Q11="","",AVERAGE('ENTRY '!AD2:AD2001))</f>
      </c>
      <c r="R12" s="68">
        <f>IF(R11="","",AVERAGE('ENTRY '!AE2:AE2001))</f>
        <v>1.088235294117647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  <v>1</v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  <v>1</v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  <v>1.2426470588235294</v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  <v>1.125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  <v>1.2</v>
      </c>
      <c r="AR12" s="68">
        <f>IF(AR11="","",AVERAGE('ENTRY '!BE2:BE2001))</f>
      </c>
      <c r="AS12" s="68">
        <f>IF(AS11="","",AVERAGE('ENTRY '!BF2:BF2001))</f>
        <v>1</v>
      </c>
      <c r="AT12" s="68">
        <f>IF(AT11="","",AVERAGE('ENTRY '!BG2:BG2001))</f>
        <v>1.2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  <v>1.125</v>
      </c>
      <c r="AY12" s="68">
        <f>IF(AY11="","",AVERAGE('ENTRY '!BL2:BL2001))</f>
      </c>
      <c r="AZ12" s="68">
        <f>IF(AZ11="","",AVERAGE('ENTRY '!BM2:BM2001))</f>
        <v>1.0169491525423728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  <v>1</v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  <v>1</v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  <v>1.0147058823529411</v>
      </c>
      <c r="BO12" s="68">
        <f>IF(BO11="","",AVERAGE('ENTRY '!CB2:CB2001))</f>
      </c>
      <c r="BP12" s="68">
        <f>IF(BP11="","",AVERAGE('ENTRY '!CC2:CC2001))</f>
        <v>1</v>
      </c>
      <c r="BQ12" s="68">
        <f>IF(BQ11="","",AVERAGE('ENTRY '!CD2:CD2001))</f>
        <v>1.131578947368421</v>
      </c>
      <c r="BR12" s="68">
        <f>IF(BR11="","",AVERAGE('ENTRY '!CE2:CE2001))</f>
      </c>
      <c r="BS12" s="68">
        <f>IF(BS11="","",AVERAGE('ENTRY '!CF2:CF2001))</f>
        <v>1.08</v>
      </c>
      <c r="BT12" s="68">
        <f>IF(BT11="","",AVERAGE('ENTRY '!CG2:CG2001))</f>
      </c>
      <c r="BU12" s="68">
        <f>IF(BU11="","",AVERAGE('ENTRY '!CH2:CH2001))</f>
        <v>1.008695652173913</v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  <v>1</v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  <v>1</v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  <v>1</v>
      </c>
      <c r="CP12" s="68">
        <f>IF(CP11="","",AVERAGE('ENTRY '!DC2:DC2001))</f>
      </c>
      <c r="CQ12" s="68">
        <f>IF(CQ11="","",AVERAGE('ENTRY '!DD2:DD2001))</f>
        <v>1</v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  <v>1</v>
      </c>
      <c r="DA12" s="68">
        <f>IF(DA11="","",AVERAGE('ENTRY '!DN2:DN2001))</f>
        <v>1.0714285714285714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 t="str">
        <f t="shared" si="8"/>
        <v>present</v>
      </c>
      <c r="G14" s="39" t="str">
        <f t="shared" si="8"/>
        <v>present</v>
      </c>
      <c r="H14" s="39">
        <f t="shared" si="8"/>
      </c>
      <c r="I14" s="39">
        <f t="shared" si="8"/>
      </c>
      <c r="J14" s="39" t="str">
        <f t="shared" si="8"/>
        <v>present</v>
      </c>
      <c r="K14" s="39" t="str">
        <f t="shared" si="8"/>
        <v>present</v>
      </c>
      <c r="L14" s="39">
        <f t="shared" si="8"/>
      </c>
      <c r="M14" s="39">
        <f t="shared" si="8"/>
      </c>
      <c r="N14" s="39">
        <f t="shared" si="8"/>
      </c>
      <c r="O14" s="39" t="str">
        <f t="shared" si="8"/>
        <v>present</v>
      </c>
      <c r="P14" s="39" t="str">
        <f t="shared" si="8"/>
        <v>present</v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 t="str">
        <f t="shared" si="8"/>
        <v>present</v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 t="str">
        <f t="shared" si="8"/>
        <v>present</v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 t="str">
        <f t="shared" si="8"/>
        <v>present</v>
      </c>
      <c r="AL14" s="39">
        <f t="shared" si="8"/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 t="str">
        <f t="shared" si="8"/>
        <v>present</v>
      </c>
      <c r="AR14" s="39">
        <f t="shared" si="8"/>
      </c>
      <c r="AS14" s="39" t="str">
        <f t="shared" si="8"/>
        <v>present</v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 t="str">
        <f t="shared" si="8"/>
        <v>present</v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 t="str">
        <f t="shared" si="8"/>
        <v>present</v>
      </c>
      <c r="BH14" s="39">
        <f t="shared" si="8"/>
      </c>
      <c r="BI14" s="39">
        <f t="shared" si="8"/>
      </c>
      <c r="BJ14" s="39" t="str">
        <f t="shared" si="8"/>
        <v>present</v>
      </c>
      <c r="BK14" s="39">
        <f t="shared" si="8"/>
      </c>
      <c r="BL14" s="39">
        <f t="shared" si="8"/>
      </c>
      <c r="BM14" s="39">
        <f t="shared" si="8"/>
      </c>
      <c r="BN14" s="39" t="str">
        <f t="shared" si="8"/>
        <v>present</v>
      </c>
      <c r="BO14" s="39">
        <f t="shared" si="8"/>
      </c>
      <c r="BP14" s="39" t="str">
        <f t="shared" si="8"/>
        <v>present</v>
      </c>
      <c r="BQ14" s="39" t="str">
        <f aca="true" t="shared" si="9" ref="BQ14:DN14">IF((OR(BQ12&lt;&gt;"",BQ13&lt;&gt;"")),"present","")</f>
        <v>present</v>
      </c>
      <c r="BR14" s="39">
        <f t="shared" si="9"/>
      </c>
      <c r="BS14" s="39" t="str">
        <f t="shared" si="9"/>
        <v>present</v>
      </c>
      <c r="BT14" s="39">
        <f t="shared" si="9"/>
      </c>
      <c r="BU14" s="39" t="str">
        <f t="shared" si="9"/>
        <v>present</v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 t="str">
        <f t="shared" si="9"/>
        <v>present</v>
      </c>
      <c r="CA14" s="39">
        <f t="shared" si="9"/>
      </c>
      <c r="CB14" s="39">
        <f t="shared" si="9"/>
      </c>
      <c r="CC14" s="39">
        <f t="shared" si="9"/>
      </c>
      <c r="CD14" s="39" t="str">
        <f t="shared" si="9"/>
        <v>present</v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 t="str">
        <f t="shared" si="9"/>
        <v>present</v>
      </c>
      <c r="CP14" s="39">
        <f t="shared" si="9"/>
      </c>
      <c r="CQ14" s="39" t="str">
        <f t="shared" si="9"/>
        <v>present</v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 t="str">
        <f t="shared" si="9"/>
        <v>present</v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608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313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453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69.09492273730685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0.9167661879438054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17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  <v>2.0728476821192054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3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2.006622516556291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29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29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jscharl</cp:lastModifiedBy>
  <cp:lastPrinted>2007-11-30T22:36:14Z</cp:lastPrinted>
  <dcterms:created xsi:type="dcterms:W3CDTF">2004-09-23T19:27:36Z</dcterms:created>
  <dcterms:modified xsi:type="dcterms:W3CDTF">2010-02-15T21:19:42Z</dcterms:modified>
  <cp:category/>
  <cp:version/>
  <cp:contentType/>
  <cp:contentStatus/>
</cp:coreProperties>
</file>