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45" yWindow="-16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l="1"/>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9" i="1" l="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R25" i="1"/>
  <c r="C26" i="1"/>
  <c r="R26" i="1" s="1"/>
  <c r="C27" i="1"/>
  <c r="R27" i="1" s="1"/>
  <c r="C28" i="1"/>
  <c r="R28" i="1" s="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H21" i="1" l="1"/>
  <c r="Q26" i="1"/>
  <c r="L26" i="1"/>
  <c r="I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<sst xmlns="http://schemas.openxmlformats.org/spreadsheetml/2006/main" count="1295" uniqueCount="551">
  <si>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</si>
  <si>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</si>
  <si>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</si>
  <si>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</si>
  <si>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</si>
  <si>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</si>
  <si>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</si>
  <si>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</si>
  <si>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</si>
  <si>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</si>
  <si>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</si>
  <si>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</si>
  <si>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</si>
  <si>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</si>
  <si>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</si>
  <si>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</si>
  <si>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</si>
  <si>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</si>
  <si>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</si>
  <si>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</si>
  <si>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</si>
  <si>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</si>
  <si>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</si>
  <si>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</si>
  <si>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</si>
  <si>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</si>
  <si>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</si>
  <si>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</si>
  <si>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</si>
  <si>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</si>
  <si>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</si>
  <si>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</si>
  <si>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</si>
  <si>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</si>
  <si>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</si>
  <si>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</si>
  <si>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</si>
  <si>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</si>
  <si>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</si>
  <si>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</si>
  <si>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</si>
  <si>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</si>
  <si>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</si>
  <si>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</si>
  <si>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</si>
  <si>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</si>
  <si>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</si>
  <si>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</si>
  <si>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</si>
  <si>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</si>
  <si>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</si>
  <si>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</si>
  <si>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</si>
  <si>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</si>
  <si>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</si>
  <si>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</si>
  <si>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</si>
  <si>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</si>
  <si>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</si>
  <si>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</si>
  <si>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</si>
  <si>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</si>
  <si>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</si>
  <si>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</si>
  <si>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</si>
  <si>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</si>
  <si>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</si>
  <si>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</si>
  <si>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</si>
  <si>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</si>
  <si>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</si>
  <si>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</si>
  <si>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</si>
  <si>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</si>
  <si>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</si>
  <si>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</si>
  <si>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</si>
  <si>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</si>
  <si>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</si>
  <si>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</si>
  <si>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</si>
  <si>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</si>
  <si>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</si>
  <si>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</si>
  <si>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</si>
  <si>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</si>
  <si>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</si>
  <si>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</si>
  <si>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</si>
  <si>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</si>
  <si>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</si>
  <si>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</si>
  <si>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</si>
  <si>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</si>
  <si>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</si>
  <si>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</si>
  <si>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</si>
  <si>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</si>
  <si>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</si>
  <si>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</si>
  <si>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</si>
  <si>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</si>
  <si>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</si>
  <si>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</si>
  <si>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</si>
  <si>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</si>
  <si>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</si>
  <si>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</si>
  <si>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</si>
  <si>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</si>
  <si>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</si>
  <si>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</si>
  <si>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</si>
  <si>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</si>
  <si>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</si>
  <si>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</si>
  <si>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</si>
  <si>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</si>
  <si>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</si>
  <si>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</si>
  <si>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</si>
  <si>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</si>
  <si>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</si>
  <si>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</si>
  <si>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</si>
  <si>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</si>
  <si>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</si>
  <si>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</si>
  <si>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</si>
  <si>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</si>
  <si>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</si>
  <si>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</si>
  <si>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</si>
  <si>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</si>
  <si>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</si>
  <si>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</si>
  <si>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</si>
  <si>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</si>
  <si>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</si>
  <si>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</si>
  <si>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</si>
  <si>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</si>
  <si>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</si>
  <si>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</si>
  <si>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</si>
  <si>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</si>
  <si>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</si>
  <si>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</si>
  <si>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</si>
  <si>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</si>
  <si>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</si>
  <si>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</si>
  <si>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</si>
  <si>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</si>
  <si>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</si>
  <si>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</si>
  <si>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</si>
  <si>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</si>
  <si>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</si>
  <si>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</si>
  <si>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</si>
  <si>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</si>
  <si>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</si>
  <si>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</si>
  <si>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</si>
  <si>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</si>
  <si>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</si>
  <si>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</si>
  <si>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</si>
  <si>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</si>
  <si>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</si>
  <si>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</si>
  <si>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</si>
  <si>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</si>
  <si>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</si>
  <si>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</si>
  <si>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</si>
  <si>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</si>
  <si>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</si>
  <si>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</si>
  <si>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</si>
  <si>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</si>
  <si>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</si>
  <si>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</si>
  <si>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</si>
  <si>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</si>
  <si>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</si>
  <si>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</si>
  <si>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</si>
  <si>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</si>
  <si>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</si>
  <si>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</si>
  <si>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</si>
  <si>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</si>
  <si>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</si>
  <si>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</si>
  <si>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</si>
  <si>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</si>
  <si>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</si>
  <si>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</si>
  <si>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</si>
  <si>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</si>
  <si>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</si>
  <si>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</si>
  <si>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</si>
  <si>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</si>
  <si>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</si>
  <si>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</si>
  <si>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</si>
  <si>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</si>
  <si>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</si>
  <si>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</si>
  <si>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</si>
  <si>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</si>
  <si>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</si>
  <si>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</si>
  <si>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</si>
  <si>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</si>
  <si>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</si>
  <si>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</si>
  <si>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</si>
  <si>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</si>
  <si>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</si>
  <si>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</si>
  <si>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</si>
  <si>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</si>
  <si>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</si>
  <si>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</si>
  <si>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</si>
  <si>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</si>
  <si>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</si>
  <si>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</si>
  <si>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</si>
  <si>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</si>
  <si>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</si>
  <si>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</si>
  <si>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</si>
  <si>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</si>
  <si>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</si>
  <si>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</si>
  <si>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</si>
  <si>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</si>
  <si>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</si>
  <si>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</si>
  <si>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</si>
  <si>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</si>
  <si>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</si>
  <si>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</si>
  <si>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</si>
  <si>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</si>
  <si>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</si>
  <si>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</si>
  <si>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</si>
  <si>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</si>
  <si>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</si>
  <si>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</si>
  <si>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</si>
  <si>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</si>
  <si>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</si>
  <si>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</si>
  <si>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</si>
  <si>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</si>
  <si>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</si>
  <si>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</si>
  <si>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</si>
  <si>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</si>
  <si>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</si>
  <si>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</si>
  <si>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</si>
  <si>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</si>
  <si>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</si>
  <si>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</si>
  <si>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</si>
  <si>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</si>
  <si>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</si>
  <si>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</si>
  <si>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</si>
  <si>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</si>
  <si>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</si>
  <si>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</si>
  <si>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</si>
  <si>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</si>
  <si>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</si>
  <si>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</si>
  <si>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</si>
  <si>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</si>
  <si>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</si>
  <si>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</si>
  <si>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</si>
  <si>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</si>
  <si>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</si>
  <si>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</si>
  <si>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</si>
  <si>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</si>
  <si>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</si>
  <si>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</si>
  <si>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</si>
  <si>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</si>
  <si>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</si>
  <si>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</si>
  <si>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</si>
  <si>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</si>
  <si>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</si>
  <si>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</si>
  <si>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</si>
  <si>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</si>
  <si>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</si>
  <si>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</si>
  <si>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</si>
  <si>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</si>
  <si>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</si>
  <si>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</si>
  <si>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</si>
  <si>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</si>
  <si>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</si>
  <si>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</si>
  <si>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</si>
  <si>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</si>
  <si>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</si>
  <si>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</si>
  <si>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</si>
  <si>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</si>
  <si>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</si>
  <si>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</si>
  <si>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</si>
  <si>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</si>
  <si>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</si>
  <si>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</si>
  <si>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</si>
  <si>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</si>
  <si>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</si>
  <si>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</si>
  <si>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</si>
  <si>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</si>
  <si>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</si>
  <si>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</si>
  <si>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</si>
  <si>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</si>
  <si>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</si>
  <si>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</si>
  <si>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</si>
  <si>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</si>
  <si>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</si>
  <si>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</si>
  <si>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</si>
  <si>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</si>
  <si>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</si>
  <si>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</si>
  <si>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</si>
  <si>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</si>
  <si>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</si>
  <si>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</si>
  <si>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</si>
  <si>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</si>
  <si>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</si>
  <si>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</si>
  <si>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</si>
  <si>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</si>
  <si>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</si>
  <si>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</si>
  <si>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</si>
  <si>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</si>
  <si>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</si>
  <si>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</si>
  <si>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</si>
  <si>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</si>
  <si>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</si>
  <si>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</si>
  <si>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</si>
  <si>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</si>
  <si>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</si>
  <si>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</si>
  <si>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</si>
  <si>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</si>
  <si>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</si>
  <si>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</si>
  <si>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</si>
  <si>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</si>
  <si>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</si>
  <si>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</si>
  <si>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</si>
  <si>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</si>
  <si>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</si>
  <si>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</si>
  <si>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</si>
  <si>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</si>
  <si>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</si>
  <si>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</si>
  <si>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</si>
  <si>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</si>
  <si>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</si>
  <si>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</si>
  <si>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</si>
  <si>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</si>
  <si>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</si>
  <si>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</si>
  <si>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</si>
  <si>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</si>
  <si>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</si>
  <si>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</si>
  <si>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</si>
  <si>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</si>
  <si>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</si>
  <si>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</si>
  <si>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</si>
  <si>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0707000511</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</si>
  <si>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</si>
  <si>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</si>
  <si>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</si>
  <si>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</si>
  <si>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</si>
  <si>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</si>
  <si>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</si>
  <si>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</si>
  <si>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</si>
  <si>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</si>
  <si>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</si>
  <si>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</si>
  <si>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</si>
  <si>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</si>
  <si>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</si>
  <si>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</si>
  <si>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</si>
  <si>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</si>
  <si>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</si>
  <si>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</si>
  <si>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</si>
  <si>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</si>
  <si>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</si>
  <si>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</si>
  <si>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</si>
  <si>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</si>
  <si>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</si>
  <si>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</si>
  <si>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</si>
  <si>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</si>
  <si>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</si>
  <si>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</si>
  <si>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</si>
  <si>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</si>
  <si>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</si>
  <si>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</si>
  <si>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</si>
  <si>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</si>
  <si>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</si>
  <si>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</si>
  <si>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</si>
  <si>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</si>
  <si>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</si>
  <si>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</si>
  <si>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</si>
  <si>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</si>
  <si>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</si>
  <si>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</si>
  <si>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</si>
  <si>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</si>
  <si>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</si>
  <si>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</si>
  <si>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</si>
  <si>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</si>
  <si>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</si>
  <si>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</si>
  <si>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</si>
  <si>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</si>
  <si>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</si>
  <si>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</si>
  <si>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</si>
  <si>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</si>
  <si>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</si>
  <si>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</si>
  <si>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</si>
  <si>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</si>
  <si>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</si>
  <si>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</si>
  <si>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</si>
  <si>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</si>
  <si>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</si>
  <si>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</si>
  <si>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</si>
  <si>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</si>
  <si>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</si>
  <si>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</si>
  <si>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</si>
  <si>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</si>
  <si>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</si>
  <si>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</si>
  <si>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</si>
  <si>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</si>
  <si>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</si>
  <si>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</si>
  <si>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</si>
  <si>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</si>
  <si>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</si>
  <si>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</si>
  <si>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</si>
  <si>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</si>
  <si>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</si>
  <si>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</si>
  <si>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</si>
  <si>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</si>
  <si>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</si>
  <si>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</si>
  <si>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</si>
  <si>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</si>
  <si>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</si>
  <si>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</si>
  <si>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</si>
  <si>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</si>
  <si>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</si>
  <si>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</si>
  <si>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</si>
  <si>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</si>
  <si>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</si>
  <si>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</si>
  <si>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</si>
  <si>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</si>
  <si>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</si>
  <si>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</si>
  <si>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</si>
  <si>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</si>
  <si>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</si>
  <si>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</si>
  <si>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</si>
  <si>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</si>
  <si>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</si>
  <si>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</si>
  <si>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</si>
  <si>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</si>
  <si>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</si>
  <si>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</si>
  <si>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</si>
  <si>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</si>
  <si>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</si>
  <si>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</si>
  <si>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</si>
  <si>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BROOK TROUT</t>
  </si>
  <si>
    <t>WESTERN BLACKNOSE DACE</t>
  </si>
  <si>
    <t>Jean Unmuth</t>
  </si>
  <si>
    <t>Richland</t>
  </si>
  <si>
    <t>Center Creek</t>
  </si>
  <si>
    <t>WHITE SUCKER</t>
  </si>
  <si>
    <t>Center Cr. US S. Cairns Ave</t>
  </si>
  <si>
    <t>GREEN SUNFISH</t>
  </si>
  <si>
    <t>BLUEGILL</t>
  </si>
  <si>
    <t>MOTTLED SCULPIN</t>
  </si>
  <si>
    <t>BROOK STICKLEBACK</t>
  </si>
  <si>
    <t>SOUTHERN BROOK LAMPREY</t>
  </si>
  <si>
    <t>No, coldwater and transitional are not within range, and small stream not within range</t>
  </si>
  <si>
    <t>All are within the range</t>
  </si>
  <si>
    <t>weather was not extreme during 4 years prior to sample date</t>
  </si>
  <si>
    <t>Cool-cold mainstem is within the 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</si>
</sst>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0" fontId="0" fillId="5" borderId="7" xfId="0" applyFill="1" applyBorder="1" applyAlignment="1" applyProtection="1">
      <alignment horizontal="left" wrapText="1"/>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0" zoomScale="75" zoomScaleNormal="75" workbookViewId="0">
      <selection activeCell="A21" sqref="A21"/>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532</v>
      </c>
      <c r="F1" s="2"/>
      <c r="G1" s="2"/>
      <c r="H1" s="2"/>
      <c r="I1" s="2"/>
      <c r="J1" s="2"/>
      <c r="K1" s="2"/>
      <c r="L1" s="2"/>
      <c r="M1" s="2"/>
      <c r="N1" s="2"/>
      <c r="O1" s="2"/>
      <c r="P1" s="2"/>
      <c r="Q1" s="2"/>
    </row>
    <row r="2" spans="1:20" x14ac:dyDescent="0.25">
      <c r="A2" s="12" t="s">
        <v>478</v>
      </c>
      <c r="B2" s="2"/>
      <c r="C2" s="2"/>
      <c r="D2" s="2"/>
      <c r="E2" s="2"/>
      <c r="F2" s="2"/>
      <c r="G2" s="2"/>
      <c r="H2" s="2"/>
      <c r="I2" s="2"/>
      <c r="J2" s="2"/>
      <c r="K2" s="2"/>
      <c r="L2" s="2"/>
      <c r="M2" s="2"/>
      <c r="N2" s="2"/>
      <c r="O2" s="2"/>
      <c r="P2" s="2"/>
      <c r="Q2" s="2"/>
    </row>
    <row r="4" spans="1:20" x14ac:dyDescent="0.25">
      <c r="A4" s="1" t="s">
        <v>38</v>
      </c>
      <c r="B4" s="167" t="s">
        <v>537</v>
      </c>
      <c r="C4" s="162"/>
      <c r="D4" s="163"/>
      <c r="F4" s="2" t="s">
        <v>440</v>
      </c>
    </row>
    <row r="5" spans="1:20" x14ac:dyDescent="0.25">
      <c r="A5" s="1" t="s">
        <v>436</v>
      </c>
      <c r="B5" s="175">
        <v>42906</v>
      </c>
      <c r="C5" s="162"/>
      <c r="D5" s="163"/>
      <c r="F5" s="84"/>
      <c r="G5" s="28"/>
      <c r="H5" s="28"/>
      <c r="I5" s="28"/>
      <c r="J5" s="28"/>
      <c r="K5" s="28"/>
      <c r="L5" s="28"/>
      <c r="M5" s="28"/>
      <c r="N5" s="28"/>
      <c r="O5" s="28"/>
      <c r="P5" s="28"/>
      <c r="Q5" s="28"/>
      <c r="R5" s="28" t="s">
        <v>470</v>
      </c>
    </row>
    <row r="6" spans="1:20" x14ac:dyDescent="0.25">
      <c r="A6" s="1" t="s">
        <v>434</v>
      </c>
      <c r="B6" s="175">
        <v>41442</v>
      </c>
      <c r="C6" s="162"/>
      <c r="D6" s="163"/>
      <c r="F6" s="26"/>
      <c r="G6" s="28"/>
      <c r="H6" s="28"/>
      <c r="I6" s="28"/>
      <c r="J6" s="28"/>
      <c r="K6" s="28"/>
      <c r="L6" s="28"/>
      <c r="M6" s="28"/>
      <c r="N6" s="28"/>
      <c r="O6" s="28"/>
      <c r="P6" s="28"/>
      <c r="Q6" s="28"/>
      <c r="R6" s="28" t="s">
        <v>378</v>
      </c>
    </row>
    <row r="7" spans="1:20" s="28" customFormat="1" x14ac:dyDescent="0.25">
      <c r="A7" s="28" t="s">
        <v>473</v>
      </c>
      <c r="B7" s="176">
        <v>10040189</v>
      </c>
      <c r="C7" s="159"/>
      <c r="D7" s="160"/>
      <c r="F7" s="27"/>
    </row>
    <row r="8" spans="1:20" s="28" customFormat="1" x14ac:dyDescent="0.25">
      <c r="A8" s="28" t="s">
        <v>476</v>
      </c>
      <c r="B8" s="158" t="s">
        <v>541</v>
      </c>
      <c r="C8" s="159"/>
      <c r="D8" s="160"/>
      <c r="F8" s="27"/>
    </row>
    <row r="9" spans="1:20" x14ac:dyDescent="0.25">
      <c r="A9" s="1" t="s">
        <v>49</v>
      </c>
      <c r="B9" s="168" t="s">
        <v>474</v>
      </c>
      <c r="C9" s="168"/>
      <c r="D9" s="168"/>
    </row>
    <row r="10" spans="1:20" x14ac:dyDescent="0.25">
      <c r="B10" s="88"/>
      <c r="C10" s="88"/>
      <c r="D10" s="88"/>
    </row>
    <row r="11" spans="1:20" x14ac:dyDescent="0.25">
      <c r="A11" s="1" t="s">
        <v>34</v>
      </c>
      <c r="B11" s="158" t="s">
        <v>539</v>
      </c>
      <c r="C11" s="159"/>
      <c r="D11" s="160"/>
      <c r="F11" s="27"/>
      <c r="G11" s="27"/>
      <c r="H11" s="27"/>
      <c r="I11" s="27"/>
      <c r="J11" s="27"/>
      <c r="K11" s="27"/>
      <c r="L11" s="27"/>
      <c r="M11" s="27"/>
      <c r="N11" s="27"/>
      <c r="O11" s="27"/>
      <c r="P11" s="27"/>
      <c r="Q11" s="27"/>
      <c r="R11" s="27"/>
    </row>
    <row r="12" spans="1:20" x14ac:dyDescent="0.25">
      <c r="A12" s="1" t="s">
        <v>37</v>
      </c>
      <c r="B12" s="168" t="s">
        <v>538</v>
      </c>
      <c r="C12" s="168"/>
      <c r="D12" s="168"/>
    </row>
    <row r="13" spans="1:20" x14ac:dyDescent="0.25">
      <c r="A13" s="1" t="s">
        <v>35</v>
      </c>
      <c r="B13" s="168">
        <v>13366</v>
      </c>
      <c r="C13" s="168"/>
      <c r="D13" s="168"/>
      <c r="F13" s="27"/>
      <c r="G13" s="27"/>
      <c r="H13" s="27"/>
      <c r="I13" s="27"/>
      <c r="J13" s="27"/>
      <c r="K13" s="27"/>
      <c r="L13" s="27"/>
      <c r="M13" s="27"/>
      <c r="N13" s="27"/>
      <c r="O13" s="27"/>
      <c r="P13" s="27"/>
      <c r="Q13" s="27"/>
      <c r="R13" s="27"/>
    </row>
    <row r="14" spans="1:20" x14ac:dyDescent="0.25">
      <c r="A14" s="1" t="s">
        <v>36</v>
      </c>
      <c r="B14" s="168">
        <v>1225800</v>
      </c>
      <c r="C14" s="168"/>
      <c r="D14" s="168"/>
      <c r="F14" s="27"/>
      <c r="G14" s="27"/>
      <c r="H14" s="27"/>
      <c r="I14" s="27"/>
      <c r="J14" s="27"/>
      <c r="K14" s="27"/>
      <c r="L14" s="27"/>
      <c r="M14" s="27"/>
      <c r="N14" s="27"/>
      <c r="O14" s="27"/>
      <c r="P14" s="27"/>
      <c r="Q14" s="27"/>
      <c r="R14" s="27"/>
    </row>
    <row r="15" spans="1:20" s="28" customFormat="1" x14ac:dyDescent="0.25">
      <c r="A15" s="28" t="s">
        <v>439</v>
      </c>
      <c r="B15" s="161" t="s">
        <v>405</v>
      </c>
      <c r="C15" s="162"/>
      <c r="D15" s="163"/>
      <c r="E15" s="11" t="s">
        <v>472</v>
      </c>
      <c r="F15" s="27"/>
    </row>
    <row r="16" spans="1:20" x14ac:dyDescent="0.25">
      <c r="B16" s="132"/>
      <c r="C16" s="132"/>
      <c r="D16" s="132"/>
      <c r="T16" s="37"/>
    </row>
    <row r="17" spans="1:25" x14ac:dyDescent="0.25">
      <c r="A17" s="1" t="s">
        <v>33</v>
      </c>
      <c r="B17" s="167" t="s">
        <v>21</v>
      </c>
      <c r="C17" s="171"/>
      <c r="D17" s="172"/>
      <c r="E17" s="11" t="s">
        <v>441</v>
      </c>
      <c r="F17" s="24"/>
      <c r="G17" s="24"/>
      <c r="S17" s="11"/>
    </row>
    <row r="18" spans="1:25" x14ac:dyDescent="0.25">
      <c r="G18" s="173" t="s">
        <v>59</v>
      </c>
      <c r="H18" s="174"/>
      <c r="I18" s="174"/>
      <c r="J18" s="174"/>
      <c r="K18" s="174"/>
      <c r="L18" s="174"/>
      <c r="M18" s="174"/>
      <c r="N18" s="174"/>
      <c r="O18" s="174"/>
      <c r="P18" s="174"/>
      <c r="Q18" s="174"/>
    </row>
    <row r="19" spans="1:25" x14ac:dyDescent="0.25">
      <c r="A19" s="2" t="s">
        <v>469</v>
      </c>
      <c r="C19" s="28"/>
      <c r="D19" s="28"/>
      <c r="E19" s="28"/>
      <c r="F19" s="28"/>
      <c r="G19" s="169"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535</v>
      </c>
      <c r="B21" s="80">
        <v>5</v>
      </c>
      <c r="C21" s="26" t="str">
        <f>IFERROR(VLOOKUP($A21,'Species guilds'!$A$3:$F$301,3,FALSE),0)</f>
        <v>C</v>
      </c>
      <c r="D21" s="26" t="str">
        <f>IFERROR(VLOOKUP($A21,'Species guilds'!$A$3:$F$301,4,FALSE),0)</f>
        <v>S</v>
      </c>
      <c r="E21" s="26" t="str">
        <f>IFERROR(VLOOKUP($A21,'Species guilds'!$A$3:$F$301,5,FALSE),0)</f>
        <v>IT</v>
      </c>
      <c r="F21" s="26">
        <f t="shared" ref="F21:F53" si="0">IF(AND(M21&gt;0,B21&gt;0)=FALSE,B21,0)</f>
        <v>5</v>
      </c>
      <c r="G21" s="26">
        <f>IF(D21="Lake",0,1)</f>
        <v>1</v>
      </c>
      <c r="H21" s="26">
        <f>IF($C21=H$20,$B21*G21,0)</f>
        <v>5</v>
      </c>
      <c r="I21" s="26">
        <f>IF($C21=I$20,$B21*G21,0)</f>
        <v>0</v>
      </c>
      <c r="J21" s="26">
        <f>IF($C21=J$20,$B21*G21,0)</f>
        <v>0</v>
      </c>
      <c r="K21" s="26">
        <f>IF($D21=K$20,$B21*G21,0)</f>
        <v>5</v>
      </c>
      <c r="L21" s="26">
        <f>IF($D21=L$20,$B21*G21,0)</f>
        <v>0</v>
      </c>
      <c r="M21" s="26">
        <f>IF($D21=M$20,$B21,0)</f>
        <v>0</v>
      </c>
      <c r="N21" s="26">
        <f>IF($D21=N$20,$B21*G21,0)</f>
        <v>0</v>
      </c>
      <c r="O21" s="26">
        <f>IF($E21=O$20,$B21*G21,0)</f>
        <v>5</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536</v>
      </c>
      <c r="B22" s="80">
        <v>5</v>
      </c>
      <c r="C22" s="26" t="str">
        <f>IFERROR(VLOOKUP($A22,'Species guilds'!$A$3:$F$301,3,FALSE),0)</f>
        <v>T</v>
      </c>
      <c r="D22" s="26" t="str">
        <f>IFERROR(VLOOKUP($A22,'Species guilds'!$A$3:$F$301,4,FALSE),0)</f>
        <v>S</v>
      </c>
      <c r="E22" s="26" t="str">
        <f>IFERROR(VLOOKUP($A22,'Species guilds'!$A$3:$F$301,5,FALSE),0)</f>
        <v>T</v>
      </c>
      <c r="F22" s="26">
        <f t="shared" si="0"/>
        <v>5</v>
      </c>
      <c r="G22" s="26">
        <f t="shared" ref="G22:G53" si="1">IF(D22="Lake",0,1)</f>
        <v>1</v>
      </c>
      <c r="H22" s="26">
        <f t="shared" ref="H22:H53" si="2">IF($C22=H$20,$B22*G22,0)</f>
        <v>0</v>
      </c>
      <c r="I22" s="26">
        <f t="shared" ref="I22:I53" si="3">IF($C22=I$20,$B22*G22,0)</f>
        <v>5</v>
      </c>
      <c r="J22" s="26">
        <f t="shared" ref="J22:J53" si="4">IF($C22=J$20,$B22*G22,0)</f>
        <v>0</v>
      </c>
      <c r="K22" s="26">
        <f t="shared" ref="K22:K53" si="5">IF($D22=K$20,$B22*G22,0)</f>
        <v>5</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5</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540</v>
      </c>
      <c r="B23" s="80">
        <v>5</v>
      </c>
      <c r="C23" s="26" t="str">
        <f>IFERROR(VLOOKUP($A23,'Species guilds'!$A$3:$F$301,3,FALSE),0)</f>
        <v>T</v>
      </c>
      <c r="D23" s="26" t="str">
        <f>IFERROR(VLOOKUP($A23,'Species guilds'!$A$3:$F$301,4,FALSE),0)</f>
        <v>M</v>
      </c>
      <c r="E23" s="26" t="str">
        <f>IFERROR(VLOOKUP($A23,'Species guilds'!$A$3:$F$301,5,FALSE),0)</f>
        <v>T</v>
      </c>
      <c r="F23" s="26">
        <f t="shared" si="0"/>
        <v>5</v>
      </c>
      <c r="G23" s="26">
        <f t="shared" si="1"/>
        <v>1</v>
      </c>
      <c r="H23" s="26">
        <f t="shared" si="2"/>
        <v>0</v>
      </c>
      <c r="I23" s="26">
        <f t="shared" si="3"/>
        <v>5</v>
      </c>
      <c r="J23" s="26">
        <f t="shared" si="4"/>
        <v>0</v>
      </c>
      <c r="K23" s="26">
        <f t="shared" si="5"/>
        <v>0</v>
      </c>
      <c r="L23" s="26">
        <f t="shared" si="6"/>
        <v>5</v>
      </c>
      <c r="M23" s="26">
        <f t="shared" si="7"/>
        <v>0</v>
      </c>
      <c r="N23" s="26">
        <f t="shared" si="8"/>
        <v>0</v>
      </c>
      <c r="O23" s="26">
        <f t="shared" si="9"/>
        <v>0</v>
      </c>
      <c r="P23" s="26">
        <f t="shared" si="10"/>
        <v>0</v>
      </c>
      <c r="Q23" s="26">
        <f t="shared" si="11"/>
        <v>5</v>
      </c>
      <c r="R23" s="81" t="str">
        <f t="shared" si="12"/>
        <v/>
      </c>
      <c r="T23" s="43"/>
      <c r="U23" s="43"/>
      <c r="V23" s="43"/>
      <c r="W23" s="43"/>
      <c r="X23" s="43"/>
      <c r="Y23" s="43"/>
    </row>
    <row r="24" spans="1:25" x14ac:dyDescent="0.25">
      <c r="A24" s="79" t="s">
        <v>542</v>
      </c>
      <c r="B24" s="80">
        <v>1</v>
      </c>
      <c r="C24" s="26" t="str">
        <f>IFERROR(VLOOKUP($A24,'Species guilds'!$A$3:$F$301,3,FALSE),0)</f>
        <v>W</v>
      </c>
      <c r="D24" s="26" t="str">
        <f>IFERROR(VLOOKUP($A24,'Species guilds'!$A$3:$F$301,4,FALSE),0)</f>
        <v>S</v>
      </c>
      <c r="E24" s="26" t="str">
        <f>IFERROR(VLOOKUP($A24,'Species guilds'!$A$3:$F$301,5,FALSE),0)</f>
        <v>T</v>
      </c>
      <c r="F24" s="26">
        <f t="shared" si="0"/>
        <v>1</v>
      </c>
      <c r="G24" s="26">
        <f t="shared" si="1"/>
        <v>1</v>
      </c>
      <c r="H24" s="26">
        <f t="shared" si="2"/>
        <v>0</v>
      </c>
      <c r="I24" s="26">
        <f t="shared" si="3"/>
        <v>0</v>
      </c>
      <c r="J24" s="26">
        <f t="shared" si="4"/>
        <v>1</v>
      </c>
      <c r="K24" s="26">
        <f t="shared" si="5"/>
        <v>1</v>
      </c>
      <c r="L24" s="26">
        <f t="shared" si="6"/>
        <v>0</v>
      </c>
      <c r="M24" s="26">
        <f t="shared" si="7"/>
        <v>0</v>
      </c>
      <c r="N24" s="26">
        <f t="shared" si="8"/>
        <v>0</v>
      </c>
      <c r="O24" s="26">
        <f t="shared" si="9"/>
        <v>0</v>
      </c>
      <c r="P24" s="26">
        <f t="shared" si="10"/>
        <v>0</v>
      </c>
      <c r="Q24" s="26">
        <f t="shared" si="11"/>
        <v>1</v>
      </c>
      <c r="R24" s="81" t="str">
        <f t="shared" si="12"/>
        <v/>
      </c>
      <c r="T24" s="43"/>
      <c r="U24" s="43"/>
      <c r="V24" s="43"/>
      <c r="W24" s="43"/>
      <c r="X24" s="43"/>
      <c r="Y24" s="43"/>
    </row>
    <row r="25" spans="1:25" x14ac:dyDescent="0.25">
      <c r="A25" s="79" t="s">
        <v>543</v>
      </c>
      <c r="B25" s="80">
        <v>15</v>
      </c>
      <c r="C25" s="26" t="s">
        <v>43</v>
      </c>
      <c r="D25" s="26" t="str">
        <f>IFERROR(VLOOKUP($A25,'Species guilds'!$A$3:$F$301,4,FALSE),0)</f>
        <v>L</v>
      </c>
      <c r="E25" s="26" t="str">
        <f>IFERROR(VLOOKUP($A25,'Species guilds'!$A$3:$F$301,5,FALSE),0)</f>
        <v>IM</v>
      </c>
      <c r="F25" s="26">
        <f t="shared" si="0"/>
        <v>15</v>
      </c>
      <c r="G25" s="26">
        <f t="shared" si="1"/>
        <v>1</v>
      </c>
      <c r="H25" s="26">
        <f t="shared" si="2"/>
        <v>0</v>
      </c>
      <c r="I25" s="26">
        <f t="shared" si="3"/>
        <v>0</v>
      </c>
      <c r="J25" s="26">
        <f t="shared" si="4"/>
        <v>15</v>
      </c>
      <c r="K25" s="26">
        <f t="shared" si="5"/>
        <v>0</v>
      </c>
      <c r="L25" s="26">
        <f t="shared" si="6"/>
        <v>0</v>
      </c>
      <c r="M25" s="26">
        <f t="shared" si="7"/>
        <v>0</v>
      </c>
      <c r="N25" s="26">
        <f t="shared" si="8"/>
        <v>15</v>
      </c>
      <c r="O25" s="26">
        <f t="shared" si="9"/>
        <v>0</v>
      </c>
      <c r="P25" s="26">
        <f t="shared" si="10"/>
        <v>15</v>
      </c>
      <c r="Q25" s="26">
        <f t="shared" si="11"/>
        <v>0</v>
      </c>
      <c r="R25" s="81" t="str">
        <f t="shared" si="12"/>
        <v/>
      </c>
      <c r="T25" s="43"/>
      <c r="U25" s="43"/>
      <c r="V25" s="43"/>
      <c r="W25" s="43"/>
      <c r="X25" s="43"/>
      <c r="Y25" s="43"/>
    </row>
    <row r="26" spans="1:25" x14ac:dyDescent="0.25">
      <c r="A26" s="25" t="s">
        <v>544</v>
      </c>
      <c r="B26" s="25">
        <v>5</v>
      </c>
      <c r="C26" s="26" t="str">
        <f>IFERROR(VLOOKUP($A26,'Species guilds'!$A$3:$F$301,3,FALSE),0)</f>
        <v>C</v>
      </c>
      <c r="D26" s="26" t="str">
        <f>IFERROR(VLOOKUP($A26,'Species guilds'!$A$3:$F$301,4,FALSE),0)</f>
        <v>S</v>
      </c>
      <c r="E26" s="26" t="str">
        <f>IFERROR(VLOOKUP($A26,'Species guilds'!$A$3:$F$301,5,FALSE),0)</f>
        <v>IT</v>
      </c>
      <c r="F26" s="26">
        <f t="shared" si="0"/>
        <v>5</v>
      </c>
      <c r="G26" s="26">
        <f t="shared" si="1"/>
        <v>1</v>
      </c>
      <c r="H26" s="26">
        <f t="shared" si="2"/>
        <v>5</v>
      </c>
      <c r="I26" s="26">
        <f t="shared" si="3"/>
        <v>0</v>
      </c>
      <c r="J26" s="26">
        <f t="shared" si="4"/>
        <v>0</v>
      </c>
      <c r="K26" s="26">
        <f t="shared" si="5"/>
        <v>5</v>
      </c>
      <c r="L26" s="26">
        <f t="shared" si="6"/>
        <v>0</v>
      </c>
      <c r="M26" s="26">
        <f t="shared" si="7"/>
        <v>0</v>
      </c>
      <c r="N26" s="26">
        <f t="shared" si="8"/>
        <v>0</v>
      </c>
      <c r="O26" s="26">
        <f t="shared" si="9"/>
        <v>5</v>
      </c>
      <c r="P26" s="26">
        <f t="shared" si="10"/>
        <v>0</v>
      </c>
      <c r="Q26" s="26">
        <f t="shared" si="11"/>
        <v>0</v>
      </c>
      <c r="R26" s="81" t="str">
        <f t="shared" si="12"/>
        <v/>
      </c>
      <c r="T26" s="43"/>
      <c r="U26" s="43"/>
      <c r="V26" s="43"/>
      <c r="W26" s="43"/>
      <c r="X26" s="43"/>
      <c r="Y26" s="43"/>
    </row>
    <row r="27" spans="1:25" x14ac:dyDescent="0.25">
      <c r="A27" s="25" t="s">
        <v>545</v>
      </c>
      <c r="B27" s="25">
        <v>3</v>
      </c>
      <c r="C27" s="26" t="str">
        <f>IFERROR(VLOOKUP($A27,'Species guilds'!$A$3:$F$301,3,FALSE),0)</f>
        <v>T</v>
      </c>
      <c r="D27" s="26" t="str">
        <f>IFERROR(VLOOKUP($A27,'Species guilds'!$A$3:$F$301,4,FALSE),0)</f>
        <v>S</v>
      </c>
      <c r="E27" s="26" t="str">
        <f>IFERROR(VLOOKUP($A27,'Species guilds'!$A$3:$F$301,5,FALSE),0)</f>
        <v>T</v>
      </c>
      <c r="F27" s="26">
        <f t="shared" si="0"/>
        <v>3</v>
      </c>
      <c r="G27" s="26">
        <f t="shared" si="1"/>
        <v>1</v>
      </c>
      <c r="H27" s="26">
        <f t="shared" si="2"/>
        <v>0</v>
      </c>
      <c r="I27" s="26">
        <f t="shared" si="3"/>
        <v>3</v>
      </c>
      <c r="J27" s="26">
        <f t="shared" si="4"/>
        <v>0</v>
      </c>
      <c r="K27" s="26">
        <f t="shared" si="5"/>
        <v>3</v>
      </c>
      <c r="L27" s="26">
        <f t="shared" si="6"/>
        <v>0</v>
      </c>
      <c r="M27" s="26">
        <f t="shared" si="7"/>
        <v>0</v>
      </c>
      <c r="N27" s="26">
        <f t="shared" si="8"/>
        <v>0</v>
      </c>
      <c r="O27" s="26">
        <f t="shared" si="9"/>
        <v>0</v>
      </c>
      <c r="P27" s="26">
        <f t="shared" si="10"/>
        <v>0</v>
      </c>
      <c r="Q27" s="26">
        <f t="shared" si="11"/>
        <v>3</v>
      </c>
      <c r="R27" s="81" t="str">
        <f t="shared" si="12"/>
        <v/>
      </c>
      <c r="T27" s="43"/>
      <c r="U27" s="43"/>
      <c r="V27" s="43"/>
      <c r="W27" s="43"/>
      <c r="X27" s="43"/>
      <c r="Y27" s="43"/>
    </row>
    <row r="28" spans="1:25" x14ac:dyDescent="0.25">
      <c r="A28" s="25" t="s">
        <v>546</v>
      </c>
      <c r="B28" s="25">
        <v>5</v>
      </c>
      <c r="C28" s="26" t="str">
        <f>IFERROR(VLOOKUP($A28,'Species guilds'!$A$3:$F$301,3,FALSE),0)</f>
        <v>T</v>
      </c>
      <c r="D28" s="26" t="str">
        <f>IFERROR(VLOOKUP($A28,'Species guilds'!$A$3:$F$301,4,FALSE),0)</f>
        <v>M</v>
      </c>
      <c r="E28" s="26" t="str">
        <f>IFERROR(VLOOKUP($A28,'Species guilds'!$A$3:$F$301,5,FALSE),0)</f>
        <v>IT</v>
      </c>
      <c r="F28" s="26">
        <f t="shared" si="0"/>
        <v>5</v>
      </c>
      <c r="G28" s="26">
        <f t="shared" si="1"/>
        <v>1</v>
      </c>
      <c r="H28" s="26">
        <f t="shared" si="2"/>
        <v>0</v>
      </c>
      <c r="I28" s="26">
        <f t="shared" si="3"/>
        <v>5</v>
      </c>
      <c r="J28" s="26">
        <f t="shared" si="4"/>
        <v>0</v>
      </c>
      <c r="K28" s="26">
        <f t="shared" si="5"/>
        <v>0</v>
      </c>
      <c r="L28" s="26">
        <f t="shared" si="6"/>
        <v>5</v>
      </c>
      <c r="M28" s="26">
        <f t="shared" si="7"/>
        <v>0</v>
      </c>
      <c r="N28" s="26">
        <f t="shared" si="8"/>
        <v>0</v>
      </c>
      <c r="O28" s="26">
        <f t="shared" si="9"/>
        <v>5</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44</v>
      </c>
      <c r="F54" s="9">
        <f>SUM(F21:F53)</f>
        <v>44</v>
      </c>
      <c r="G54" s="2"/>
      <c r="H54" s="9">
        <f>SUM(H21:H53)</f>
        <v>10</v>
      </c>
      <c r="I54" s="9">
        <f t="shared" ref="I54:Q54" si="14">SUM(I21:I53)</f>
        <v>18</v>
      </c>
      <c r="J54" s="9">
        <f t="shared" si="14"/>
        <v>16</v>
      </c>
      <c r="K54" s="9">
        <f t="shared" si="14"/>
        <v>19</v>
      </c>
      <c r="L54" s="9">
        <f t="shared" si="14"/>
        <v>10</v>
      </c>
      <c r="M54" s="9">
        <f t="shared" si="14"/>
        <v>0</v>
      </c>
      <c r="N54" s="9">
        <f t="shared" si="14"/>
        <v>15</v>
      </c>
      <c r="O54" s="9">
        <f t="shared" si="14"/>
        <v>15</v>
      </c>
      <c r="P54" s="9">
        <f t="shared" si="14"/>
        <v>15</v>
      </c>
      <c r="Q54" s="9">
        <f t="shared" si="14"/>
        <v>14</v>
      </c>
    </row>
  </sheetData>
  <mergeCells count="17">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 ref="O19:Q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2" zoomScaleNormal="100" workbookViewId="0">
      <selection activeCell="F20" sqref="F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532</v>
      </c>
      <c r="F1" s="89"/>
    </row>
    <row r="2" spans="1:16" x14ac:dyDescent="0.2">
      <c r="A2" s="90" t="s">
        <v>460</v>
      </c>
      <c r="B2" s="89"/>
      <c r="C2" s="89"/>
      <c r="D2" s="89"/>
      <c r="E2" s="89"/>
      <c r="F2" s="89"/>
    </row>
    <row r="3" spans="1:16" x14ac:dyDescent="0.2">
      <c r="A3" s="65"/>
      <c r="B3" s="65"/>
      <c r="C3" s="65"/>
      <c r="D3" s="65"/>
      <c r="E3" s="65"/>
      <c r="F3" s="65"/>
    </row>
    <row r="4" spans="1:16" ht="15" x14ac:dyDescent="0.2">
      <c r="A4" s="65" t="s">
        <v>38</v>
      </c>
      <c r="B4" s="180" t="str">
        <f>'Enter field data'!B4</f>
        <v>Jean Unmuth</v>
      </c>
      <c r="C4" s="181"/>
      <c r="D4" s="87"/>
      <c r="E4" s="65"/>
      <c r="F4" s="91" t="s">
        <v>440</v>
      </c>
      <c r="G4" s="85"/>
      <c r="H4" s="85"/>
      <c r="I4" s="85"/>
      <c r="J4" s="85"/>
      <c r="K4" s="85"/>
      <c r="L4" s="85"/>
      <c r="M4" s="85"/>
      <c r="N4" s="85"/>
      <c r="O4" s="85"/>
      <c r="P4" s="85"/>
    </row>
    <row r="5" spans="1:16" ht="15" x14ac:dyDescent="0.2">
      <c r="A5" s="65" t="s">
        <v>435</v>
      </c>
      <c r="B5" s="182">
        <f>'Enter field data'!B5</f>
        <v>42906</v>
      </c>
      <c r="C5" s="183"/>
      <c r="D5" s="87"/>
      <c r="E5" s="65"/>
      <c r="F5" s="92"/>
      <c r="G5" s="85" t="s">
        <v>479</v>
      </c>
      <c r="H5" s="85"/>
      <c r="I5" s="85"/>
      <c r="J5" s="85"/>
      <c r="K5" s="85"/>
      <c r="L5" s="85"/>
      <c r="M5" s="85"/>
      <c r="N5" s="85"/>
      <c r="O5" s="85"/>
      <c r="P5" s="85"/>
    </row>
    <row r="6" spans="1:16" ht="15" x14ac:dyDescent="0.2">
      <c r="A6" s="65" t="s">
        <v>434</v>
      </c>
      <c r="B6" s="182">
        <f>'Enter field data'!B6</f>
        <v>41442</v>
      </c>
      <c r="C6" s="183"/>
      <c r="D6" s="87"/>
      <c r="E6" s="65"/>
      <c r="F6" s="93"/>
      <c r="G6" s="85" t="s">
        <v>480</v>
      </c>
      <c r="H6" s="85"/>
      <c r="I6" s="85"/>
      <c r="J6" s="85"/>
      <c r="K6" s="85"/>
      <c r="L6" s="85"/>
      <c r="M6" s="85"/>
      <c r="N6" s="85"/>
      <c r="O6" s="85"/>
      <c r="P6" s="85"/>
    </row>
    <row r="7" spans="1:16" x14ac:dyDescent="0.2">
      <c r="A7" s="65" t="s">
        <v>473</v>
      </c>
      <c r="B7" s="180">
        <f>'Enter field data'!B7</f>
        <v>10040189</v>
      </c>
      <c r="C7" s="184"/>
      <c r="D7" s="87"/>
      <c r="E7" s="65"/>
      <c r="F7" s="65"/>
    </row>
    <row r="8" spans="1:16" x14ac:dyDescent="0.2">
      <c r="A8" s="65" t="s">
        <v>476</v>
      </c>
      <c r="B8" s="180" t="str">
        <f>'Enter field data'!B8</f>
        <v>Center Cr. US S. Cairns Ave</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Center Creek</v>
      </c>
      <c r="C11" s="184"/>
      <c r="D11" s="87"/>
      <c r="E11" s="65"/>
      <c r="F11" s="94"/>
    </row>
    <row r="12" spans="1:16" x14ac:dyDescent="0.2">
      <c r="A12" s="65" t="s">
        <v>37</v>
      </c>
      <c r="B12" s="180" t="str">
        <f>'Enter field data'!B12</f>
        <v>Richland</v>
      </c>
      <c r="C12" s="184"/>
      <c r="D12" s="87"/>
      <c r="E12" s="65"/>
      <c r="F12" s="65"/>
    </row>
    <row r="13" spans="1:16" x14ac:dyDescent="0.2">
      <c r="A13" s="65" t="s">
        <v>35</v>
      </c>
      <c r="B13" s="180">
        <f>'Enter field data'!B13</f>
        <v>13366</v>
      </c>
      <c r="C13" s="184"/>
      <c r="D13" s="87"/>
      <c r="E13" s="65"/>
      <c r="F13" s="94"/>
    </row>
    <row r="14" spans="1:16" x14ac:dyDescent="0.2">
      <c r="A14" s="65" t="s">
        <v>36</v>
      </c>
      <c r="B14" s="180">
        <f>'Enter field data'!B14</f>
        <v>1225800</v>
      </c>
      <c r="C14" s="184"/>
      <c r="D14" s="87"/>
      <c r="E14" s="65"/>
      <c r="F14" s="94"/>
    </row>
    <row r="15" spans="1:16" ht="15" x14ac:dyDescent="0.2">
      <c r="A15" s="65" t="s">
        <v>467</v>
      </c>
      <c r="B15" s="185" t="str">
        <f>'Enter field data'!B15</f>
        <v>0707000511</v>
      </c>
      <c r="C15" s="186"/>
      <c r="D15" s="86"/>
      <c r="E15" s="65"/>
      <c r="F15" s="94"/>
      <c r="H15" s="102"/>
    </row>
    <row r="16" spans="1:16" x14ac:dyDescent="0.2">
      <c r="A16" s="65"/>
      <c r="B16" s="65"/>
      <c r="C16" s="65"/>
      <c r="D16" s="65"/>
      <c r="E16" s="65"/>
      <c r="F16" s="65"/>
      <c r="K16" s="146"/>
      <c r="L16" s="146"/>
      <c r="M16" s="146"/>
      <c r="N16" s="146"/>
    </row>
    <row r="17" spans="1:30" x14ac:dyDescent="0.2">
      <c r="A17" s="69" t="s">
        <v>453</v>
      </c>
      <c r="B17" s="65"/>
      <c r="C17" s="68"/>
      <c r="D17" s="68"/>
      <c r="E17" s="68"/>
      <c r="F17" s="68"/>
      <c r="I17" s="143"/>
      <c r="J17" s="68"/>
      <c r="K17" s="68"/>
      <c r="L17" s="68"/>
      <c r="M17" s="68"/>
      <c r="N17" s="68"/>
    </row>
    <row r="18" spans="1:30" ht="15" x14ac:dyDescent="0.2">
      <c r="A18" s="178" t="s">
        <v>520</v>
      </c>
      <c r="B18" s="178"/>
      <c r="C18" s="179"/>
      <c r="D18" s="177" t="str">
        <f>'Enter field data'!$B$17</f>
        <v>Cool-Cold Headwater</v>
      </c>
      <c r="E18" s="174"/>
      <c r="F18" s="68"/>
      <c r="I18" s="143"/>
      <c r="J18" s="68"/>
      <c r="K18" s="68"/>
      <c r="L18" s="68"/>
      <c r="M18" s="68"/>
      <c r="N18" s="68"/>
    </row>
    <row r="19" spans="1:30" ht="12.75" customHeight="1" x14ac:dyDescent="0.2">
      <c r="A19" s="178" t="s">
        <v>454</v>
      </c>
      <c r="B19" s="178"/>
      <c r="C19" s="179"/>
      <c r="D19" s="199" t="s">
        <v>523</v>
      </c>
      <c r="E19" s="200"/>
      <c r="F19" s="95"/>
      <c r="I19" s="208"/>
      <c r="J19" s="208"/>
      <c r="K19" s="208"/>
      <c r="L19" s="145"/>
      <c r="M19" s="145"/>
      <c r="N19" s="144"/>
    </row>
    <row r="20" spans="1:30" x14ac:dyDescent="0.2">
      <c r="A20" s="65" t="s">
        <v>455</v>
      </c>
      <c r="B20" s="65"/>
      <c r="C20" s="67"/>
      <c r="D20" s="209" t="s">
        <v>22</v>
      </c>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459</v>
      </c>
      <c r="B22" s="96"/>
      <c r="C22" s="96"/>
      <c r="D22" s="96"/>
      <c r="E22" s="97"/>
      <c r="F22" s="95"/>
      <c r="I22" s="143"/>
      <c r="J22" s="68"/>
      <c r="K22" s="68"/>
      <c r="L22" s="68"/>
      <c r="M22" s="68"/>
      <c r="N22" s="144"/>
    </row>
    <row r="23" spans="1:30" x14ac:dyDescent="0.2">
      <c r="A23" s="98" t="s">
        <v>465</v>
      </c>
      <c r="B23" s="99"/>
      <c r="C23" s="99"/>
      <c r="D23" s="201"/>
      <c r="E23" s="201"/>
      <c r="F23" s="95"/>
      <c r="I23" s="68"/>
      <c r="J23" s="68"/>
      <c r="K23" s="68"/>
      <c r="L23" s="68"/>
      <c r="M23" s="68"/>
      <c r="N23" s="144"/>
    </row>
    <row r="24" spans="1:30" x14ac:dyDescent="0.2">
      <c r="A24" s="98" t="s">
        <v>458</v>
      </c>
      <c r="B24" s="99"/>
      <c r="C24" s="99"/>
      <c r="D24" s="201"/>
      <c r="E24" s="201"/>
      <c r="F24" s="95"/>
      <c r="I24" s="89"/>
      <c r="J24" s="65"/>
      <c r="K24" s="87"/>
      <c r="L24" s="147"/>
      <c r="M24" s="147"/>
    </row>
    <row r="25" spans="1:30" x14ac:dyDescent="0.2">
      <c r="A25" s="100" t="s">
        <v>466</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529</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530</v>
      </c>
    </row>
    <row r="29" spans="1:30" ht="15" x14ac:dyDescent="0.2">
      <c r="A29" s="89" t="s">
        <v>516</v>
      </c>
      <c r="B29" s="65"/>
      <c r="C29" s="87"/>
      <c r="D29" s="177" t="str">
        <f>'Enter field data'!$B$17</f>
        <v>Cool-Cold Headwater</v>
      </c>
      <c r="E29" s="174"/>
      <c r="H29" s="150"/>
      <c r="I29" s="102" t="s">
        <v>517</v>
      </c>
      <c r="L29" s="211" t="s">
        <v>22</v>
      </c>
      <c r="M29" s="212"/>
      <c r="N29" s="11"/>
      <c r="P29" s="102" t="s">
        <v>518</v>
      </c>
      <c r="S29" s="211" t="s">
        <v>23</v>
      </c>
      <c r="T29" s="212"/>
      <c r="U29" s="11"/>
      <c r="W29" s="102" t="s">
        <v>519</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534</v>
      </c>
      <c r="H32" s="150"/>
      <c r="I32" s="103" t="s">
        <v>533</v>
      </c>
      <c r="P32" s="103" t="s">
        <v>533</v>
      </c>
      <c r="W32" s="103" t="s">
        <v>533</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10</v>
      </c>
      <c r="C36" s="111" t="s">
        <v>9</v>
      </c>
      <c r="D36" s="112">
        <f>'Enter field data'!$K$54</f>
        <v>19</v>
      </c>
      <c r="E36" s="113" t="s">
        <v>12</v>
      </c>
      <c r="F36" s="114">
        <f>'Enter field data'!$O$54</f>
        <v>15</v>
      </c>
      <c r="H36" s="150"/>
      <c r="I36" s="110" t="s">
        <v>6</v>
      </c>
      <c r="J36" s="83">
        <f>'Enter field data'!$H$54</f>
        <v>10</v>
      </c>
      <c r="K36" s="111" t="s">
        <v>9</v>
      </c>
      <c r="L36" s="112">
        <f>'Enter field data'!$K$54</f>
        <v>19</v>
      </c>
      <c r="M36" s="113" t="s">
        <v>12</v>
      </c>
      <c r="N36" s="114">
        <f>'Enter field data'!$O$54</f>
        <v>15</v>
      </c>
      <c r="P36" s="110" t="s">
        <v>6</v>
      </c>
      <c r="Q36" s="83">
        <f>'Enter field data'!$H$54</f>
        <v>10</v>
      </c>
      <c r="R36" s="111" t="s">
        <v>9</v>
      </c>
      <c r="S36" s="112">
        <f>'Enter field data'!$K$54</f>
        <v>19</v>
      </c>
      <c r="T36" s="113" t="s">
        <v>12</v>
      </c>
      <c r="U36" s="114">
        <f>'Enter field data'!$O$54</f>
        <v>15</v>
      </c>
      <c r="W36" s="110" t="s">
        <v>6</v>
      </c>
      <c r="X36" s="83">
        <f>'Enter field data'!$H$54</f>
        <v>10</v>
      </c>
      <c r="Y36" s="111" t="s">
        <v>9</v>
      </c>
      <c r="Z36" s="112">
        <f>'Enter field data'!$K$54</f>
        <v>19</v>
      </c>
      <c r="AA36" s="113" t="s">
        <v>12</v>
      </c>
      <c r="AB36" s="114">
        <f>'Enter field data'!$O$54</f>
        <v>15</v>
      </c>
    </row>
    <row r="37" spans="1:28" x14ac:dyDescent="0.2">
      <c r="A37" s="110" t="s">
        <v>7</v>
      </c>
      <c r="B37" s="83">
        <f>'Enter field data'!$I$54</f>
        <v>18</v>
      </c>
      <c r="C37" s="111" t="s">
        <v>10</v>
      </c>
      <c r="D37" s="112">
        <f>'Enter field data'!$L$54</f>
        <v>10</v>
      </c>
      <c r="E37" s="113" t="s">
        <v>13</v>
      </c>
      <c r="F37" s="114">
        <f>'Enter field data'!$P$54</f>
        <v>15</v>
      </c>
      <c r="H37" s="150"/>
      <c r="I37" s="110" t="s">
        <v>7</v>
      </c>
      <c r="J37" s="83">
        <f>'Enter field data'!$I$54</f>
        <v>18</v>
      </c>
      <c r="K37" s="111" t="s">
        <v>10</v>
      </c>
      <c r="L37" s="112">
        <f>'Enter field data'!$L$54</f>
        <v>10</v>
      </c>
      <c r="M37" s="113" t="s">
        <v>13</v>
      </c>
      <c r="N37" s="114">
        <f>'Enter field data'!$P$54</f>
        <v>15</v>
      </c>
      <c r="P37" s="110" t="s">
        <v>7</v>
      </c>
      <c r="Q37" s="83">
        <f>'Enter field data'!$I$54</f>
        <v>18</v>
      </c>
      <c r="R37" s="111" t="s">
        <v>10</v>
      </c>
      <c r="S37" s="112">
        <f>'Enter field data'!$L$54</f>
        <v>10</v>
      </c>
      <c r="T37" s="113" t="s">
        <v>13</v>
      </c>
      <c r="U37" s="114">
        <f>'Enter field data'!$P$54</f>
        <v>15</v>
      </c>
      <c r="W37" s="110" t="s">
        <v>7</v>
      </c>
      <c r="X37" s="83">
        <f>'Enter field data'!$I$54</f>
        <v>18</v>
      </c>
      <c r="Y37" s="111" t="s">
        <v>10</v>
      </c>
      <c r="Z37" s="112">
        <f>'Enter field data'!$L$54</f>
        <v>10</v>
      </c>
      <c r="AA37" s="113" t="s">
        <v>13</v>
      </c>
      <c r="AB37" s="114">
        <f>'Enter field data'!$P$54</f>
        <v>15</v>
      </c>
    </row>
    <row r="38" spans="1:28" x14ac:dyDescent="0.2">
      <c r="A38" s="110" t="s">
        <v>8</v>
      </c>
      <c r="B38" s="83">
        <f>'Enter field data'!$J$54</f>
        <v>16</v>
      </c>
      <c r="C38" s="111" t="s">
        <v>11</v>
      </c>
      <c r="D38" s="112">
        <f>'Enter field data'!$N$54</f>
        <v>15</v>
      </c>
      <c r="E38" s="113" t="s">
        <v>14</v>
      </c>
      <c r="F38" s="114">
        <f>'Enter field data'!$Q$54</f>
        <v>14</v>
      </c>
      <c r="H38" s="150"/>
      <c r="I38" s="110" t="s">
        <v>8</v>
      </c>
      <c r="J38" s="83">
        <f>'Enter field data'!$J$54</f>
        <v>16</v>
      </c>
      <c r="K38" s="111" t="s">
        <v>11</v>
      </c>
      <c r="L38" s="112">
        <f>'Enter field data'!$N$54</f>
        <v>15</v>
      </c>
      <c r="M38" s="113" t="s">
        <v>14</v>
      </c>
      <c r="N38" s="114">
        <f>'Enter field data'!$Q$54</f>
        <v>14</v>
      </c>
      <c r="P38" s="110" t="s">
        <v>8</v>
      </c>
      <c r="Q38" s="83">
        <f>'Enter field data'!$J$54</f>
        <v>16</v>
      </c>
      <c r="R38" s="111" t="s">
        <v>11</v>
      </c>
      <c r="S38" s="112">
        <f>'Enter field data'!$N$54</f>
        <v>15</v>
      </c>
      <c r="T38" s="113" t="s">
        <v>14</v>
      </c>
      <c r="U38" s="114">
        <f>'Enter field data'!$Q$54</f>
        <v>14</v>
      </c>
      <c r="W38" s="110" t="s">
        <v>8</v>
      </c>
      <c r="X38" s="83">
        <f>'Enter field data'!$J$54</f>
        <v>16</v>
      </c>
      <c r="Y38" s="111" t="s">
        <v>11</v>
      </c>
      <c r="Z38" s="112">
        <f>'Enter field data'!$N$54</f>
        <v>15</v>
      </c>
      <c r="AA38" s="113" t="s">
        <v>14</v>
      </c>
      <c r="AB38" s="114">
        <f>'Enter field data'!$Q$54</f>
        <v>14</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0.22727272727272727</v>
      </c>
      <c r="C44" s="120">
        <f>VLOOKUP($D$29,'Expected guild %'!$A$5:$G$13,2,FALSE)</f>
        <v>0.05</v>
      </c>
      <c r="D44" s="120">
        <f>VLOOKUP($D$29,'Expected guild %'!$A$5:$G$13,3,FALSE)</f>
        <v>0.75</v>
      </c>
      <c r="E44" s="121" t="str">
        <f>IF(AND(C44&lt;=B44,B44&lt;= D44)=TRUE,"Y","N")</f>
        <v>Y</v>
      </c>
      <c r="F44" s="65"/>
      <c r="H44" s="150"/>
      <c r="I44" s="110" t="s">
        <v>6</v>
      </c>
      <c r="J44" s="119">
        <f>($B$36/'Enter field data'!$F$54)</f>
        <v>0.22727272727272727</v>
      </c>
      <c r="K44" s="120">
        <f>VLOOKUP(L$29,'Expected guild %'!$A$5:$G$13,2,FALSE)</f>
        <v>0.05</v>
      </c>
      <c r="L44" s="120">
        <f>VLOOKUP(L$29,'Expected guild %'!$A$5:$G$13,3,FALSE)</f>
        <v>0.75</v>
      </c>
      <c r="M44" s="121" t="str">
        <f>IF(AND(K44&lt;=J44,J44&lt;= L44)=TRUE,"Y","N")</f>
        <v>Y</v>
      </c>
      <c r="N44" s="65"/>
      <c r="P44" s="110" t="s">
        <v>6</v>
      </c>
      <c r="Q44" s="119">
        <f>($B$36/'Enter field data'!$F$54)</f>
        <v>0.22727272727272727</v>
      </c>
      <c r="R44" s="120">
        <f>VLOOKUP(S$29,'Expected guild %'!$A$5:$G$13,2,FALSE)</f>
        <v>0</v>
      </c>
      <c r="S44" s="120">
        <f>VLOOKUP(S$29,'Expected guild %'!$A$5:$G$13,3,FALSE)</f>
        <v>0.05</v>
      </c>
      <c r="T44" s="121" t="str">
        <f>IF(AND(R44&lt;=Q44,Q44&lt;= S44)=TRUE,"Y","N")</f>
        <v>N</v>
      </c>
      <c r="U44" s="65"/>
      <c r="W44" s="110" t="s">
        <v>6</v>
      </c>
      <c r="X44" s="119">
        <f>($B$36/'Enter field data'!$F$54)</f>
        <v>0.22727272727272727</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0.40909090909090912</v>
      </c>
      <c r="C45" s="120">
        <f>VLOOKUP($D$29,'Expected guild %'!$A$5:$G$13,4,FALSE)</f>
        <v>0.25</v>
      </c>
      <c r="D45" s="120">
        <f>VLOOKUP($D$29,'Expected guild %'!$A$5:$G$13,5,FALSE)</f>
        <v>1</v>
      </c>
      <c r="E45" s="121" t="str">
        <f>IF(AND(C45&lt;=B45,B45&lt;= D45)=TRUE,"Y","N")</f>
        <v>Y</v>
      </c>
      <c r="F45" s="65"/>
      <c r="H45" s="150"/>
      <c r="I45" s="110" t="s">
        <v>7</v>
      </c>
      <c r="J45" s="119">
        <f>($B$37/'Enter field data'!$F$54)</f>
        <v>0.40909090909090912</v>
      </c>
      <c r="K45" s="120">
        <f>VLOOKUP(L$29,'Expected guild %'!$A$5:$G$13,4,FALSE)</f>
        <v>0.25</v>
      </c>
      <c r="L45" s="120">
        <f>VLOOKUP(L$29,'Expected guild %'!$A$5:$G$13,5,FALSE)</f>
        <v>1</v>
      </c>
      <c r="M45" s="121" t="str">
        <f>IF(AND(K45&lt;=J45,J45&lt;= L45)=TRUE,"Y","N")</f>
        <v>Y</v>
      </c>
      <c r="N45" s="65"/>
      <c r="P45" s="110" t="s">
        <v>7</v>
      </c>
      <c r="Q45" s="119">
        <f>($B$37/'Enter field data'!$F$54)</f>
        <v>0.40909090909090912</v>
      </c>
      <c r="R45" s="120">
        <f>VLOOKUP(S$29,'Expected guild %'!$A$5:$G$13,4,FALSE)</f>
        <v>0.25</v>
      </c>
      <c r="S45" s="120">
        <f>VLOOKUP(S$29,'Expected guild %'!$A$5:$G$13,5,FALSE)</f>
        <v>1</v>
      </c>
      <c r="T45" s="121" t="str">
        <f>IF(AND(R45&lt;=Q45,Q45&lt;= S45)=TRUE,"Y","N")</f>
        <v>Y</v>
      </c>
      <c r="U45" s="65"/>
      <c r="W45" s="110" t="s">
        <v>7</v>
      </c>
      <c r="X45" s="119">
        <f>($B$37/'Enter field data'!$F$54)</f>
        <v>0.40909090909090912</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0.36363636363636365</v>
      </c>
      <c r="C46" s="120">
        <f>VLOOKUP($D$29,'Expected guild %'!$A$5:$G$13,6,FALSE)</f>
        <v>0</v>
      </c>
      <c r="D46" s="120">
        <f>VLOOKUP($D$29,'Expected guild %'!$A$5:$G$13,7,FALSE)</f>
        <v>0.25</v>
      </c>
      <c r="E46" s="121" t="str">
        <f>IF(AND(C46&lt;=B46,B46&lt;= D46)=TRUE,"Y","N")</f>
        <v>N</v>
      </c>
      <c r="F46" s="65"/>
      <c r="H46" s="150"/>
      <c r="I46" s="110" t="s">
        <v>8</v>
      </c>
      <c r="J46" s="119">
        <f>($B$38/'Enter field data'!$F$54)</f>
        <v>0.36363636363636365</v>
      </c>
      <c r="K46" s="120">
        <f>VLOOKUP(L$29,'Expected guild %'!$A$5:$G$13,6,FALSE)</f>
        <v>0</v>
      </c>
      <c r="L46" s="120">
        <f>VLOOKUP(L$29,'Expected guild %'!$A$5:$G$13,7,FALSE)</f>
        <v>0.25</v>
      </c>
      <c r="M46" s="121" t="str">
        <f>IF(AND(K46&lt;=J46,J46&lt;= L46)=TRUE,"Y","N")</f>
        <v>N</v>
      </c>
      <c r="N46" s="65"/>
      <c r="P46" s="110" t="s">
        <v>8</v>
      </c>
      <c r="Q46" s="119">
        <f>($B$38/'Enter field data'!$F$54)</f>
        <v>0.36363636363636365</v>
      </c>
      <c r="R46" s="120">
        <f>VLOOKUP(S$29,'Expected guild %'!$A$5:$G$13,6,FALSE)</f>
        <v>0</v>
      </c>
      <c r="S46" s="120">
        <f>VLOOKUP(S$29,'Expected guild %'!$A$5:$G$13,7,FALSE)</f>
        <v>0.75</v>
      </c>
      <c r="T46" s="121" t="str">
        <f>IF(AND(R46&lt;=Q46,Q46&lt;= S46)=TRUE,"Y","N")</f>
        <v>Y</v>
      </c>
      <c r="U46" s="65"/>
      <c r="W46" s="110" t="s">
        <v>8</v>
      </c>
      <c r="X46" s="119">
        <f>($B$38/'Enter field data'!$F$54)</f>
        <v>0.36363636363636365</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0.43181818181818182</v>
      </c>
      <c r="C51" s="122">
        <f>VLOOKUP($D$29,'Expected guild %'!$A$19:$G$27,2,FALSE)</f>
        <v>0.5</v>
      </c>
      <c r="D51" s="120">
        <f>VLOOKUP($D$29,'Expected guild %'!$A$19:$G$27,3,FALSE)</f>
        <v>1</v>
      </c>
      <c r="E51" s="121" t="str">
        <f>IF(AND(C51&lt;=B51,B51&lt;= D51)=TRUE,"Y","N")</f>
        <v>N</v>
      </c>
      <c r="F51" s="65"/>
      <c r="H51" s="150"/>
      <c r="I51" s="110" t="s">
        <v>9</v>
      </c>
      <c r="J51" s="120">
        <f>($D$36/'Enter field data'!$F$54)</f>
        <v>0.43181818181818182</v>
      </c>
      <c r="K51" s="122">
        <f>VLOOKUP(L$29,'Expected guild %'!$A$19:$G$27,2,FALSE)</f>
        <v>0</v>
      </c>
      <c r="L51" s="120">
        <f>VLOOKUP(L$29,'Expected guild %'!$A$19:$G$27,3,FALSE)</f>
        <v>0.5</v>
      </c>
      <c r="M51" s="121" t="str">
        <f>IF(AND(K51&lt;=J51,J51&lt;= L51)=TRUE,"Y","N")</f>
        <v>Y</v>
      </c>
      <c r="N51" s="65"/>
      <c r="P51" s="110" t="s">
        <v>9</v>
      </c>
      <c r="Q51" s="120">
        <f>($D$36/'Enter field data'!$F$54)</f>
        <v>0.43181818181818182</v>
      </c>
      <c r="R51" s="122">
        <f>VLOOKUP(S$29,'Expected guild %'!$A$19:$G$27,2,FALSE)</f>
        <v>0.5</v>
      </c>
      <c r="S51" s="120">
        <f>VLOOKUP(S$29,'Expected guild %'!$A$19:$G$27,3,FALSE)</f>
        <v>1</v>
      </c>
      <c r="T51" s="121" t="str">
        <f>IF(AND(R51&lt;=Q51,Q51&lt;= S51)=TRUE,"Y","N")</f>
        <v>N</v>
      </c>
      <c r="U51" s="65"/>
      <c r="W51" s="110" t="s">
        <v>9</v>
      </c>
      <c r="X51" s="120">
        <f>($D$36/'Enter field data'!$F$54)</f>
        <v>0.43181818181818182</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0.22727272727272727</v>
      </c>
      <c r="C52" s="122">
        <f>VLOOKUP($D$29,'Expected guild %'!$A$19:$G$27,4,FALSE)</f>
        <v>0</v>
      </c>
      <c r="D52" s="120">
        <f>VLOOKUP($D$29,'Expected guild %'!$A$19:$G$27,5,FALSE)</f>
        <v>0.5</v>
      </c>
      <c r="E52" s="121" t="str">
        <f>IF(AND(C52&lt;=B52,B52&lt;= D52)=TRUE,"Y","N")</f>
        <v>Y</v>
      </c>
      <c r="F52" s="65"/>
      <c r="H52" s="150"/>
      <c r="I52" s="110" t="s">
        <v>10</v>
      </c>
      <c r="J52" s="120">
        <f>($D$37/'Enter field data'!$F$54)</f>
        <v>0.22727272727272727</v>
      </c>
      <c r="K52" s="122">
        <f>VLOOKUP(L$29,'Expected guild %'!$A$19:$G$27,4,FALSE)</f>
        <v>0.5</v>
      </c>
      <c r="L52" s="120">
        <f>VLOOKUP(L$29,'Expected guild %'!$A$19:$G$27,5,FALSE)</f>
        <v>1</v>
      </c>
      <c r="M52" s="121" t="str">
        <f>IF(AND(K52&lt;=J52,J52&lt;= L52)=TRUE,"Y","N")</f>
        <v>N</v>
      </c>
      <c r="N52" s="65"/>
      <c r="P52" s="110" t="s">
        <v>10</v>
      </c>
      <c r="Q52" s="120">
        <f>($D$37/'Enter field data'!$F$54)</f>
        <v>0.22727272727272727</v>
      </c>
      <c r="R52" s="122">
        <f>VLOOKUP(S$29,'Expected guild %'!$A$19:$G$27,4,FALSE)</f>
        <v>0</v>
      </c>
      <c r="S52" s="120">
        <f>VLOOKUP(S$29,'Expected guild %'!$A$19:$G$27,5,FALSE)</f>
        <v>0.5</v>
      </c>
      <c r="T52" s="121" t="str">
        <f>IF(AND(R52&lt;=Q52,Q52&lt;= S52)=TRUE,"Y","N")</f>
        <v>Y</v>
      </c>
      <c r="U52" s="65"/>
      <c r="W52" s="110" t="s">
        <v>10</v>
      </c>
      <c r="X52" s="120">
        <f>($D$37/'Enter field data'!$F$54)</f>
        <v>0.22727272727272727</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0.34090909090909088</v>
      </c>
      <c r="C53" s="122">
        <f>VLOOKUP($D$29,'Expected guild %'!$A$19:$G$27,6,FALSE)</f>
        <v>0</v>
      </c>
      <c r="D53" s="120">
        <f>VLOOKUP($D$29,'Expected guild %'!$A$19:$G$27,7,FALSE)</f>
        <v>0.1</v>
      </c>
      <c r="E53" s="121" t="str">
        <f>IF(AND(C53&lt;=B53,B53&lt;= D53)=TRUE,"Y","N")</f>
        <v>N</v>
      </c>
      <c r="F53" s="65"/>
      <c r="H53" s="150"/>
      <c r="I53" s="110" t="s">
        <v>11</v>
      </c>
      <c r="J53" s="120">
        <f>($D$38/'Enter field data'!$F$54)</f>
        <v>0.34090909090909088</v>
      </c>
      <c r="K53" s="122">
        <f>VLOOKUP(L$29,'Expected guild %'!$A$19:$G$27,6,FALSE)</f>
        <v>0</v>
      </c>
      <c r="L53" s="120">
        <f>VLOOKUP(L$29,'Expected guild %'!$A$19:$G$27,7,FALSE)</f>
        <v>0.5</v>
      </c>
      <c r="M53" s="121" t="str">
        <f>IF(AND(K53&lt;=J53,J53&lt;= L53)=TRUE,"Y","N")</f>
        <v>Y</v>
      </c>
      <c r="N53" s="65"/>
      <c r="P53" s="110" t="s">
        <v>11</v>
      </c>
      <c r="Q53" s="120">
        <f>($D$38/'Enter field data'!$F$54)</f>
        <v>0.34090909090909088</v>
      </c>
      <c r="R53" s="122">
        <f>VLOOKUP(S$29,'Expected guild %'!$A$19:$G$27,6,FALSE)</f>
        <v>0</v>
      </c>
      <c r="S53" s="120">
        <f>VLOOKUP(S$29,'Expected guild %'!$A$19:$G$27,7,FALSE)</f>
        <v>0.1</v>
      </c>
      <c r="T53" s="121" t="str">
        <f>IF(AND(R53&lt;=Q53,Q53&lt;= S53)=TRUE,"Y","N")</f>
        <v>N</v>
      </c>
      <c r="U53" s="65"/>
      <c r="W53" s="110" t="s">
        <v>11</v>
      </c>
      <c r="X53" s="120">
        <f>($D$38/'Enter field data'!$F$54)</f>
        <v>0.34090909090909088</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525</v>
      </c>
      <c r="J55" s="65"/>
      <c r="K55" s="65"/>
      <c r="L55" s="65"/>
      <c r="M55" s="65"/>
      <c r="N55" s="65"/>
      <c r="P55" s="95" t="s">
        <v>525</v>
      </c>
      <c r="Q55" s="65"/>
      <c r="R55" s="65"/>
      <c r="S55" s="65"/>
      <c r="T55" s="65"/>
      <c r="U55" s="65"/>
      <c r="W55" s="95" t="s">
        <v>525</v>
      </c>
      <c r="X55" s="65"/>
      <c r="Y55" s="65"/>
      <c r="Z55" s="65"/>
      <c r="AA55" s="65"/>
      <c r="AB55" s="65"/>
    </row>
    <row r="56" spans="1:29" x14ac:dyDescent="0.2">
      <c r="A56" s="95" t="s">
        <v>382</v>
      </c>
      <c r="B56" s="123"/>
      <c r="C56" s="123"/>
      <c r="D56" s="123"/>
      <c r="E56" s="123"/>
      <c r="F56" s="65"/>
      <c r="H56" s="150"/>
      <c r="I56" s="95" t="s">
        <v>526</v>
      </c>
      <c r="J56" s="123"/>
      <c r="K56" s="123"/>
      <c r="L56" s="123"/>
      <c r="M56" s="123"/>
      <c r="N56" s="65"/>
      <c r="P56" s="95" t="s">
        <v>526</v>
      </c>
      <c r="Q56" s="123"/>
      <c r="R56" s="123"/>
      <c r="S56" s="123"/>
      <c r="T56" s="123"/>
      <c r="U56" s="65"/>
      <c r="W56" s="95" t="s">
        <v>526</v>
      </c>
      <c r="X56" s="123"/>
      <c r="Y56" s="123"/>
      <c r="Z56" s="123"/>
      <c r="AA56" s="123"/>
      <c r="AB56" s="65"/>
    </row>
    <row r="57" spans="1:29" ht="35.25" customHeight="1" x14ac:dyDescent="0.25">
      <c r="A57" s="205" t="s">
        <v>547</v>
      </c>
      <c r="B57" s="206"/>
      <c r="C57" s="206"/>
      <c r="D57" s="206"/>
      <c r="E57" s="206"/>
      <c r="F57" s="207"/>
      <c r="G57" s="157"/>
      <c r="H57" s="150"/>
      <c r="I57" s="205" t="s">
        <v>550</v>
      </c>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463</v>
      </c>
      <c r="B58" s="125"/>
      <c r="C58" s="125"/>
      <c r="D58" s="125"/>
      <c r="E58" s="125"/>
      <c r="F58" s="65"/>
      <c r="H58" s="150"/>
    </row>
    <row r="59" spans="1:29" s="127" customFormat="1" x14ac:dyDescent="0.2">
      <c r="A59" s="124" t="s">
        <v>531</v>
      </c>
      <c r="B59" s="126"/>
      <c r="C59" s="126"/>
      <c r="D59" s="126"/>
      <c r="E59" s="126"/>
      <c r="F59" s="65"/>
      <c r="H59" s="151"/>
      <c r="I59" s="131" t="s">
        <v>528</v>
      </c>
      <c r="P59" s="131" t="s">
        <v>528</v>
      </c>
      <c r="W59" s="131" t="s">
        <v>528</v>
      </c>
    </row>
    <row r="60" spans="1:29" s="127" customFormat="1" x14ac:dyDescent="0.2">
      <c r="A60" s="124" t="s">
        <v>464</v>
      </c>
      <c r="B60" s="126"/>
      <c r="C60" s="126"/>
      <c r="D60" s="126"/>
      <c r="E60" s="126"/>
      <c r="F60" s="65"/>
      <c r="H60" s="151"/>
      <c r="I60" s="131" t="s">
        <v>527</v>
      </c>
      <c r="P60" s="131" t="s">
        <v>527</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437</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461</v>
      </c>
      <c r="B66" s="65"/>
      <c r="C66" s="65"/>
      <c r="D66" s="65"/>
      <c r="E66" s="65"/>
      <c r="F66" s="65"/>
      <c r="H66" s="150"/>
    </row>
    <row r="67" spans="1:8" x14ac:dyDescent="0.2">
      <c r="A67" s="95" t="s">
        <v>387</v>
      </c>
      <c r="B67" s="65"/>
      <c r="C67" s="65"/>
      <c r="D67" s="65"/>
      <c r="E67" s="65"/>
      <c r="F67" s="65"/>
      <c r="H67" s="150"/>
    </row>
    <row r="68" spans="1:8" x14ac:dyDescent="0.2">
      <c r="A68" s="128" t="s">
        <v>462</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0.34090909090909088</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0.34090909090909088</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0.31818181818181818</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450</v>
      </c>
      <c r="B79" s="65"/>
      <c r="C79" s="65"/>
      <c r="D79" s="65"/>
      <c r="E79" s="65"/>
      <c r="F79" s="65"/>
      <c r="H79" s="150"/>
    </row>
    <row r="80" spans="1:8" x14ac:dyDescent="0.2">
      <c r="A80" s="95" t="s">
        <v>451</v>
      </c>
      <c r="B80" s="65"/>
      <c r="C80" s="65"/>
      <c r="D80" s="65"/>
      <c r="E80" s="65"/>
      <c r="F80" s="65"/>
      <c r="H80" s="150"/>
    </row>
    <row r="81" spans="1:23" x14ac:dyDescent="0.2">
      <c r="A81" s="95" t="s">
        <v>382</v>
      </c>
      <c r="B81" s="123"/>
      <c r="C81" s="123"/>
      <c r="D81" s="123"/>
      <c r="E81" s="123"/>
      <c r="F81" s="65"/>
      <c r="H81" s="150"/>
    </row>
    <row r="82" spans="1:23" ht="15" x14ac:dyDescent="0.25">
      <c r="A82" s="190" t="s">
        <v>548</v>
      </c>
      <c r="B82" s="189"/>
      <c r="C82" s="189"/>
      <c r="D82" s="189"/>
      <c r="E82" s="189"/>
      <c r="F82" s="189"/>
      <c r="G82" s="189"/>
      <c r="H82" s="150"/>
    </row>
    <row r="83" spans="1:23" x14ac:dyDescent="0.2">
      <c r="H83" s="150"/>
    </row>
    <row r="84" spans="1:23" x14ac:dyDescent="0.2">
      <c r="A84" s="130" t="s">
        <v>438</v>
      </c>
      <c r="H84" s="150"/>
    </row>
    <row r="85" spans="1:23" x14ac:dyDescent="0.2">
      <c r="A85" s="103" t="s">
        <v>446</v>
      </c>
      <c r="H85" s="150"/>
    </row>
    <row r="86" spans="1:23" x14ac:dyDescent="0.2">
      <c r="A86" s="103" t="s">
        <v>447</v>
      </c>
      <c r="H86" s="150"/>
    </row>
    <row r="87" spans="1:23" x14ac:dyDescent="0.2">
      <c r="H87" s="150"/>
      <c r="P87" s="131" t="s">
        <v>514</v>
      </c>
      <c r="W87" s="131" t="s">
        <v>514</v>
      </c>
    </row>
    <row r="88" spans="1:23" ht="12.75" customHeight="1" x14ac:dyDescent="0.2">
      <c r="A88" s="198" t="s">
        <v>420</v>
      </c>
      <c r="B88" s="71" t="s">
        <v>421</v>
      </c>
      <c r="C88" s="72"/>
      <c r="D88" s="73" t="e">
        <f>'Weather Results'!$C$17</f>
        <v>#DIV/0!</v>
      </c>
      <c r="H88" s="150"/>
    </row>
    <row r="89" spans="1:23" x14ac:dyDescent="0.2">
      <c r="A89" s="198"/>
      <c r="B89" s="71" t="s">
        <v>422</v>
      </c>
      <c r="C89" s="72"/>
      <c r="D89" s="73" t="e">
        <f>'Weather Results'!$C$18</f>
        <v>#N/A</v>
      </c>
      <c r="H89" s="150"/>
    </row>
    <row r="90" spans="1:23" x14ac:dyDescent="0.2">
      <c r="A90" s="198"/>
      <c r="B90" s="71" t="s">
        <v>423</v>
      </c>
      <c r="C90" s="72"/>
      <c r="D90" s="73" t="e">
        <f>'Weather Results'!$C$19</f>
        <v>#N/A</v>
      </c>
      <c r="H90" s="150"/>
    </row>
    <row r="91" spans="1:23" x14ac:dyDescent="0.2">
      <c r="A91" s="198"/>
      <c r="B91" s="74" t="s">
        <v>424</v>
      </c>
      <c r="C91" s="72"/>
      <c r="D91" s="75" t="e">
        <f>'Weather Results'!$C$20</f>
        <v>#DIV/0!</v>
      </c>
      <c r="H91" s="150"/>
    </row>
    <row r="92" spans="1:23" x14ac:dyDescent="0.2">
      <c r="H92" s="150"/>
    </row>
    <row r="93" spans="1:23" ht="12.75" customHeight="1" x14ac:dyDescent="0.2">
      <c r="A93" s="197" t="s">
        <v>425</v>
      </c>
      <c r="B93" s="71" t="s">
        <v>426</v>
      </c>
      <c r="C93" s="72"/>
      <c r="D93" s="73" t="e">
        <f>'Weather Results'!$C$22</f>
        <v>#DIV/0!</v>
      </c>
      <c r="H93" s="150"/>
    </row>
    <row r="94" spans="1:23" x14ac:dyDescent="0.2">
      <c r="A94" s="197"/>
      <c r="B94" s="71" t="s">
        <v>427</v>
      </c>
      <c r="C94" s="72"/>
      <c r="D94" s="73" t="e">
        <f>'Weather Results'!$C$23</f>
        <v>#DIV/0!</v>
      </c>
      <c r="H94" s="150"/>
    </row>
    <row r="95" spans="1:23" x14ac:dyDescent="0.2">
      <c r="A95" s="197"/>
      <c r="B95" s="71" t="s">
        <v>428</v>
      </c>
      <c r="C95" s="72"/>
      <c r="D95" s="73" t="e">
        <f>'Weather Results'!$C$24</f>
        <v>#DIV/0!</v>
      </c>
      <c r="H95" s="150"/>
    </row>
    <row r="96" spans="1:23" x14ac:dyDescent="0.2">
      <c r="A96" s="197"/>
      <c r="B96" s="71" t="s">
        <v>429</v>
      </c>
      <c r="C96" s="72"/>
      <c r="D96" s="73" t="e">
        <f>'Weather Results'!$C$25</f>
        <v>#DIV/0!</v>
      </c>
      <c r="H96" s="150"/>
    </row>
    <row r="97" spans="1:8" x14ac:dyDescent="0.2">
      <c r="A97" s="197"/>
      <c r="B97" s="71" t="s">
        <v>430</v>
      </c>
      <c r="C97" s="72"/>
      <c r="D97" s="73" t="e">
        <f>'Weather Results'!$C$26</f>
        <v>#DIV/0!</v>
      </c>
      <c r="H97" s="150"/>
    </row>
    <row r="98" spans="1:8" x14ac:dyDescent="0.2">
      <c r="A98" s="197"/>
      <c r="B98" s="71" t="s">
        <v>431</v>
      </c>
      <c r="C98" s="72"/>
      <c r="D98" s="73" t="e">
        <f>'Weather Results'!$C$27</f>
        <v>#N/A</v>
      </c>
      <c r="H98" s="150"/>
    </row>
    <row r="99" spans="1:8" x14ac:dyDescent="0.2">
      <c r="A99" s="197"/>
      <c r="B99" s="71" t="s">
        <v>432</v>
      </c>
      <c r="C99" s="72"/>
      <c r="D99" s="73" t="e">
        <f>'Weather Results'!$C$28</f>
        <v>#N/A</v>
      </c>
      <c r="H99" s="150"/>
    </row>
    <row r="100" spans="1:8" x14ac:dyDescent="0.2">
      <c r="A100" s="197"/>
      <c r="B100" s="74" t="s">
        <v>433</v>
      </c>
      <c r="C100" s="77"/>
      <c r="D100" s="75" t="e">
        <f>'Weather Results'!$C$29</f>
        <v>#DIV/0!</v>
      </c>
      <c r="H100" s="150"/>
    </row>
    <row r="101" spans="1:8" x14ac:dyDescent="0.2">
      <c r="H101" s="150"/>
    </row>
    <row r="102" spans="1:8" x14ac:dyDescent="0.2">
      <c r="A102" s="103" t="s">
        <v>452</v>
      </c>
      <c r="H102" s="150"/>
    </row>
    <row r="103" spans="1:8" ht="16.5" customHeight="1" x14ac:dyDescent="0.25">
      <c r="A103" s="187" t="s">
        <v>549</v>
      </c>
      <c r="B103" s="188"/>
      <c r="C103" s="188"/>
      <c r="D103" s="188"/>
      <c r="E103" s="188"/>
      <c r="F103" s="189"/>
      <c r="G103" s="189"/>
      <c r="H103" s="150"/>
    </row>
    <row r="104" spans="1:8" x14ac:dyDescent="0.2">
      <c r="A104" s="103" t="s">
        <v>448</v>
      </c>
      <c r="H104" s="150"/>
    </row>
    <row r="105" spans="1:8" x14ac:dyDescent="0.2">
      <c r="A105" s="103" t="s">
        <v>456</v>
      </c>
      <c r="H105" s="150"/>
    </row>
    <row r="106" spans="1:8" x14ac:dyDescent="0.2">
      <c r="A106" s="103" t="s">
        <v>449</v>
      </c>
      <c r="H106" s="150"/>
    </row>
    <row r="107" spans="1:8" x14ac:dyDescent="0.2">
      <c r="A107" s="103" t="s">
        <v>457</v>
      </c>
      <c r="H107" s="150"/>
    </row>
    <row r="108" spans="1:8" ht="15" x14ac:dyDescent="0.25">
      <c r="A108" s="187"/>
      <c r="B108" s="189"/>
      <c r="C108" s="189"/>
      <c r="D108" s="189"/>
      <c r="E108" s="189"/>
      <c r="F108" s="189"/>
      <c r="G108" s="189"/>
      <c r="H108" s="150"/>
    </row>
    <row r="110" spans="1:8" x14ac:dyDescent="0.2">
      <c r="A110" s="131" t="s">
        <v>515</v>
      </c>
    </row>
    <row r="111" spans="1:8" x14ac:dyDescent="0.2">
      <c r="A111" s="131"/>
    </row>
  </sheetData>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rintOptions gridLine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D12" sqref="D12"/>
    </sheetView>
  </sheetViews>
  <sheetFormatPr defaultRowHeight="15" x14ac:dyDescent="0.25"/>
  <cols>
    <col min="1" max="4" width="9.140625" style="54"/>
  </cols>
  <sheetData>
    <row r="1" spans="1:6" x14ac:dyDescent="0.25">
      <c r="A1" s="55" t="s">
        <v>401</v>
      </c>
      <c r="B1" s="55" t="s">
        <v>402</v>
      </c>
      <c r="C1" s="55" t="s">
        <v>403</v>
      </c>
      <c r="D1" s="55" t="s">
        <v>404</v>
      </c>
      <c r="F1" s="32" t="s">
        <v>445</v>
      </c>
    </row>
    <row r="2" spans="1:6" x14ac:dyDescent="0.25">
      <c r="A2"/>
      <c r="B2"/>
      <c r="C2"/>
      <c r="D2"/>
      <c r="F2" s="32" t="s">
        <v>444</v>
      </c>
    </row>
    <row r="3" spans="1:6" x14ac:dyDescent="0.25">
      <c r="A3"/>
      <c r="B3"/>
      <c r="C3"/>
      <c r="D3"/>
    </row>
    <row r="4" spans="1:6" x14ac:dyDescent="0.25">
      <c r="A4"/>
      <c r="B4"/>
      <c r="C4"/>
      <c r="D4"/>
      <c r="F4" s="52" t="s">
        <v>442</v>
      </c>
    </row>
    <row r="5" spans="1:6" x14ac:dyDescent="0.25">
      <c r="A5"/>
      <c r="B5"/>
      <c r="C5"/>
      <c r="D5"/>
      <c r="F5" s="32" t="s">
        <v>443</v>
      </c>
    </row>
    <row r="6" spans="1:6" x14ac:dyDescent="0.25">
      <c r="A6"/>
      <c r="B6"/>
      <c r="C6"/>
      <c r="D6"/>
      <c r="F6" s="32" t="s">
        <v>471</v>
      </c>
    </row>
    <row r="7" spans="1:6" x14ac:dyDescent="0.25">
      <c r="A7"/>
      <c r="B7"/>
      <c r="C7"/>
      <c r="D7"/>
    </row>
    <row r="8" spans="1:6" x14ac:dyDescent="0.25">
      <c r="A8"/>
      <c r="B8"/>
      <c r="C8"/>
      <c r="D8"/>
    </row>
    <row r="9" spans="1:6" x14ac:dyDescent="0.25">
      <c r="A9"/>
      <c r="B9"/>
      <c r="C9"/>
      <c r="D9"/>
    </row>
    <row r="10" spans="1:6" x14ac:dyDescent="0.25">
      <c r="A10"/>
      <c r="B10"/>
      <c r="C10"/>
      <c r="D10"/>
    </row>
    <row r="11" spans="1:6" x14ac:dyDescent="0.25">
      <c r="A11"/>
      <c r="B11"/>
      <c r="C11"/>
      <c r="D11"/>
    </row>
    <row r="12" spans="1:6" x14ac:dyDescent="0.25">
      <c r="A12"/>
      <c r="B12"/>
      <c r="C12"/>
      <c r="D12"/>
    </row>
    <row r="13" spans="1:6" x14ac:dyDescent="0.25">
      <c r="A13"/>
      <c r="B13"/>
      <c r="C13"/>
      <c r="D13"/>
    </row>
    <row r="14" spans="1:6" x14ac:dyDescent="0.25">
      <c r="A14"/>
      <c r="B14"/>
      <c r="C14"/>
      <c r="D14"/>
    </row>
    <row r="15" spans="1:6" x14ac:dyDescent="0.25">
      <c r="A15"/>
      <c r="B15"/>
      <c r="C15"/>
      <c r="D15"/>
    </row>
    <row r="16" spans="1:6" x14ac:dyDescent="0.25">
      <c r="A16"/>
      <c r="B16"/>
      <c r="C16"/>
      <c r="D16"/>
    </row>
    <row r="17" spans="1:4" x14ac:dyDescent="0.25">
      <c r="A17"/>
      <c r="B17"/>
      <c r="C17"/>
      <c r="D17"/>
    </row>
    <row r="18" spans="1:4" x14ac:dyDescent="0.25">
      <c r="A18"/>
      <c r="B18"/>
      <c r="C18"/>
      <c r="D18"/>
    </row>
    <row r="19" spans="1:4" x14ac:dyDescent="0.25">
      <c r="A19"/>
      <c r="B19"/>
      <c r="C19"/>
      <c r="D19"/>
    </row>
    <row r="20" spans="1:4" x14ac:dyDescent="0.25">
      <c r="A20"/>
      <c r="B20"/>
      <c r="C20"/>
      <c r="D20"/>
    </row>
    <row r="21" spans="1:4" x14ac:dyDescent="0.25">
      <c r="A21"/>
      <c r="B21"/>
      <c r="C21"/>
      <c r="D21"/>
    </row>
    <row r="22" spans="1:4" x14ac:dyDescent="0.25">
      <c r="A22"/>
      <c r="B22"/>
      <c r="C22"/>
      <c r="D22"/>
    </row>
    <row r="23" spans="1:4" x14ac:dyDescent="0.25">
      <c r="A23"/>
      <c r="B23"/>
      <c r="C23"/>
      <c r="D23"/>
    </row>
    <row r="24" spans="1:4" x14ac:dyDescent="0.25">
      <c r="A24"/>
      <c r="B24"/>
      <c r="C24"/>
      <c r="D24"/>
    </row>
    <row r="25" spans="1:4" x14ac:dyDescent="0.25">
      <c r="A25"/>
      <c r="B25"/>
      <c r="C25"/>
      <c r="D25"/>
    </row>
    <row r="26" spans="1:4" x14ac:dyDescent="0.25">
      <c r="A26"/>
      <c r="B26"/>
      <c r="C26"/>
      <c r="D26"/>
    </row>
    <row r="27" spans="1:4" x14ac:dyDescent="0.25">
      <c r="A27"/>
      <c r="B27"/>
      <c r="C27"/>
      <c r="D27"/>
    </row>
    <row r="28" spans="1:4" x14ac:dyDescent="0.25">
      <c r="A28"/>
      <c r="B28"/>
      <c r="C28"/>
      <c r="D28"/>
    </row>
    <row r="29" spans="1:4" x14ac:dyDescent="0.25">
      <c r="A29"/>
      <c r="B29"/>
      <c r="C29"/>
      <c r="D29"/>
    </row>
    <row r="30" spans="1:4" x14ac:dyDescent="0.25">
      <c r="A30"/>
      <c r="B30"/>
      <c r="C30"/>
      <c r="D30"/>
    </row>
    <row r="31" spans="1:4" x14ac:dyDescent="0.25">
      <c r="A31"/>
      <c r="B31"/>
      <c r="C31"/>
      <c r="D31"/>
    </row>
    <row r="32" spans="1:4" x14ac:dyDescent="0.25">
      <c r="A32"/>
      <c r="B32"/>
      <c r="C32"/>
      <c r="D32"/>
    </row>
    <row r="33" spans="1:4" x14ac:dyDescent="0.25">
      <c r="A33"/>
      <c r="B33"/>
      <c r="C33"/>
      <c r="D33"/>
    </row>
    <row r="34" spans="1:4" x14ac:dyDescent="0.25">
      <c r="A34"/>
      <c r="B34"/>
      <c r="C34"/>
      <c r="D34"/>
    </row>
    <row r="35" spans="1:4" x14ac:dyDescent="0.25">
      <c r="A35"/>
      <c r="B35"/>
      <c r="C35"/>
      <c r="D35"/>
    </row>
    <row r="36" spans="1:4" x14ac:dyDescent="0.25">
      <c r="A36"/>
      <c r="B36"/>
      <c r="C36"/>
      <c r="D36"/>
    </row>
    <row r="37" spans="1:4" x14ac:dyDescent="0.25">
      <c r="A37"/>
      <c r="B37"/>
      <c r="C37"/>
      <c r="D37"/>
    </row>
    <row r="38" spans="1:4" x14ac:dyDescent="0.25">
      <c r="A38"/>
      <c r="B38"/>
      <c r="C38"/>
      <c r="D38"/>
    </row>
    <row r="39" spans="1:4" x14ac:dyDescent="0.25">
      <c r="A39"/>
      <c r="B39"/>
      <c r="C39"/>
      <c r="D39"/>
    </row>
    <row r="40" spans="1:4" x14ac:dyDescent="0.25">
      <c r="A40"/>
      <c r="B40"/>
      <c r="C40"/>
      <c r="D40"/>
    </row>
    <row r="41" spans="1:4" x14ac:dyDescent="0.25">
      <c r="A41"/>
      <c r="B41"/>
      <c r="C41"/>
      <c r="D41"/>
    </row>
    <row r="42" spans="1:4" x14ac:dyDescent="0.25">
      <c r="A42"/>
      <c r="B42"/>
      <c r="C42"/>
      <c r="D42"/>
    </row>
    <row r="43" spans="1:4" x14ac:dyDescent="0.25">
      <c r="A43"/>
      <c r="B43"/>
      <c r="C43"/>
      <c r="D43"/>
    </row>
    <row r="44" spans="1:4" x14ac:dyDescent="0.25">
      <c r="A44"/>
      <c r="B44"/>
      <c r="C44"/>
      <c r="D44"/>
    </row>
    <row r="45" spans="1:4" x14ac:dyDescent="0.25">
      <c r="A45"/>
      <c r="B45"/>
      <c r="C45"/>
      <c r="D45"/>
    </row>
    <row r="46" spans="1:4" x14ac:dyDescent="0.25">
      <c r="A46"/>
      <c r="B46"/>
      <c r="C46"/>
      <c r="D46"/>
    </row>
    <row r="47" spans="1:4" x14ac:dyDescent="0.25">
      <c r="A47"/>
      <c r="B47"/>
      <c r="C47"/>
      <c r="D47"/>
    </row>
    <row r="48" spans="1:4" x14ac:dyDescent="0.25">
      <c r="A48"/>
      <c r="B48"/>
      <c r="C48"/>
      <c r="D48"/>
    </row>
    <row r="49" spans="1:4" x14ac:dyDescent="0.25">
      <c r="A49"/>
      <c r="B49"/>
      <c r="C49"/>
      <c r="D49"/>
    </row>
    <row r="50" spans="1:4" x14ac:dyDescent="0.25">
      <c r="A50"/>
      <c r="B50"/>
      <c r="C50"/>
      <c r="D50"/>
    </row>
    <row r="51" spans="1:4" x14ac:dyDescent="0.25">
      <c r="A51"/>
      <c r="B51"/>
      <c r="C51"/>
      <c r="D51"/>
    </row>
    <row r="52" spans="1:4" x14ac:dyDescent="0.25">
      <c r="A52"/>
      <c r="B52"/>
      <c r="C52"/>
      <c r="D52"/>
    </row>
    <row r="53" spans="1:4" x14ac:dyDescent="0.25">
      <c r="A53"/>
      <c r="B53"/>
      <c r="C53"/>
      <c r="D53"/>
    </row>
    <row r="54" spans="1:4" x14ac:dyDescent="0.25">
      <c r="A54"/>
      <c r="B54"/>
      <c r="C54"/>
      <c r="D54"/>
    </row>
    <row r="55" spans="1:4" x14ac:dyDescent="0.25">
      <c r="A55"/>
      <c r="B55"/>
      <c r="C55"/>
      <c r="D55"/>
    </row>
    <row r="56" spans="1:4" x14ac:dyDescent="0.25">
      <c r="A56"/>
      <c r="B56"/>
      <c r="C56"/>
      <c r="D56"/>
    </row>
    <row r="57" spans="1:4" x14ac:dyDescent="0.25">
      <c r="A57"/>
      <c r="B57"/>
      <c r="C57"/>
      <c r="D57"/>
    </row>
    <row r="58" spans="1:4" x14ac:dyDescent="0.25">
      <c r="A58"/>
      <c r="B58"/>
      <c r="C58"/>
      <c r="D58"/>
    </row>
    <row r="59" spans="1:4" x14ac:dyDescent="0.25">
      <c r="A59"/>
      <c r="B59"/>
      <c r="C59"/>
      <c r="D59"/>
    </row>
    <row r="60" spans="1:4" x14ac:dyDescent="0.25">
      <c r="A60"/>
      <c r="B60"/>
      <c r="C60"/>
      <c r="D60"/>
    </row>
    <row r="61" spans="1:4" x14ac:dyDescent="0.25">
      <c r="A61"/>
      <c r="B61"/>
      <c r="C61"/>
      <c r="D61"/>
    </row>
    <row r="62" spans="1:4" x14ac:dyDescent="0.25">
      <c r="A62"/>
      <c r="B62"/>
      <c r="C62"/>
      <c r="D62"/>
    </row>
    <row r="63" spans="1:4" x14ac:dyDescent="0.25">
      <c r="A63"/>
      <c r="B63"/>
      <c r="C63"/>
      <c r="D63"/>
    </row>
    <row r="64" spans="1:4" x14ac:dyDescent="0.25">
      <c r="A64"/>
      <c r="B64"/>
      <c r="C64"/>
      <c r="D64"/>
    </row>
    <row r="65" spans="1:4" x14ac:dyDescent="0.25">
      <c r="A65"/>
      <c r="B65"/>
      <c r="C65"/>
      <c r="D65"/>
    </row>
    <row r="66" spans="1:4" x14ac:dyDescent="0.25">
      <c r="A66"/>
      <c r="B66"/>
      <c r="C66"/>
      <c r="D66"/>
    </row>
    <row r="67" spans="1:4" x14ac:dyDescent="0.25">
      <c r="A67"/>
      <c r="B67"/>
      <c r="C67"/>
      <c r="D67"/>
    </row>
    <row r="68" spans="1:4" x14ac:dyDescent="0.25">
      <c r="A68"/>
      <c r="B68"/>
      <c r="C68"/>
      <c r="D68"/>
    </row>
    <row r="69" spans="1:4" x14ac:dyDescent="0.25">
      <c r="A69"/>
      <c r="B69"/>
      <c r="C69"/>
      <c r="D69"/>
    </row>
    <row r="70" spans="1:4" x14ac:dyDescent="0.25">
      <c r="A70"/>
      <c r="B70"/>
      <c r="C70"/>
      <c r="D70"/>
    </row>
    <row r="71" spans="1:4" x14ac:dyDescent="0.25">
      <c r="A71"/>
      <c r="B71"/>
      <c r="C71"/>
      <c r="D71"/>
    </row>
    <row r="72" spans="1:4" x14ac:dyDescent="0.25">
      <c r="A72"/>
      <c r="B72"/>
      <c r="C72"/>
      <c r="D72"/>
    </row>
    <row r="73" spans="1:4" x14ac:dyDescent="0.25">
      <c r="A73"/>
      <c r="B73"/>
      <c r="C73"/>
      <c r="D73"/>
    </row>
    <row r="74" spans="1:4" x14ac:dyDescent="0.25">
      <c r="A74"/>
      <c r="B74"/>
      <c r="C74"/>
      <c r="D74"/>
    </row>
    <row r="75" spans="1:4" x14ac:dyDescent="0.25">
      <c r="A75"/>
      <c r="B75"/>
      <c r="C75"/>
      <c r="D75"/>
    </row>
    <row r="76" spans="1:4" x14ac:dyDescent="0.25">
      <c r="A76"/>
      <c r="B76"/>
      <c r="C76"/>
      <c r="D76"/>
    </row>
    <row r="77" spans="1:4" x14ac:dyDescent="0.25">
      <c r="A77"/>
      <c r="B77"/>
      <c r="C77"/>
      <c r="D77"/>
    </row>
    <row r="78" spans="1:4" x14ac:dyDescent="0.25">
      <c r="A78"/>
      <c r="B78"/>
      <c r="C78"/>
      <c r="D78"/>
    </row>
    <row r="79" spans="1:4" x14ac:dyDescent="0.25">
      <c r="A79"/>
      <c r="B79"/>
      <c r="C79"/>
      <c r="D79"/>
    </row>
    <row r="80" spans="1:4" x14ac:dyDescent="0.25">
      <c r="A80"/>
      <c r="B80"/>
      <c r="C80"/>
      <c r="D80"/>
    </row>
    <row r="81" spans="1:4" x14ac:dyDescent="0.25">
      <c r="A81"/>
      <c r="B81"/>
      <c r="C81"/>
      <c r="D81"/>
    </row>
    <row r="82" spans="1:4" x14ac:dyDescent="0.25">
      <c r="A82"/>
      <c r="B82"/>
      <c r="C82"/>
      <c r="D82"/>
    </row>
    <row r="83" spans="1:4" x14ac:dyDescent="0.25">
      <c r="A83"/>
      <c r="B83"/>
      <c r="C83"/>
      <c r="D83"/>
    </row>
    <row r="84" spans="1:4" x14ac:dyDescent="0.25">
      <c r="A84"/>
      <c r="B84"/>
      <c r="C84"/>
      <c r="D84"/>
    </row>
    <row r="85" spans="1:4" x14ac:dyDescent="0.25">
      <c r="A85"/>
      <c r="B85"/>
      <c r="C85"/>
      <c r="D85"/>
    </row>
    <row r="86" spans="1:4" x14ac:dyDescent="0.25">
      <c r="A86"/>
      <c r="B86"/>
      <c r="C86"/>
      <c r="D86"/>
    </row>
    <row r="87" spans="1:4" x14ac:dyDescent="0.25">
      <c r="A87"/>
      <c r="B87"/>
      <c r="C87"/>
      <c r="D87"/>
    </row>
    <row r="88" spans="1:4" x14ac:dyDescent="0.25">
      <c r="A88"/>
      <c r="B88"/>
      <c r="C88"/>
      <c r="D88"/>
    </row>
    <row r="89" spans="1:4" x14ac:dyDescent="0.25">
      <c r="A89"/>
      <c r="B89"/>
      <c r="C89"/>
      <c r="D89"/>
    </row>
    <row r="90" spans="1:4" x14ac:dyDescent="0.25">
      <c r="A90"/>
      <c r="B90"/>
      <c r="C90"/>
      <c r="D90"/>
    </row>
    <row r="91" spans="1:4" x14ac:dyDescent="0.25">
      <c r="A91"/>
      <c r="B91"/>
      <c r="C91"/>
      <c r="D91"/>
    </row>
    <row r="92" spans="1:4" x14ac:dyDescent="0.25">
      <c r="A92"/>
      <c r="B92"/>
      <c r="C92"/>
      <c r="D92"/>
    </row>
    <row r="93" spans="1:4" x14ac:dyDescent="0.25">
      <c r="A93"/>
      <c r="B93"/>
      <c r="C93"/>
      <c r="D93"/>
    </row>
    <row r="94" spans="1:4" x14ac:dyDescent="0.25">
      <c r="A94"/>
      <c r="B94"/>
      <c r="C94"/>
      <c r="D94"/>
    </row>
    <row r="95" spans="1:4" x14ac:dyDescent="0.25">
      <c r="A95"/>
      <c r="B95"/>
      <c r="C95"/>
      <c r="D95"/>
    </row>
    <row r="96" spans="1:4" x14ac:dyDescent="0.25">
      <c r="A96"/>
      <c r="B96"/>
      <c r="C96"/>
      <c r="D96"/>
    </row>
    <row r="97" spans="1:4" x14ac:dyDescent="0.25">
      <c r="A97"/>
      <c r="B97"/>
      <c r="C97"/>
      <c r="D97"/>
    </row>
    <row r="98" spans="1:4" x14ac:dyDescent="0.25">
      <c r="A98"/>
      <c r="B98"/>
      <c r="C98"/>
      <c r="D98"/>
    </row>
    <row r="99" spans="1:4" x14ac:dyDescent="0.25">
      <c r="A99"/>
      <c r="B99"/>
      <c r="C99"/>
      <c r="D99"/>
    </row>
    <row r="100" spans="1:4" x14ac:dyDescent="0.25">
      <c r="A100"/>
      <c r="B100"/>
      <c r="C100"/>
      <c r="D100"/>
    </row>
    <row r="101" spans="1:4" x14ac:dyDescent="0.25">
      <c r="A101"/>
      <c r="B101"/>
      <c r="C101"/>
      <c r="D101"/>
    </row>
    <row r="102" spans="1:4" x14ac:dyDescent="0.25">
      <c r="A102"/>
      <c r="B102"/>
      <c r="C102"/>
      <c r="D102"/>
    </row>
    <row r="103" spans="1:4" x14ac:dyDescent="0.25">
      <c r="A103"/>
      <c r="B103"/>
      <c r="C103"/>
      <c r="D103"/>
    </row>
    <row r="104" spans="1:4" x14ac:dyDescent="0.25">
      <c r="A104"/>
      <c r="B104"/>
      <c r="C104"/>
      <c r="D104"/>
    </row>
    <row r="105" spans="1:4" x14ac:dyDescent="0.25">
      <c r="A105"/>
      <c r="B105"/>
      <c r="C105"/>
      <c r="D105"/>
    </row>
    <row r="106" spans="1:4" x14ac:dyDescent="0.25">
      <c r="A106"/>
      <c r="B106"/>
      <c r="C106"/>
      <c r="D106"/>
    </row>
    <row r="107" spans="1:4" x14ac:dyDescent="0.25">
      <c r="A107"/>
      <c r="B107"/>
      <c r="C107"/>
      <c r="D107"/>
    </row>
    <row r="108" spans="1:4" x14ac:dyDescent="0.25">
      <c r="A108"/>
      <c r="B108"/>
      <c r="C108"/>
      <c r="D108"/>
    </row>
    <row r="109" spans="1:4" x14ac:dyDescent="0.25">
      <c r="A109"/>
      <c r="B109"/>
      <c r="C109"/>
      <c r="D109"/>
    </row>
    <row r="110" spans="1:4" x14ac:dyDescent="0.25">
      <c r="A110"/>
      <c r="B110"/>
      <c r="C110"/>
      <c r="D110"/>
    </row>
    <row r="111" spans="1:4" x14ac:dyDescent="0.25">
      <c r="A111"/>
      <c r="B111"/>
      <c r="C111"/>
      <c r="D111"/>
    </row>
    <row r="112" spans="1:4" x14ac:dyDescent="0.25">
      <c r="A112"/>
      <c r="B112"/>
      <c r="C112"/>
      <c r="D112"/>
    </row>
    <row r="113" spans="1:4" x14ac:dyDescent="0.25">
      <c r="A113"/>
      <c r="B113"/>
      <c r="C113"/>
      <c r="D113"/>
    </row>
    <row r="114" spans="1:4" x14ac:dyDescent="0.25">
      <c r="A114"/>
      <c r="B114"/>
      <c r="C114"/>
      <c r="D114"/>
    </row>
    <row r="115" spans="1:4" x14ac:dyDescent="0.25">
      <c r="A115"/>
      <c r="B115"/>
      <c r="C115"/>
      <c r="D115"/>
    </row>
    <row r="116" spans="1:4" x14ac:dyDescent="0.25">
      <c r="A116"/>
      <c r="B116"/>
      <c r="C116"/>
      <c r="D116"/>
    </row>
    <row r="117" spans="1:4" x14ac:dyDescent="0.25">
      <c r="A117"/>
      <c r="B117"/>
      <c r="C117"/>
      <c r="D117"/>
    </row>
    <row r="118" spans="1:4" x14ac:dyDescent="0.25">
      <c r="A118"/>
      <c r="B118"/>
      <c r="C118"/>
      <c r="D118"/>
    </row>
    <row r="119" spans="1:4" x14ac:dyDescent="0.25">
      <c r="A119"/>
      <c r="B119"/>
      <c r="C119"/>
      <c r="D119"/>
    </row>
    <row r="120" spans="1:4" x14ac:dyDescent="0.25">
      <c r="A120"/>
      <c r="B120"/>
      <c r="C120"/>
      <c r="D120"/>
    </row>
    <row r="121" spans="1:4" x14ac:dyDescent="0.25">
      <c r="A121"/>
      <c r="B121"/>
      <c r="C121"/>
      <c r="D121"/>
    </row>
    <row r="122" spans="1:4" x14ac:dyDescent="0.25">
      <c r="A122"/>
      <c r="B122"/>
      <c r="C122"/>
      <c r="D122"/>
    </row>
    <row r="123" spans="1:4" x14ac:dyDescent="0.25">
      <c r="A123"/>
      <c r="B123"/>
      <c r="C123"/>
      <c r="D123"/>
    </row>
    <row r="124" spans="1:4" x14ac:dyDescent="0.25">
      <c r="A124"/>
      <c r="B124"/>
      <c r="C124"/>
      <c r="D124"/>
    </row>
    <row r="125" spans="1:4" x14ac:dyDescent="0.25">
      <c r="A125"/>
      <c r="B125"/>
      <c r="C125"/>
      <c r="D125"/>
    </row>
    <row r="126" spans="1:4" x14ac:dyDescent="0.25">
      <c r="A126"/>
      <c r="B126"/>
      <c r="C126"/>
      <c r="D126"/>
    </row>
    <row r="127" spans="1:4" x14ac:dyDescent="0.25">
      <c r="A127"/>
      <c r="B127"/>
      <c r="C127"/>
      <c r="D127"/>
    </row>
    <row r="128" spans="1:4" x14ac:dyDescent="0.25">
      <c r="A128"/>
      <c r="B128"/>
      <c r="C128"/>
      <c r="D128"/>
    </row>
    <row r="129" spans="1:4" x14ac:dyDescent="0.25">
      <c r="A129"/>
      <c r="B129"/>
      <c r="C129"/>
      <c r="D129"/>
    </row>
    <row r="130" spans="1:4" x14ac:dyDescent="0.25">
      <c r="A130"/>
      <c r="B130"/>
      <c r="C130"/>
      <c r="D130"/>
    </row>
    <row r="131" spans="1:4" x14ac:dyDescent="0.25">
      <c r="A131"/>
      <c r="B131"/>
      <c r="C131"/>
      <c r="D131"/>
    </row>
    <row r="132" spans="1:4" x14ac:dyDescent="0.25">
      <c r="A132"/>
      <c r="B132"/>
      <c r="C132"/>
      <c r="D132"/>
    </row>
    <row r="133" spans="1:4" x14ac:dyDescent="0.25">
      <c r="A133"/>
      <c r="B133"/>
      <c r="C133"/>
      <c r="D133"/>
    </row>
    <row r="134" spans="1:4" x14ac:dyDescent="0.25">
      <c r="A134"/>
      <c r="B134"/>
      <c r="C134"/>
      <c r="D134"/>
    </row>
    <row r="135" spans="1:4" x14ac:dyDescent="0.25">
      <c r="A135"/>
      <c r="B135"/>
      <c r="C135"/>
      <c r="D135"/>
    </row>
    <row r="136" spans="1:4" x14ac:dyDescent="0.25">
      <c r="A136"/>
      <c r="B136"/>
      <c r="C136"/>
      <c r="D136"/>
    </row>
    <row r="137" spans="1:4" x14ac:dyDescent="0.25">
      <c r="A137"/>
      <c r="B137"/>
      <c r="C137"/>
      <c r="D137"/>
    </row>
    <row r="138" spans="1:4" x14ac:dyDescent="0.25">
      <c r="A138"/>
      <c r="B138"/>
      <c r="C138"/>
      <c r="D138"/>
    </row>
    <row r="139" spans="1:4" x14ac:dyDescent="0.25">
      <c r="A139"/>
      <c r="B139"/>
      <c r="C139"/>
      <c r="D139"/>
    </row>
    <row r="140" spans="1:4" x14ac:dyDescent="0.25">
      <c r="A140"/>
      <c r="B140"/>
      <c r="C140"/>
      <c r="D140"/>
    </row>
    <row r="141" spans="1:4" x14ac:dyDescent="0.25">
      <c r="A141"/>
      <c r="B141"/>
      <c r="C141"/>
      <c r="D141"/>
    </row>
    <row r="142" spans="1:4" x14ac:dyDescent="0.25">
      <c r="A142"/>
      <c r="B142"/>
      <c r="C142"/>
      <c r="D142"/>
    </row>
    <row r="143" spans="1:4" x14ac:dyDescent="0.25">
      <c r="A143"/>
      <c r="B143"/>
      <c r="C143"/>
      <c r="D143"/>
    </row>
    <row r="144" spans="1:4" x14ac:dyDescent="0.25">
      <c r="A144"/>
      <c r="B144"/>
      <c r="C144"/>
      <c r="D144"/>
    </row>
    <row r="145" spans="1:4" x14ac:dyDescent="0.25">
      <c r="A145"/>
      <c r="B145"/>
      <c r="C145"/>
      <c r="D145"/>
    </row>
    <row r="146" spans="1:4" x14ac:dyDescent="0.25">
      <c r="A146"/>
      <c r="B146"/>
      <c r="C146"/>
      <c r="D146"/>
    </row>
    <row r="147" spans="1:4" x14ac:dyDescent="0.25">
      <c r="A147"/>
      <c r="B147"/>
      <c r="C147"/>
      <c r="D147"/>
    </row>
    <row r="148" spans="1:4" x14ac:dyDescent="0.25">
      <c r="A148"/>
      <c r="B148"/>
      <c r="C148"/>
      <c r="D148"/>
    </row>
    <row r="149" spans="1:4" x14ac:dyDescent="0.25">
      <c r="A149"/>
      <c r="B149"/>
      <c r="C149"/>
      <c r="D149"/>
    </row>
    <row r="150" spans="1:4" x14ac:dyDescent="0.25">
      <c r="A150"/>
      <c r="B150"/>
      <c r="C150"/>
      <c r="D150"/>
    </row>
    <row r="151" spans="1:4" x14ac:dyDescent="0.25">
      <c r="A151"/>
      <c r="B151"/>
      <c r="C151"/>
      <c r="D151"/>
    </row>
    <row r="152" spans="1:4" x14ac:dyDescent="0.25">
      <c r="A152"/>
      <c r="B152"/>
      <c r="C152"/>
      <c r="D152"/>
    </row>
    <row r="153" spans="1:4" x14ac:dyDescent="0.25">
      <c r="A153"/>
      <c r="B153"/>
      <c r="C153"/>
      <c r="D153"/>
    </row>
    <row r="154" spans="1:4" x14ac:dyDescent="0.25">
      <c r="A154"/>
      <c r="B154"/>
      <c r="C154"/>
      <c r="D154"/>
    </row>
    <row r="155" spans="1:4" x14ac:dyDescent="0.25">
      <c r="A155"/>
      <c r="B155"/>
      <c r="C155"/>
      <c r="D155"/>
    </row>
    <row r="156" spans="1:4" x14ac:dyDescent="0.25">
      <c r="A156"/>
      <c r="B156"/>
      <c r="C156"/>
      <c r="D156"/>
    </row>
    <row r="157" spans="1:4" x14ac:dyDescent="0.25">
      <c r="A157"/>
      <c r="B157"/>
      <c r="C157"/>
      <c r="D157"/>
    </row>
    <row r="158" spans="1:4" x14ac:dyDescent="0.25">
      <c r="A158"/>
      <c r="B158"/>
      <c r="C158"/>
      <c r="D158"/>
    </row>
    <row r="159" spans="1:4" x14ac:dyDescent="0.25">
      <c r="A159"/>
      <c r="B159"/>
      <c r="C159"/>
      <c r="D159"/>
    </row>
    <row r="160" spans="1:4" x14ac:dyDescent="0.25">
      <c r="A160"/>
      <c r="B160"/>
      <c r="C160"/>
      <c r="D160"/>
    </row>
    <row r="161" spans="1:4" x14ac:dyDescent="0.25">
      <c r="A161"/>
      <c r="B161"/>
      <c r="C161"/>
      <c r="D161"/>
    </row>
    <row r="162" spans="1:4" x14ac:dyDescent="0.25">
      <c r="A162"/>
      <c r="B162"/>
      <c r="C162"/>
      <c r="D162"/>
    </row>
    <row r="163" spans="1:4" x14ac:dyDescent="0.25">
      <c r="A163"/>
      <c r="B163"/>
      <c r="C163"/>
      <c r="D163"/>
    </row>
    <row r="164" spans="1:4" x14ac:dyDescent="0.25">
      <c r="A164"/>
      <c r="B164"/>
      <c r="C164"/>
      <c r="D164"/>
    </row>
    <row r="165" spans="1:4" x14ac:dyDescent="0.25">
      <c r="A165"/>
      <c r="B165"/>
      <c r="C165"/>
      <c r="D165"/>
    </row>
    <row r="166" spans="1:4" x14ac:dyDescent="0.25">
      <c r="A166"/>
      <c r="B166"/>
      <c r="C166"/>
      <c r="D166"/>
    </row>
    <row r="167" spans="1:4" x14ac:dyDescent="0.25">
      <c r="A167"/>
      <c r="B167"/>
      <c r="C167"/>
      <c r="D167"/>
    </row>
    <row r="168" spans="1:4" x14ac:dyDescent="0.25">
      <c r="A168"/>
      <c r="B168"/>
      <c r="C168"/>
      <c r="D168"/>
    </row>
    <row r="169" spans="1:4" x14ac:dyDescent="0.25">
      <c r="A169"/>
      <c r="B169"/>
      <c r="C169"/>
      <c r="D169"/>
    </row>
    <row r="170" spans="1:4" x14ac:dyDescent="0.25">
      <c r="A170"/>
      <c r="B170"/>
      <c r="C170"/>
      <c r="D170"/>
    </row>
    <row r="171" spans="1:4" x14ac:dyDescent="0.25">
      <c r="A171"/>
      <c r="B171"/>
      <c r="C171"/>
      <c r="D171"/>
    </row>
    <row r="172" spans="1:4" x14ac:dyDescent="0.25">
      <c r="A172"/>
      <c r="B172"/>
      <c r="C172"/>
      <c r="D172"/>
    </row>
    <row r="173" spans="1:4" x14ac:dyDescent="0.25">
      <c r="A173"/>
      <c r="B173"/>
      <c r="C173"/>
      <c r="D173"/>
    </row>
    <row r="174" spans="1:4" x14ac:dyDescent="0.25">
      <c r="A174"/>
      <c r="B174"/>
      <c r="C174"/>
      <c r="D174"/>
    </row>
    <row r="175" spans="1:4" x14ac:dyDescent="0.25">
      <c r="A175"/>
      <c r="B175"/>
      <c r="C175"/>
      <c r="D175"/>
    </row>
    <row r="176" spans="1:4" x14ac:dyDescent="0.25">
      <c r="A176"/>
      <c r="B176"/>
      <c r="C176"/>
      <c r="D176"/>
    </row>
    <row r="177" spans="1:4" x14ac:dyDescent="0.25">
      <c r="A177"/>
      <c r="B177"/>
      <c r="C177"/>
      <c r="D177"/>
    </row>
    <row r="178" spans="1:4" x14ac:dyDescent="0.25">
      <c r="A178"/>
      <c r="B178"/>
      <c r="C178"/>
      <c r="D178"/>
    </row>
    <row r="179" spans="1:4" x14ac:dyDescent="0.25">
      <c r="A179"/>
      <c r="B179"/>
      <c r="C179"/>
      <c r="D179"/>
    </row>
    <row r="180" spans="1:4" x14ac:dyDescent="0.25">
      <c r="A180"/>
      <c r="B180"/>
      <c r="C180"/>
      <c r="D180"/>
    </row>
    <row r="181" spans="1:4" x14ac:dyDescent="0.25">
      <c r="A181"/>
      <c r="B181"/>
      <c r="C181"/>
      <c r="D181"/>
    </row>
    <row r="182" spans="1:4" x14ac:dyDescent="0.25">
      <c r="A182"/>
      <c r="B182"/>
      <c r="C182"/>
      <c r="D182"/>
    </row>
    <row r="183" spans="1:4" x14ac:dyDescent="0.25">
      <c r="A183"/>
      <c r="B183"/>
      <c r="C183"/>
      <c r="D183"/>
    </row>
    <row r="184" spans="1:4" x14ac:dyDescent="0.25">
      <c r="A184"/>
      <c r="B184"/>
      <c r="C184"/>
      <c r="D184"/>
    </row>
    <row r="185" spans="1:4" x14ac:dyDescent="0.25">
      <c r="A185"/>
      <c r="B185"/>
      <c r="C185"/>
      <c r="D185"/>
    </row>
    <row r="186" spans="1:4" x14ac:dyDescent="0.25">
      <c r="A186"/>
      <c r="B186"/>
      <c r="C186"/>
      <c r="D186"/>
    </row>
    <row r="187" spans="1:4" x14ac:dyDescent="0.25">
      <c r="A187"/>
      <c r="B187"/>
      <c r="C187"/>
      <c r="D187"/>
    </row>
    <row r="188" spans="1:4" x14ac:dyDescent="0.25">
      <c r="A188"/>
      <c r="B188"/>
      <c r="C188"/>
      <c r="D188"/>
    </row>
    <row r="189" spans="1:4" x14ac:dyDescent="0.25">
      <c r="A189"/>
      <c r="B189"/>
      <c r="C189"/>
      <c r="D189"/>
    </row>
    <row r="190" spans="1:4" x14ac:dyDescent="0.25">
      <c r="A190"/>
      <c r="B190"/>
      <c r="C190"/>
      <c r="D190"/>
    </row>
    <row r="191" spans="1:4" x14ac:dyDescent="0.25">
      <c r="A191"/>
      <c r="B191"/>
      <c r="C191"/>
      <c r="D191"/>
    </row>
    <row r="192" spans="1:4" x14ac:dyDescent="0.25">
      <c r="A192"/>
      <c r="B192"/>
      <c r="C192"/>
      <c r="D192"/>
    </row>
    <row r="193" spans="1:4" x14ac:dyDescent="0.25">
      <c r="A193"/>
      <c r="B193"/>
      <c r="C193"/>
      <c r="D193"/>
    </row>
    <row r="194" spans="1:4" x14ac:dyDescent="0.25">
      <c r="A194"/>
      <c r="B194"/>
      <c r="C194"/>
      <c r="D194"/>
    </row>
    <row r="195" spans="1:4" x14ac:dyDescent="0.25">
      <c r="A195"/>
      <c r="B195"/>
      <c r="C195"/>
      <c r="D195"/>
    </row>
    <row r="196" spans="1:4" x14ac:dyDescent="0.25">
      <c r="A196"/>
      <c r="B196"/>
      <c r="C196"/>
      <c r="D196"/>
    </row>
    <row r="197" spans="1:4" x14ac:dyDescent="0.25">
      <c r="A197"/>
      <c r="B197"/>
      <c r="C197"/>
      <c r="D197"/>
    </row>
    <row r="198" spans="1:4" x14ac:dyDescent="0.25">
      <c r="A198"/>
      <c r="B198"/>
      <c r="C198"/>
      <c r="D198"/>
    </row>
    <row r="199" spans="1:4" x14ac:dyDescent="0.25">
      <c r="A199"/>
      <c r="B199"/>
      <c r="C199"/>
      <c r="D199"/>
    </row>
    <row r="200" spans="1:4" x14ac:dyDescent="0.25">
      <c r="A200"/>
      <c r="B200"/>
      <c r="C200"/>
      <c r="D200"/>
    </row>
    <row r="201" spans="1:4" x14ac:dyDescent="0.25">
      <c r="A201"/>
      <c r="B201"/>
      <c r="C201"/>
      <c r="D201"/>
    </row>
    <row r="202" spans="1:4" x14ac:dyDescent="0.25">
      <c r="A202"/>
      <c r="B202"/>
      <c r="C202"/>
      <c r="D202"/>
    </row>
    <row r="203" spans="1:4" x14ac:dyDescent="0.25">
      <c r="A203"/>
      <c r="B203"/>
      <c r="C203"/>
      <c r="D203"/>
    </row>
    <row r="204" spans="1:4" x14ac:dyDescent="0.25">
      <c r="A204"/>
      <c r="B204"/>
      <c r="C204"/>
      <c r="D204"/>
    </row>
    <row r="205" spans="1:4" x14ac:dyDescent="0.25">
      <c r="A205"/>
      <c r="B205"/>
      <c r="C205"/>
      <c r="D205"/>
    </row>
    <row r="206" spans="1:4" x14ac:dyDescent="0.25">
      <c r="A206"/>
      <c r="B206"/>
      <c r="C206"/>
      <c r="D206"/>
    </row>
    <row r="207" spans="1:4" x14ac:dyDescent="0.25">
      <c r="A207"/>
      <c r="B207"/>
      <c r="C207"/>
      <c r="D207"/>
    </row>
    <row r="208" spans="1:4" x14ac:dyDescent="0.25">
      <c r="A208"/>
      <c r="B208"/>
      <c r="C208"/>
      <c r="D208"/>
    </row>
    <row r="209" spans="1:4" x14ac:dyDescent="0.25">
      <c r="A209"/>
      <c r="B209"/>
      <c r="C209"/>
      <c r="D209"/>
    </row>
    <row r="210" spans="1:4" x14ac:dyDescent="0.25">
      <c r="A210"/>
      <c r="B210"/>
      <c r="C210"/>
      <c r="D210"/>
    </row>
    <row r="211" spans="1:4" x14ac:dyDescent="0.25">
      <c r="A211"/>
      <c r="B211"/>
      <c r="C211"/>
      <c r="D211"/>
    </row>
    <row r="212" spans="1:4" x14ac:dyDescent="0.25">
      <c r="A212"/>
      <c r="B212"/>
      <c r="C212"/>
      <c r="D212"/>
    </row>
    <row r="213" spans="1:4" x14ac:dyDescent="0.25">
      <c r="A213"/>
      <c r="B213"/>
      <c r="C213"/>
      <c r="D213"/>
    </row>
    <row r="214" spans="1:4" x14ac:dyDescent="0.25">
      <c r="A214"/>
      <c r="B214"/>
      <c r="C214"/>
      <c r="D214"/>
    </row>
    <row r="215" spans="1:4" x14ac:dyDescent="0.25">
      <c r="A215"/>
      <c r="B215"/>
      <c r="C215"/>
      <c r="D215"/>
    </row>
    <row r="216" spans="1:4" x14ac:dyDescent="0.25">
      <c r="A216"/>
      <c r="B216"/>
      <c r="C216"/>
      <c r="D216"/>
    </row>
    <row r="217" spans="1:4" x14ac:dyDescent="0.25">
      <c r="A217"/>
      <c r="B217"/>
      <c r="C217"/>
      <c r="D217"/>
    </row>
    <row r="218" spans="1:4" x14ac:dyDescent="0.25">
      <c r="A218"/>
      <c r="B218"/>
      <c r="C218"/>
      <c r="D218"/>
    </row>
    <row r="219" spans="1:4" x14ac:dyDescent="0.25">
      <c r="A219"/>
      <c r="B219"/>
      <c r="C219"/>
      <c r="D219"/>
    </row>
    <row r="220" spans="1:4" x14ac:dyDescent="0.25">
      <c r="A220"/>
      <c r="B220"/>
      <c r="C220"/>
      <c r="D220"/>
    </row>
    <row r="221" spans="1:4" x14ac:dyDescent="0.25">
      <c r="A221"/>
      <c r="B221"/>
      <c r="C221"/>
      <c r="D221"/>
    </row>
    <row r="222" spans="1:4" x14ac:dyDescent="0.25">
      <c r="A222"/>
      <c r="B222"/>
      <c r="C222"/>
      <c r="D222"/>
    </row>
    <row r="223" spans="1:4" x14ac:dyDescent="0.25">
      <c r="A223"/>
      <c r="B223"/>
      <c r="C223"/>
      <c r="D223"/>
    </row>
    <row r="224" spans="1:4" x14ac:dyDescent="0.25">
      <c r="A224"/>
      <c r="B224"/>
      <c r="C224"/>
      <c r="D224"/>
    </row>
    <row r="225" spans="1:4" x14ac:dyDescent="0.25">
      <c r="A225"/>
      <c r="B225"/>
      <c r="C225"/>
      <c r="D225"/>
    </row>
    <row r="226" spans="1:4" x14ac:dyDescent="0.25">
      <c r="A226"/>
      <c r="B226"/>
      <c r="C226"/>
      <c r="D226"/>
    </row>
    <row r="227" spans="1:4" x14ac:dyDescent="0.25">
      <c r="A227"/>
      <c r="B227"/>
      <c r="C227"/>
      <c r="D227"/>
    </row>
    <row r="228" spans="1:4" x14ac:dyDescent="0.25">
      <c r="A228"/>
      <c r="B228"/>
      <c r="C228"/>
      <c r="D228"/>
    </row>
    <row r="229" spans="1:4" x14ac:dyDescent="0.25">
      <c r="A229"/>
      <c r="B229"/>
      <c r="C229"/>
      <c r="D229"/>
    </row>
    <row r="230" spans="1:4" x14ac:dyDescent="0.25">
      <c r="A230"/>
      <c r="B230"/>
      <c r="C230"/>
      <c r="D230"/>
    </row>
    <row r="231" spans="1:4" x14ac:dyDescent="0.25">
      <c r="A231"/>
      <c r="B231"/>
      <c r="C231"/>
      <c r="D231"/>
    </row>
    <row r="232" spans="1:4" x14ac:dyDescent="0.25">
      <c r="A232"/>
      <c r="B232"/>
      <c r="C232"/>
      <c r="D232"/>
    </row>
    <row r="233" spans="1:4" x14ac:dyDescent="0.25">
      <c r="A233"/>
      <c r="B233"/>
      <c r="C233"/>
      <c r="D233"/>
    </row>
    <row r="234" spans="1:4" x14ac:dyDescent="0.25">
      <c r="A234"/>
      <c r="B234"/>
      <c r="C234"/>
      <c r="D234"/>
    </row>
    <row r="235" spans="1:4" x14ac:dyDescent="0.25">
      <c r="A235"/>
      <c r="B235"/>
      <c r="C235"/>
      <c r="D235"/>
    </row>
    <row r="236" spans="1:4" x14ac:dyDescent="0.25">
      <c r="A236"/>
      <c r="B236"/>
      <c r="C236"/>
      <c r="D236"/>
    </row>
    <row r="237" spans="1:4" x14ac:dyDescent="0.25">
      <c r="A237"/>
      <c r="B237"/>
      <c r="C237"/>
      <c r="D237"/>
    </row>
    <row r="238" spans="1:4" x14ac:dyDescent="0.25">
      <c r="A238"/>
      <c r="B238"/>
      <c r="C238"/>
      <c r="D238"/>
    </row>
    <row r="239" spans="1:4" x14ac:dyDescent="0.25">
      <c r="A239"/>
      <c r="B239"/>
      <c r="C239"/>
      <c r="D239"/>
    </row>
    <row r="240" spans="1:4" x14ac:dyDescent="0.25">
      <c r="A240"/>
      <c r="B240"/>
      <c r="C240"/>
      <c r="D240"/>
    </row>
    <row r="241" spans="1:4" x14ac:dyDescent="0.25">
      <c r="A241"/>
      <c r="B241"/>
      <c r="C241"/>
      <c r="D241"/>
    </row>
    <row r="242" spans="1:4" x14ac:dyDescent="0.25">
      <c r="A242"/>
      <c r="B242"/>
      <c r="C242"/>
      <c r="D242"/>
    </row>
    <row r="243" spans="1:4" x14ac:dyDescent="0.25">
      <c r="A243"/>
      <c r="B243"/>
      <c r="C243"/>
      <c r="D243"/>
    </row>
    <row r="244" spans="1:4" x14ac:dyDescent="0.25">
      <c r="A244"/>
      <c r="B244"/>
      <c r="C244"/>
      <c r="D244"/>
    </row>
    <row r="245" spans="1:4" x14ac:dyDescent="0.25">
      <c r="A245"/>
      <c r="B245"/>
      <c r="C245"/>
      <c r="D245"/>
    </row>
    <row r="246" spans="1:4" x14ac:dyDescent="0.25">
      <c r="A246"/>
      <c r="B246"/>
      <c r="C246"/>
      <c r="D246"/>
    </row>
    <row r="247" spans="1:4" x14ac:dyDescent="0.25">
      <c r="A247"/>
      <c r="B247"/>
      <c r="C247"/>
      <c r="D247"/>
    </row>
    <row r="248" spans="1:4" x14ac:dyDescent="0.25">
      <c r="A248"/>
      <c r="B248"/>
      <c r="C248"/>
      <c r="D248"/>
    </row>
    <row r="249" spans="1:4" x14ac:dyDescent="0.25">
      <c r="A249"/>
      <c r="B249"/>
      <c r="C249"/>
      <c r="D249"/>
    </row>
    <row r="250" spans="1:4" x14ac:dyDescent="0.25">
      <c r="A250"/>
      <c r="B250"/>
      <c r="C250"/>
      <c r="D250"/>
    </row>
    <row r="251" spans="1:4" x14ac:dyDescent="0.25">
      <c r="A251"/>
      <c r="B251"/>
      <c r="C251"/>
      <c r="D251"/>
    </row>
    <row r="252" spans="1:4" x14ac:dyDescent="0.25">
      <c r="A252"/>
      <c r="B252"/>
      <c r="C252"/>
      <c r="D252"/>
    </row>
    <row r="253" spans="1:4" x14ac:dyDescent="0.25">
      <c r="A253"/>
      <c r="B253"/>
      <c r="C253"/>
      <c r="D253"/>
    </row>
    <row r="254" spans="1:4" x14ac:dyDescent="0.25">
      <c r="A254"/>
      <c r="B254"/>
      <c r="C254"/>
      <c r="D254"/>
    </row>
    <row r="255" spans="1:4" x14ac:dyDescent="0.25">
      <c r="A255"/>
      <c r="B255"/>
      <c r="C255"/>
      <c r="D255"/>
    </row>
    <row r="256" spans="1:4" x14ac:dyDescent="0.25">
      <c r="A256"/>
      <c r="B256"/>
      <c r="C256"/>
      <c r="D256"/>
    </row>
    <row r="257" spans="1:4" x14ac:dyDescent="0.25">
      <c r="A257"/>
      <c r="B257"/>
      <c r="C257"/>
      <c r="D257"/>
    </row>
    <row r="258" spans="1:4" x14ac:dyDescent="0.25">
      <c r="A258"/>
      <c r="B258"/>
      <c r="C258"/>
      <c r="D258"/>
    </row>
    <row r="259" spans="1:4" x14ac:dyDescent="0.25">
      <c r="A259"/>
      <c r="B259"/>
      <c r="C259"/>
      <c r="D259"/>
    </row>
    <row r="260" spans="1:4" x14ac:dyDescent="0.25">
      <c r="A260"/>
      <c r="B260"/>
      <c r="C260"/>
      <c r="D260"/>
    </row>
    <row r="261" spans="1:4" x14ac:dyDescent="0.25">
      <c r="A261"/>
      <c r="B261"/>
      <c r="C261"/>
      <c r="D261"/>
    </row>
    <row r="262" spans="1:4" x14ac:dyDescent="0.25">
      <c r="A262"/>
      <c r="B262"/>
      <c r="C262"/>
      <c r="D262"/>
    </row>
    <row r="263" spans="1:4" x14ac:dyDescent="0.25">
      <c r="A263"/>
      <c r="B263"/>
      <c r="C263"/>
      <c r="D263"/>
    </row>
    <row r="264" spans="1:4" x14ac:dyDescent="0.25">
      <c r="A264"/>
      <c r="B264"/>
      <c r="C264"/>
      <c r="D264"/>
    </row>
    <row r="265" spans="1:4" x14ac:dyDescent="0.25">
      <c r="A265"/>
      <c r="B265"/>
      <c r="C265"/>
      <c r="D265"/>
    </row>
    <row r="266" spans="1:4" x14ac:dyDescent="0.25">
      <c r="A266"/>
      <c r="B266"/>
      <c r="C266"/>
      <c r="D266"/>
    </row>
    <row r="267" spans="1:4" x14ac:dyDescent="0.25">
      <c r="A267"/>
      <c r="B267"/>
      <c r="C267"/>
      <c r="D267"/>
    </row>
    <row r="268" spans="1:4" x14ac:dyDescent="0.25">
      <c r="A268"/>
      <c r="B268"/>
      <c r="C268"/>
      <c r="D268"/>
    </row>
    <row r="269" spans="1:4" x14ac:dyDescent="0.25">
      <c r="A269"/>
      <c r="B269"/>
      <c r="C269"/>
      <c r="D269"/>
    </row>
    <row r="270" spans="1:4" x14ac:dyDescent="0.25">
      <c r="A270"/>
      <c r="B270"/>
      <c r="C270"/>
      <c r="D270"/>
    </row>
    <row r="271" spans="1:4" x14ac:dyDescent="0.25">
      <c r="A271"/>
      <c r="B271"/>
      <c r="C271"/>
      <c r="D271"/>
    </row>
    <row r="272" spans="1:4" x14ac:dyDescent="0.25">
      <c r="A272"/>
      <c r="B272"/>
      <c r="C272"/>
      <c r="D272"/>
    </row>
    <row r="273" spans="1:4" x14ac:dyDescent="0.25">
      <c r="A273"/>
      <c r="B273"/>
      <c r="C273"/>
      <c r="D273"/>
    </row>
    <row r="274" spans="1:4" x14ac:dyDescent="0.25">
      <c r="A274"/>
      <c r="B274"/>
      <c r="C274"/>
      <c r="D274"/>
    </row>
    <row r="275" spans="1:4" x14ac:dyDescent="0.25">
      <c r="A275"/>
      <c r="B275"/>
      <c r="C275"/>
      <c r="D275"/>
    </row>
    <row r="276" spans="1:4" x14ac:dyDescent="0.25">
      <c r="A276"/>
      <c r="B276"/>
      <c r="C276"/>
      <c r="D276"/>
    </row>
    <row r="277" spans="1:4" x14ac:dyDescent="0.25">
      <c r="A277"/>
      <c r="B277"/>
      <c r="C277"/>
      <c r="D277"/>
    </row>
    <row r="278" spans="1:4" x14ac:dyDescent="0.25">
      <c r="A278"/>
      <c r="B278"/>
      <c r="C278"/>
      <c r="D278"/>
    </row>
    <row r="279" spans="1:4" x14ac:dyDescent="0.25">
      <c r="A279"/>
      <c r="B279"/>
      <c r="C279"/>
      <c r="D279"/>
    </row>
    <row r="280" spans="1:4" x14ac:dyDescent="0.25">
      <c r="A280"/>
      <c r="B280"/>
      <c r="C280"/>
      <c r="D280"/>
    </row>
    <row r="281" spans="1:4" x14ac:dyDescent="0.25">
      <c r="A281"/>
      <c r="B281"/>
      <c r="C281"/>
      <c r="D281"/>
    </row>
    <row r="282" spans="1:4" x14ac:dyDescent="0.25">
      <c r="A282"/>
      <c r="B282"/>
      <c r="C282"/>
      <c r="D282"/>
    </row>
    <row r="283" spans="1:4" x14ac:dyDescent="0.25">
      <c r="A283"/>
      <c r="B283"/>
      <c r="C283"/>
      <c r="D283"/>
    </row>
    <row r="284" spans="1:4" x14ac:dyDescent="0.25">
      <c r="A284"/>
      <c r="B284"/>
      <c r="C284"/>
      <c r="D284"/>
    </row>
    <row r="285" spans="1:4" x14ac:dyDescent="0.25">
      <c r="A285"/>
      <c r="B285"/>
      <c r="C285"/>
      <c r="D285"/>
    </row>
    <row r="286" spans="1:4" x14ac:dyDescent="0.25">
      <c r="A286"/>
      <c r="B286"/>
      <c r="C286"/>
      <c r="D286"/>
    </row>
    <row r="287" spans="1:4" x14ac:dyDescent="0.25">
      <c r="A287"/>
      <c r="B287"/>
      <c r="C287"/>
      <c r="D287"/>
    </row>
    <row r="288" spans="1:4" x14ac:dyDescent="0.25">
      <c r="A288"/>
      <c r="B288"/>
      <c r="C288"/>
      <c r="D288"/>
    </row>
    <row r="289" spans="1:4" x14ac:dyDescent="0.25">
      <c r="A289"/>
      <c r="B289"/>
      <c r="C289"/>
      <c r="D289"/>
    </row>
    <row r="290" spans="1:4" x14ac:dyDescent="0.25">
      <c r="A290"/>
      <c r="B290"/>
      <c r="C290"/>
      <c r="D290"/>
    </row>
    <row r="291" spans="1:4" x14ac:dyDescent="0.25">
      <c r="A291"/>
      <c r="B291"/>
      <c r="C291"/>
      <c r="D291"/>
    </row>
    <row r="292" spans="1:4" x14ac:dyDescent="0.25">
      <c r="A292"/>
      <c r="B292"/>
      <c r="C292"/>
      <c r="D292"/>
    </row>
    <row r="293" spans="1:4" x14ac:dyDescent="0.25">
      <c r="A293"/>
      <c r="B293"/>
      <c r="C293"/>
      <c r="D293"/>
    </row>
    <row r="294" spans="1:4" x14ac:dyDescent="0.25">
      <c r="A294"/>
      <c r="B294"/>
      <c r="C294"/>
      <c r="D294"/>
    </row>
    <row r="295" spans="1:4" x14ac:dyDescent="0.25">
      <c r="A295"/>
      <c r="B295"/>
      <c r="C295"/>
      <c r="D295"/>
    </row>
    <row r="296" spans="1:4" x14ac:dyDescent="0.25">
      <c r="A296"/>
      <c r="B296"/>
      <c r="C296"/>
      <c r="D296"/>
    </row>
    <row r="297" spans="1:4" x14ac:dyDescent="0.25">
      <c r="A297"/>
      <c r="B297"/>
      <c r="C297"/>
      <c r="D297"/>
    </row>
    <row r="298" spans="1:4" x14ac:dyDescent="0.25">
      <c r="A298"/>
      <c r="B298"/>
      <c r="C298"/>
      <c r="D298"/>
    </row>
    <row r="299" spans="1:4" x14ac:dyDescent="0.25">
      <c r="A299"/>
      <c r="B299"/>
      <c r="C299"/>
      <c r="D299"/>
    </row>
    <row r="300" spans="1:4" x14ac:dyDescent="0.25">
      <c r="A300"/>
      <c r="B300"/>
      <c r="C300"/>
      <c r="D300"/>
    </row>
    <row r="301" spans="1:4" x14ac:dyDescent="0.25">
      <c r="A301"/>
      <c r="B301"/>
      <c r="C301"/>
      <c r="D301"/>
    </row>
    <row r="302" spans="1:4" x14ac:dyDescent="0.25">
      <c r="A302"/>
      <c r="B302"/>
      <c r="C302"/>
      <c r="D302"/>
    </row>
    <row r="303" spans="1:4" x14ac:dyDescent="0.25">
      <c r="A303"/>
      <c r="B303"/>
      <c r="C303"/>
      <c r="D303"/>
    </row>
    <row r="304" spans="1:4" x14ac:dyDescent="0.25">
      <c r="A304"/>
      <c r="B304"/>
      <c r="C304"/>
      <c r="D304"/>
    </row>
    <row r="305" spans="1:4" x14ac:dyDescent="0.25">
      <c r="A305"/>
      <c r="B305"/>
      <c r="C305"/>
      <c r="D305"/>
    </row>
    <row r="306" spans="1:4" x14ac:dyDescent="0.25">
      <c r="A306"/>
      <c r="B306"/>
      <c r="C306"/>
      <c r="D306"/>
    </row>
    <row r="307" spans="1:4" x14ac:dyDescent="0.25">
      <c r="A307"/>
      <c r="B307"/>
      <c r="C307"/>
      <c r="D307"/>
    </row>
    <row r="308" spans="1:4" x14ac:dyDescent="0.25">
      <c r="A308"/>
      <c r="B308"/>
      <c r="C308"/>
      <c r="D308"/>
    </row>
    <row r="309" spans="1:4" x14ac:dyDescent="0.25">
      <c r="A309"/>
      <c r="B309"/>
      <c r="C309"/>
      <c r="D309"/>
    </row>
    <row r="310" spans="1:4" x14ac:dyDescent="0.25">
      <c r="A310"/>
      <c r="B310"/>
      <c r="C310"/>
      <c r="D310"/>
    </row>
    <row r="311" spans="1:4" x14ac:dyDescent="0.25">
      <c r="A311"/>
      <c r="B311"/>
      <c r="C311"/>
      <c r="D311"/>
    </row>
    <row r="312" spans="1:4" x14ac:dyDescent="0.25">
      <c r="A312"/>
      <c r="B312"/>
      <c r="C312"/>
      <c r="D312"/>
    </row>
    <row r="313" spans="1:4" x14ac:dyDescent="0.25">
      <c r="A313"/>
      <c r="B313"/>
      <c r="C313"/>
      <c r="D313"/>
    </row>
    <row r="314" spans="1:4" x14ac:dyDescent="0.25">
      <c r="A314"/>
      <c r="B314"/>
      <c r="C314"/>
      <c r="D314"/>
    </row>
    <row r="315" spans="1:4" x14ac:dyDescent="0.25">
      <c r="A315"/>
      <c r="B315"/>
      <c r="C315"/>
      <c r="D315"/>
    </row>
    <row r="316" spans="1:4" x14ac:dyDescent="0.25">
      <c r="A316"/>
      <c r="B316"/>
      <c r="C316"/>
      <c r="D316"/>
    </row>
    <row r="317" spans="1:4" x14ac:dyDescent="0.25">
      <c r="A317"/>
      <c r="B317"/>
      <c r="C317"/>
      <c r="D317"/>
    </row>
    <row r="318" spans="1:4" x14ac:dyDescent="0.25">
      <c r="A318"/>
      <c r="B318"/>
      <c r="C318"/>
      <c r="D318"/>
    </row>
    <row r="319" spans="1:4" x14ac:dyDescent="0.25">
      <c r="A319"/>
      <c r="B319"/>
      <c r="C319"/>
      <c r="D319"/>
    </row>
    <row r="320" spans="1:4" x14ac:dyDescent="0.25">
      <c r="A320"/>
      <c r="B320"/>
      <c r="C320"/>
      <c r="D320"/>
    </row>
    <row r="321" spans="1:4" x14ac:dyDescent="0.25">
      <c r="A321"/>
      <c r="B321"/>
      <c r="C321"/>
      <c r="D321"/>
    </row>
    <row r="322" spans="1:4" x14ac:dyDescent="0.25">
      <c r="A322"/>
      <c r="B322"/>
      <c r="C322"/>
      <c r="D322"/>
    </row>
    <row r="323" spans="1:4" x14ac:dyDescent="0.25">
      <c r="A323"/>
      <c r="B323"/>
      <c r="C323"/>
      <c r="D323"/>
    </row>
    <row r="324" spans="1:4" x14ac:dyDescent="0.25">
      <c r="A324"/>
      <c r="B324"/>
      <c r="C324"/>
      <c r="D324"/>
    </row>
    <row r="325" spans="1:4" x14ac:dyDescent="0.25">
      <c r="A325"/>
      <c r="B325"/>
      <c r="C325"/>
      <c r="D325"/>
    </row>
    <row r="326" spans="1:4" x14ac:dyDescent="0.25">
      <c r="A326"/>
      <c r="B326"/>
      <c r="C326"/>
      <c r="D326"/>
    </row>
    <row r="327" spans="1:4" x14ac:dyDescent="0.25">
      <c r="A327"/>
      <c r="B327"/>
      <c r="C327"/>
      <c r="D327"/>
    </row>
    <row r="328" spans="1:4" x14ac:dyDescent="0.25">
      <c r="A328"/>
      <c r="B328"/>
      <c r="C328"/>
      <c r="D328"/>
    </row>
    <row r="329" spans="1:4" x14ac:dyDescent="0.25">
      <c r="A329"/>
      <c r="B329"/>
      <c r="C329"/>
      <c r="D329"/>
    </row>
    <row r="330" spans="1:4" x14ac:dyDescent="0.25">
      <c r="A330"/>
      <c r="B330"/>
      <c r="C330"/>
      <c r="D330"/>
    </row>
    <row r="331" spans="1:4" x14ac:dyDescent="0.25">
      <c r="A331"/>
      <c r="B331"/>
      <c r="C331"/>
      <c r="D331"/>
    </row>
    <row r="332" spans="1:4" x14ac:dyDescent="0.25">
      <c r="A332"/>
      <c r="B332"/>
      <c r="C332"/>
      <c r="D332"/>
    </row>
    <row r="333" spans="1:4" x14ac:dyDescent="0.25">
      <c r="A333"/>
      <c r="B333"/>
      <c r="C333"/>
      <c r="D333"/>
    </row>
    <row r="334" spans="1:4" x14ac:dyDescent="0.25">
      <c r="A334"/>
      <c r="B334"/>
      <c r="C334"/>
      <c r="D334"/>
    </row>
    <row r="335" spans="1:4" x14ac:dyDescent="0.25">
      <c r="A335"/>
      <c r="B335"/>
      <c r="C335"/>
      <c r="D335"/>
    </row>
    <row r="336" spans="1:4" x14ac:dyDescent="0.25">
      <c r="A336"/>
      <c r="B336"/>
      <c r="C336"/>
      <c r="D336"/>
    </row>
    <row r="337" spans="1:4" x14ac:dyDescent="0.25">
      <c r="A337"/>
      <c r="B337"/>
      <c r="C337"/>
      <c r="D337"/>
    </row>
    <row r="338" spans="1:4" x14ac:dyDescent="0.25">
      <c r="A338"/>
      <c r="B338"/>
      <c r="C338"/>
      <c r="D338"/>
    </row>
    <row r="339" spans="1:4" x14ac:dyDescent="0.25">
      <c r="A339"/>
      <c r="B339"/>
      <c r="C339"/>
      <c r="D339"/>
    </row>
    <row r="340" spans="1:4" x14ac:dyDescent="0.25">
      <c r="A340"/>
      <c r="B340"/>
      <c r="C340"/>
      <c r="D340"/>
    </row>
    <row r="341" spans="1:4" x14ac:dyDescent="0.25">
      <c r="A341"/>
      <c r="B341"/>
      <c r="C341"/>
      <c r="D341"/>
    </row>
    <row r="342" spans="1:4" x14ac:dyDescent="0.25">
      <c r="A342"/>
      <c r="B342"/>
      <c r="C342"/>
      <c r="D342"/>
    </row>
    <row r="343" spans="1:4" x14ac:dyDescent="0.25">
      <c r="A343"/>
      <c r="B343"/>
      <c r="C343"/>
      <c r="D343"/>
    </row>
    <row r="344" spans="1:4" x14ac:dyDescent="0.25">
      <c r="A344"/>
      <c r="B344"/>
      <c r="C344"/>
      <c r="D344"/>
    </row>
    <row r="345" spans="1:4" x14ac:dyDescent="0.25">
      <c r="A345"/>
      <c r="B345"/>
      <c r="C345"/>
      <c r="D345"/>
    </row>
    <row r="346" spans="1:4" x14ac:dyDescent="0.25">
      <c r="A346"/>
      <c r="B346"/>
      <c r="C346"/>
      <c r="D346"/>
    </row>
    <row r="347" spans="1:4" x14ac:dyDescent="0.25">
      <c r="A347"/>
      <c r="B347"/>
      <c r="C347"/>
      <c r="D347"/>
    </row>
    <row r="348" spans="1:4" x14ac:dyDescent="0.25">
      <c r="A348"/>
      <c r="B348"/>
      <c r="C348"/>
      <c r="D348"/>
    </row>
    <row r="349" spans="1:4" x14ac:dyDescent="0.25">
      <c r="A349"/>
      <c r="B349"/>
      <c r="C349"/>
      <c r="D349"/>
    </row>
    <row r="350" spans="1:4" x14ac:dyDescent="0.25">
      <c r="A350"/>
      <c r="B350"/>
      <c r="C350"/>
      <c r="D350"/>
    </row>
    <row r="351" spans="1:4" x14ac:dyDescent="0.25">
      <c r="A351"/>
      <c r="B351"/>
      <c r="C351"/>
      <c r="D351"/>
    </row>
    <row r="352" spans="1:4" x14ac:dyDescent="0.25">
      <c r="A352"/>
      <c r="B352"/>
      <c r="C352"/>
      <c r="D352"/>
    </row>
    <row r="353" spans="1:4" x14ac:dyDescent="0.25">
      <c r="A353"/>
      <c r="B353"/>
      <c r="C353"/>
      <c r="D353"/>
    </row>
    <row r="354" spans="1:4" x14ac:dyDescent="0.25">
      <c r="A354"/>
      <c r="B354"/>
      <c r="C354"/>
      <c r="D354"/>
    </row>
    <row r="355" spans="1:4" x14ac:dyDescent="0.25">
      <c r="A355"/>
      <c r="B355"/>
      <c r="C355"/>
      <c r="D355"/>
    </row>
    <row r="356" spans="1:4" x14ac:dyDescent="0.25">
      <c r="A356"/>
      <c r="B356"/>
      <c r="C356"/>
      <c r="D356"/>
    </row>
    <row r="357" spans="1:4" x14ac:dyDescent="0.25">
      <c r="A357"/>
      <c r="B357"/>
      <c r="C357"/>
      <c r="D357"/>
    </row>
    <row r="358" spans="1:4" x14ac:dyDescent="0.25">
      <c r="A358"/>
      <c r="B358"/>
      <c r="C358"/>
      <c r="D358"/>
    </row>
    <row r="359" spans="1:4" x14ac:dyDescent="0.25">
      <c r="A359"/>
      <c r="B359"/>
      <c r="C359"/>
      <c r="D359"/>
    </row>
    <row r="360" spans="1:4" x14ac:dyDescent="0.25">
      <c r="A360"/>
      <c r="B360"/>
      <c r="C360"/>
      <c r="D360"/>
    </row>
    <row r="361" spans="1:4" x14ac:dyDescent="0.25">
      <c r="A361"/>
      <c r="B361"/>
      <c r="C361"/>
      <c r="D361"/>
    </row>
    <row r="362" spans="1:4" x14ac:dyDescent="0.25">
      <c r="A362"/>
      <c r="B362"/>
      <c r="C362"/>
      <c r="D362"/>
    </row>
    <row r="363" spans="1:4" x14ac:dyDescent="0.25">
      <c r="A363"/>
      <c r="B363"/>
      <c r="C363"/>
      <c r="D363"/>
    </row>
    <row r="364" spans="1:4" x14ac:dyDescent="0.25">
      <c r="A364"/>
      <c r="B364"/>
      <c r="C364"/>
      <c r="D364"/>
    </row>
    <row r="365" spans="1:4" x14ac:dyDescent="0.25">
      <c r="A365"/>
      <c r="B365"/>
      <c r="C365"/>
      <c r="D365"/>
    </row>
    <row r="366" spans="1:4" x14ac:dyDescent="0.25">
      <c r="A366"/>
      <c r="B366"/>
      <c r="C366"/>
      <c r="D366"/>
    </row>
    <row r="367" spans="1:4" x14ac:dyDescent="0.25">
      <c r="A367"/>
      <c r="B367"/>
      <c r="C367"/>
      <c r="D367"/>
    </row>
    <row r="368" spans="1:4" x14ac:dyDescent="0.25">
      <c r="A368"/>
      <c r="B368"/>
      <c r="C368"/>
      <c r="D368"/>
    </row>
    <row r="369" spans="1:4" x14ac:dyDescent="0.25">
      <c r="A369"/>
      <c r="B369"/>
      <c r="C369"/>
      <c r="D369"/>
    </row>
    <row r="370" spans="1:4" x14ac:dyDescent="0.25">
      <c r="A370"/>
      <c r="B370"/>
      <c r="C370"/>
      <c r="D370"/>
    </row>
    <row r="371" spans="1:4" x14ac:dyDescent="0.25">
      <c r="A371"/>
      <c r="B371"/>
      <c r="C371"/>
      <c r="D371"/>
    </row>
    <row r="372" spans="1:4" x14ac:dyDescent="0.25">
      <c r="A372"/>
      <c r="B372"/>
      <c r="C372"/>
      <c r="D372"/>
    </row>
    <row r="373" spans="1:4" x14ac:dyDescent="0.25">
      <c r="A373"/>
      <c r="B373"/>
      <c r="C373"/>
      <c r="D373"/>
    </row>
    <row r="374" spans="1:4" x14ac:dyDescent="0.25">
      <c r="A374"/>
      <c r="B374"/>
      <c r="C374"/>
      <c r="D374"/>
    </row>
    <row r="375" spans="1:4" x14ac:dyDescent="0.25">
      <c r="A375"/>
      <c r="B375"/>
      <c r="C375"/>
      <c r="D375"/>
    </row>
    <row r="376" spans="1:4" x14ac:dyDescent="0.25">
      <c r="A376"/>
      <c r="B376"/>
      <c r="C376"/>
      <c r="D376"/>
    </row>
    <row r="377" spans="1:4" x14ac:dyDescent="0.25">
      <c r="A377"/>
      <c r="B377"/>
      <c r="C377"/>
      <c r="D377"/>
    </row>
    <row r="378" spans="1:4" x14ac:dyDescent="0.25">
      <c r="A378"/>
      <c r="B378"/>
      <c r="C378"/>
      <c r="D378"/>
    </row>
    <row r="379" spans="1:4" x14ac:dyDescent="0.25">
      <c r="A379"/>
      <c r="B379"/>
      <c r="C379"/>
      <c r="D379"/>
    </row>
    <row r="380" spans="1:4" x14ac:dyDescent="0.25">
      <c r="A380"/>
      <c r="B380"/>
      <c r="C380"/>
      <c r="D380"/>
    </row>
    <row r="381" spans="1:4" x14ac:dyDescent="0.25">
      <c r="A381"/>
      <c r="B381"/>
      <c r="C381"/>
      <c r="D381"/>
    </row>
    <row r="382" spans="1:4" x14ac:dyDescent="0.25">
      <c r="A382"/>
      <c r="B382"/>
      <c r="C382"/>
      <c r="D382"/>
    </row>
    <row r="383" spans="1:4" x14ac:dyDescent="0.25">
      <c r="A383"/>
      <c r="B383"/>
      <c r="C383"/>
      <c r="D383"/>
    </row>
    <row r="384" spans="1:4" x14ac:dyDescent="0.25">
      <c r="A384"/>
      <c r="B384"/>
      <c r="C384"/>
      <c r="D384"/>
    </row>
    <row r="385" spans="1:4" x14ac:dyDescent="0.25">
      <c r="A385"/>
      <c r="B385"/>
      <c r="C385"/>
      <c r="D385"/>
    </row>
    <row r="386" spans="1:4" x14ac:dyDescent="0.25">
      <c r="A386"/>
      <c r="B386"/>
      <c r="C386"/>
      <c r="D386"/>
    </row>
    <row r="387" spans="1:4" x14ac:dyDescent="0.25">
      <c r="A387"/>
      <c r="B387"/>
      <c r="C387"/>
      <c r="D387"/>
    </row>
    <row r="388" spans="1:4" x14ac:dyDescent="0.25">
      <c r="A388"/>
      <c r="B388"/>
      <c r="C388"/>
      <c r="D388"/>
    </row>
    <row r="389" spans="1:4" x14ac:dyDescent="0.25">
      <c r="A389"/>
      <c r="B389"/>
      <c r="C389"/>
      <c r="D389"/>
    </row>
    <row r="390" spans="1:4" x14ac:dyDescent="0.25">
      <c r="A390"/>
      <c r="B390"/>
      <c r="C390"/>
      <c r="D390"/>
    </row>
    <row r="391" spans="1:4" x14ac:dyDescent="0.25">
      <c r="A391"/>
      <c r="B391"/>
      <c r="C391"/>
      <c r="D391"/>
    </row>
    <row r="392" spans="1:4" x14ac:dyDescent="0.25">
      <c r="A392"/>
      <c r="B392"/>
      <c r="C392"/>
      <c r="D392"/>
    </row>
    <row r="393" spans="1:4" x14ac:dyDescent="0.25">
      <c r="A393"/>
      <c r="B393"/>
      <c r="C393"/>
      <c r="D393"/>
    </row>
    <row r="394" spans="1:4" x14ac:dyDescent="0.25">
      <c r="A394"/>
      <c r="B394"/>
      <c r="C394"/>
      <c r="D394"/>
    </row>
    <row r="395" spans="1:4" x14ac:dyDescent="0.25">
      <c r="A395"/>
      <c r="B395"/>
      <c r="C395"/>
      <c r="D395"/>
    </row>
    <row r="396" spans="1:4" x14ac:dyDescent="0.25">
      <c r="A396"/>
      <c r="B396"/>
      <c r="C396"/>
      <c r="D396"/>
    </row>
    <row r="397" spans="1:4" x14ac:dyDescent="0.25">
      <c r="A397"/>
      <c r="B397"/>
      <c r="C397"/>
      <c r="D397"/>
    </row>
    <row r="398" spans="1:4" x14ac:dyDescent="0.25">
      <c r="A398"/>
      <c r="B398"/>
      <c r="C398"/>
      <c r="D398"/>
    </row>
    <row r="399" spans="1:4" x14ac:dyDescent="0.25">
      <c r="A399"/>
      <c r="B399"/>
      <c r="C399"/>
      <c r="D399"/>
    </row>
    <row r="400" spans="1:4" x14ac:dyDescent="0.25">
      <c r="A400"/>
      <c r="B400"/>
      <c r="C400"/>
      <c r="D400"/>
    </row>
    <row r="401" spans="1:4" x14ac:dyDescent="0.25">
      <c r="A401"/>
      <c r="B401"/>
      <c r="C401"/>
      <c r="D401"/>
    </row>
    <row r="402" spans="1:4" x14ac:dyDescent="0.25">
      <c r="A402"/>
      <c r="B402"/>
      <c r="C402"/>
      <c r="D402"/>
    </row>
    <row r="403" spans="1:4" x14ac:dyDescent="0.25">
      <c r="A403"/>
      <c r="B403"/>
      <c r="C403"/>
      <c r="D403"/>
    </row>
    <row r="404" spans="1:4" x14ac:dyDescent="0.25">
      <c r="A404"/>
      <c r="B404"/>
      <c r="C404"/>
      <c r="D404"/>
    </row>
    <row r="405" spans="1:4" x14ac:dyDescent="0.25">
      <c r="A405"/>
      <c r="B405"/>
      <c r="C405"/>
      <c r="D405"/>
    </row>
    <row r="406" spans="1:4" x14ac:dyDescent="0.25">
      <c r="A406"/>
      <c r="B406"/>
      <c r="C406"/>
      <c r="D406"/>
    </row>
    <row r="407" spans="1:4" x14ac:dyDescent="0.25">
      <c r="A407"/>
      <c r="B407"/>
      <c r="C407"/>
      <c r="D407"/>
    </row>
    <row r="408" spans="1:4" x14ac:dyDescent="0.25">
      <c r="A408"/>
      <c r="B408"/>
      <c r="C408"/>
      <c r="D408"/>
    </row>
    <row r="409" spans="1:4" x14ac:dyDescent="0.25">
      <c r="A409"/>
      <c r="B409"/>
      <c r="C409"/>
      <c r="D409"/>
    </row>
    <row r="410" spans="1:4" x14ac:dyDescent="0.25">
      <c r="A410"/>
      <c r="B410"/>
      <c r="C410"/>
      <c r="D410"/>
    </row>
    <row r="411" spans="1:4" x14ac:dyDescent="0.25">
      <c r="A411"/>
      <c r="B411"/>
      <c r="C411"/>
      <c r="D411"/>
    </row>
    <row r="412" spans="1:4" x14ac:dyDescent="0.25">
      <c r="A412"/>
      <c r="B412"/>
      <c r="C412"/>
      <c r="D412"/>
    </row>
    <row r="413" spans="1:4" x14ac:dyDescent="0.25">
      <c r="A413"/>
      <c r="B413"/>
      <c r="C413"/>
      <c r="D413"/>
    </row>
    <row r="414" spans="1:4" x14ac:dyDescent="0.25">
      <c r="A414"/>
      <c r="B414"/>
      <c r="C414"/>
      <c r="D414"/>
    </row>
    <row r="415" spans="1:4" x14ac:dyDescent="0.25">
      <c r="A415"/>
      <c r="B415"/>
      <c r="C415"/>
      <c r="D415"/>
    </row>
    <row r="416" spans="1:4" x14ac:dyDescent="0.25">
      <c r="A416"/>
      <c r="B416"/>
      <c r="C416"/>
      <c r="D416"/>
    </row>
    <row r="417" spans="1:4" x14ac:dyDescent="0.25">
      <c r="A417"/>
      <c r="B417"/>
      <c r="C417"/>
      <c r="D417"/>
    </row>
    <row r="418" spans="1:4" x14ac:dyDescent="0.25">
      <c r="A418"/>
      <c r="B418"/>
      <c r="C418"/>
      <c r="D418"/>
    </row>
    <row r="419" spans="1:4" x14ac:dyDescent="0.25">
      <c r="A419"/>
      <c r="B419"/>
      <c r="C419"/>
      <c r="D419"/>
    </row>
    <row r="420" spans="1:4" x14ac:dyDescent="0.25">
      <c r="A420"/>
      <c r="B420"/>
      <c r="C420"/>
      <c r="D420"/>
    </row>
    <row r="421" spans="1:4" x14ac:dyDescent="0.25">
      <c r="A421"/>
      <c r="B421"/>
      <c r="C421"/>
      <c r="D421"/>
    </row>
    <row r="422" spans="1:4" x14ac:dyDescent="0.25">
      <c r="A422"/>
      <c r="B422"/>
      <c r="C422"/>
      <c r="D422"/>
    </row>
    <row r="423" spans="1:4" x14ac:dyDescent="0.25">
      <c r="A423"/>
      <c r="B423"/>
      <c r="C423"/>
      <c r="D423"/>
    </row>
    <row r="424" spans="1:4" x14ac:dyDescent="0.25">
      <c r="A424"/>
      <c r="B424"/>
      <c r="C424"/>
      <c r="D424"/>
    </row>
    <row r="425" spans="1:4" x14ac:dyDescent="0.25">
      <c r="A425"/>
      <c r="B425"/>
      <c r="C425"/>
      <c r="D425"/>
    </row>
    <row r="426" spans="1:4" x14ac:dyDescent="0.25">
      <c r="A426"/>
      <c r="B426"/>
      <c r="C426"/>
      <c r="D426"/>
    </row>
    <row r="427" spans="1:4" x14ac:dyDescent="0.25">
      <c r="A427"/>
      <c r="B427"/>
      <c r="C427"/>
      <c r="D427"/>
    </row>
    <row r="428" spans="1:4" x14ac:dyDescent="0.25">
      <c r="A428"/>
      <c r="B428"/>
      <c r="C428"/>
      <c r="D428"/>
    </row>
    <row r="429" spans="1:4" x14ac:dyDescent="0.25">
      <c r="A429"/>
      <c r="B429"/>
      <c r="C429"/>
      <c r="D429"/>
    </row>
    <row r="430" spans="1:4" x14ac:dyDescent="0.25">
      <c r="A430"/>
      <c r="B430"/>
      <c r="C430"/>
      <c r="D430"/>
    </row>
    <row r="431" spans="1:4" x14ac:dyDescent="0.25">
      <c r="A431"/>
      <c r="B431"/>
      <c r="C431"/>
      <c r="D431"/>
    </row>
    <row r="432" spans="1:4" x14ac:dyDescent="0.25">
      <c r="A432"/>
      <c r="B432"/>
      <c r="C432"/>
      <c r="D432"/>
    </row>
    <row r="433" spans="1:4" x14ac:dyDescent="0.25">
      <c r="A433"/>
      <c r="B433"/>
      <c r="C433"/>
      <c r="D433"/>
    </row>
    <row r="434" spans="1:4" x14ac:dyDescent="0.25">
      <c r="A434"/>
      <c r="B434"/>
      <c r="C434"/>
      <c r="D434"/>
    </row>
    <row r="435" spans="1:4" x14ac:dyDescent="0.25">
      <c r="A435"/>
      <c r="B435"/>
      <c r="C435"/>
      <c r="D435"/>
    </row>
    <row r="436" spans="1:4" x14ac:dyDescent="0.25">
      <c r="A436"/>
      <c r="B436"/>
      <c r="C436"/>
      <c r="D436"/>
    </row>
    <row r="437" spans="1:4" x14ac:dyDescent="0.25">
      <c r="A437"/>
      <c r="B437"/>
      <c r="C437"/>
      <c r="D437"/>
    </row>
    <row r="438" spans="1:4" x14ac:dyDescent="0.25">
      <c r="A438"/>
      <c r="B438"/>
      <c r="C438"/>
      <c r="D438"/>
    </row>
    <row r="439" spans="1:4" x14ac:dyDescent="0.25">
      <c r="A439"/>
      <c r="B439"/>
      <c r="C439"/>
      <c r="D439"/>
    </row>
    <row r="440" spans="1:4" x14ac:dyDescent="0.25">
      <c r="A440"/>
      <c r="B440"/>
      <c r="C440"/>
      <c r="D440"/>
    </row>
    <row r="441" spans="1:4" x14ac:dyDescent="0.25">
      <c r="A441"/>
      <c r="B441"/>
      <c r="C441"/>
      <c r="D441"/>
    </row>
    <row r="442" spans="1:4" x14ac:dyDescent="0.25">
      <c r="A442"/>
      <c r="B442"/>
      <c r="C442"/>
      <c r="D442"/>
    </row>
    <row r="443" spans="1:4" x14ac:dyDescent="0.25">
      <c r="A443"/>
      <c r="B443"/>
      <c r="C443"/>
      <c r="D443"/>
    </row>
    <row r="444" spans="1:4" x14ac:dyDescent="0.25">
      <c r="A444"/>
      <c r="B444"/>
      <c r="C444"/>
      <c r="D444"/>
    </row>
    <row r="445" spans="1:4" x14ac:dyDescent="0.25">
      <c r="A445"/>
      <c r="B445"/>
      <c r="C445"/>
      <c r="D445"/>
    </row>
    <row r="446" spans="1:4" x14ac:dyDescent="0.25">
      <c r="A446"/>
      <c r="B446"/>
      <c r="C446"/>
      <c r="D446"/>
    </row>
    <row r="447" spans="1:4" x14ac:dyDescent="0.25">
      <c r="A447"/>
      <c r="B447"/>
      <c r="C447"/>
      <c r="D447"/>
    </row>
    <row r="448" spans="1:4" x14ac:dyDescent="0.25">
      <c r="A448"/>
      <c r="B448"/>
      <c r="C448"/>
      <c r="D448"/>
    </row>
    <row r="449" spans="1:4" x14ac:dyDescent="0.25">
      <c r="A449"/>
      <c r="B449"/>
      <c r="C449"/>
      <c r="D449"/>
    </row>
    <row r="450" spans="1:4" x14ac:dyDescent="0.25">
      <c r="A450"/>
      <c r="B450"/>
      <c r="C450"/>
      <c r="D450"/>
    </row>
    <row r="451" spans="1:4" x14ac:dyDescent="0.25">
      <c r="A451"/>
      <c r="B451"/>
      <c r="C451"/>
      <c r="D451"/>
    </row>
    <row r="452" spans="1:4" x14ac:dyDescent="0.25">
      <c r="A452"/>
      <c r="B452"/>
      <c r="C452"/>
      <c r="D452"/>
    </row>
    <row r="453" spans="1:4" x14ac:dyDescent="0.25">
      <c r="A453"/>
      <c r="B453"/>
      <c r="C453"/>
      <c r="D453"/>
    </row>
    <row r="454" spans="1:4" x14ac:dyDescent="0.25">
      <c r="A454"/>
      <c r="B454"/>
      <c r="C454"/>
      <c r="D454"/>
    </row>
    <row r="455" spans="1:4" x14ac:dyDescent="0.25">
      <c r="A455"/>
      <c r="B455"/>
      <c r="C455"/>
      <c r="D455"/>
    </row>
    <row r="456" spans="1:4" x14ac:dyDescent="0.25">
      <c r="A456"/>
      <c r="B456"/>
      <c r="C456"/>
      <c r="D456"/>
    </row>
    <row r="457" spans="1:4" x14ac:dyDescent="0.25">
      <c r="A457"/>
      <c r="B457"/>
      <c r="C457"/>
      <c r="D457"/>
    </row>
    <row r="458" spans="1:4" x14ac:dyDescent="0.25">
      <c r="A458"/>
      <c r="B458"/>
      <c r="C458"/>
      <c r="D458"/>
    </row>
    <row r="459" spans="1:4" x14ac:dyDescent="0.25">
      <c r="A459"/>
      <c r="B459"/>
      <c r="C459"/>
      <c r="D459"/>
    </row>
    <row r="460" spans="1:4" x14ac:dyDescent="0.25">
      <c r="A460"/>
      <c r="B460"/>
      <c r="C460"/>
      <c r="D460"/>
    </row>
    <row r="461" spans="1:4" x14ac:dyDescent="0.25">
      <c r="A461"/>
      <c r="B461"/>
      <c r="C461"/>
      <c r="D461"/>
    </row>
    <row r="462" spans="1:4" x14ac:dyDescent="0.25">
      <c r="A462"/>
      <c r="B462"/>
      <c r="C462"/>
      <c r="D462"/>
    </row>
    <row r="463" spans="1:4" x14ac:dyDescent="0.25">
      <c r="A463"/>
      <c r="B463"/>
      <c r="C463"/>
      <c r="D463"/>
    </row>
    <row r="464" spans="1:4" x14ac:dyDescent="0.25">
      <c r="A464"/>
      <c r="B464"/>
      <c r="C464"/>
      <c r="D464"/>
    </row>
    <row r="465" spans="1:4" x14ac:dyDescent="0.25">
      <c r="A465"/>
      <c r="B465"/>
      <c r="C465"/>
      <c r="D465"/>
    </row>
    <row r="466" spans="1:4" x14ac:dyDescent="0.25">
      <c r="A466"/>
      <c r="B466"/>
      <c r="C466"/>
      <c r="D466"/>
    </row>
    <row r="467" spans="1:4" x14ac:dyDescent="0.25">
      <c r="A467"/>
      <c r="B467"/>
      <c r="C467"/>
      <c r="D467"/>
    </row>
    <row r="468" spans="1:4" x14ac:dyDescent="0.25">
      <c r="A468"/>
      <c r="B468"/>
      <c r="C468"/>
      <c r="D468"/>
    </row>
    <row r="469" spans="1:4" x14ac:dyDescent="0.25">
      <c r="A469"/>
      <c r="B469"/>
      <c r="C469"/>
      <c r="D469"/>
    </row>
    <row r="470" spans="1:4" x14ac:dyDescent="0.25">
      <c r="A470"/>
      <c r="B470"/>
      <c r="C470"/>
      <c r="D470"/>
    </row>
    <row r="471" spans="1:4" x14ac:dyDescent="0.25">
      <c r="A471"/>
      <c r="B471"/>
      <c r="C471"/>
      <c r="D471"/>
    </row>
    <row r="472" spans="1:4" x14ac:dyDescent="0.25">
      <c r="A472"/>
      <c r="B472"/>
      <c r="C472"/>
      <c r="D472"/>
    </row>
    <row r="473" spans="1:4" x14ac:dyDescent="0.25">
      <c r="A473"/>
      <c r="B473"/>
      <c r="C473"/>
      <c r="D473"/>
    </row>
    <row r="474" spans="1:4" x14ac:dyDescent="0.25">
      <c r="A474"/>
      <c r="B474"/>
      <c r="C474"/>
      <c r="D474"/>
    </row>
    <row r="475" spans="1:4" x14ac:dyDescent="0.25">
      <c r="A475"/>
      <c r="B475"/>
      <c r="C475"/>
      <c r="D475"/>
    </row>
    <row r="476" spans="1:4" x14ac:dyDescent="0.25">
      <c r="A476"/>
      <c r="B476"/>
      <c r="C476"/>
      <c r="D476"/>
    </row>
    <row r="477" spans="1:4" x14ac:dyDescent="0.25">
      <c r="A477"/>
      <c r="B477"/>
      <c r="C477"/>
      <c r="D477"/>
    </row>
    <row r="478" spans="1:4" x14ac:dyDescent="0.25">
      <c r="A478"/>
      <c r="B478"/>
      <c r="C478"/>
      <c r="D478"/>
    </row>
    <row r="479" spans="1:4" x14ac:dyDescent="0.25">
      <c r="A479"/>
      <c r="B479"/>
      <c r="C479"/>
      <c r="D479"/>
    </row>
    <row r="480" spans="1:4" x14ac:dyDescent="0.25">
      <c r="A480"/>
      <c r="B480"/>
      <c r="C480"/>
      <c r="D480"/>
    </row>
    <row r="481" spans="1:4" x14ac:dyDescent="0.25">
      <c r="A481"/>
      <c r="B481"/>
      <c r="C481"/>
      <c r="D481"/>
    </row>
    <row r="482" spans="1:4" x14ac:dyDescent="0.25">
      <c r="A482"/>
      <c r="B482"/>
      <c r="C482"/>
      <c r="D482"/>
    </row>
    <row r="483" spans="1:4" x14ac:dyDescent="0.25">
      <c r="A483"/>
      <c r="B483"/>
      <c r="C483"/>
      <c r="D483"/>
    </row>
    <row r="484" spans="1:4" x14ac:dyDescent="0.25">
      <c r="A484"/>
      <c r="B484"/>
      <c r="C484"/>
      <c r="D484"/>
    </row>
    <row r="485" spans="1:4" x14ac:dyDescent="0.25">
      <c r="A485"/>
      <c r="B485"/>
      <c r="C485"/>
      <c r="D485"/>
    </row>
    <row r="486" spans="1:4" x14ac:dyDescent="0.25">
      <c r="A486"/>
      <c r="B486"/>
      <c r="C486"/>
      <c r="D486"/>
    </row>
    <row r="487" spans="1:4" x14ac:dyDescent="0.25">
      <c r="A487"/>
      <c r="B487"/>
      <c r="C487"/>
      <c r="D487"/>
    </row>
    <row r="488" spans="1:4" x14ac:dyDescent="0.25">
      <c r="A488"/>
      <c r="B488"/>
      <c r="C488"/>
      <c r="D488"/>
    </row>
    <row r="489" spans="1:4" x14ac:dyDescent="0.25">
      <c r="A489"/>
      <c r="B489"/>
      <c r="C489"/>
      <c r="D489"/>
    </row>
    <row r="490" spans="1:4" x14ac:dyDescent="0.25">
      <c r="A490"/>
      <c r="B490"/>
      <c r="C490"/>
      <c r="D490"/>
    </row>
    <row r="491" spans="1:4" x14ac:dyDescent="0.25">
      <c r="A491"/>
      <c r="B491"/>
      <c r="C491"/>
      <c r="D491"/>
    </row>
    <row r="492" spans="1:4" x14ac:dyDescent="0.25">
      <c r="A492"/>
      <c r="B492"/>
      <c r="C492"/>
      <c r="D492"/>
    </row>
    <row r="493" spans="1:4" x14ac:dyDescent="0.25">
      <c r="A493"/>
      <c r="B493"/>
      <c r="C493"/>
      <c r="D493"/>
    </row>
    <row r="494" spans="1:4" x14ac:dyDescent="0.25">
      <c r="A494"/>
      <c r="B494"/>
      <c r="C494"/>
      <c r="D494"/>
    </row>
    <row r="495" spans="1:4" x14ac:dyDescent="0.25">
      <c r="A495"/>
      <c r="B495"/>
      <c r="C495"/>
      <c r="D495"/>
    </row>
    <row r="496" spans="1:4" x14ac:dyDescent="0.25">
      <c r="A496"/>
      <c r="B496"/>
      <c r="C496"/>
      <c r="D496"/>
    </row>
    <row r="497" spans="1:4" x14ac:dyDescent="0.25">
      <c r="A497"/>
      <c r="B497"/>
      <c r="C497"/>
      <c r="D497"/>
    </row>
    <row r="498" spans="1:4" x14ac:dyDescent="0.25">
      <c r="A498"/>
      <c r="B498"/>
      <c r="C498"/>
      <c r="D498"/>
    </row>
    <row r="499" spans="1:4" x14ac:dyDescent="0.25">
      <c r="A499"/>
      <c r="B499"/>
      <c r="C499"/>
      <c r="D499"/>
    </row>
    <row r="500" spans="1:4" x14ac:dyDescent="0.25">
      <c r="A500"/>
      <c r="B500"/>
      <c r="C500"/>
      <c r="D500"/>
    </row>
    <row r="501" spans="1:4" x14ac:dyDescent="0.25">
      <c r="A501"/>
      <c r="B501"/>
      <c r="C501"/>
      <c r="D501"/>
    </row>
    <row r="502" spans="1:4" x14ac:dyDescent="0.25">
      <c r="A502"/>
      <c r="B502"/>
      <c r="C502"/>
      <c r="D502"/>
    </row>
    <row r="503" spans="1:4" x14ac:dyDescent="0.25">
      <c r="A503"/>
      <c r="B503"/>
      <c r="C503"/>
      <c r="D503"/>
    </row>
    <row r="504" spans="1:4" x14ac:dyDescent="0.25">
      <c r="A504"/>
      <c r="B504"/>
      <c r="C504"/>
      <c r="D504"/>
    </row>
    <row r="505" spans="1:4" x14ac:dyDescent="0.25">
      <c r="A505"/>
      <c r="B505"/>
      <c r="C505"/>
      <c r="D505"/>
    </row>
    <row r="506" spans="1:4" x14ac:dyDescent="0.25">
      <c r="A506"/>
      <c r="B506"/>
      <c r="C506"/>
      <c r="D506"/>
    </row>
    <row r="507" spans="1:4" x14ac:dyDescent="0.25">
      <c r="A507"/>
      <c r="B507"/>
      <c r="C507"/>
      <c r="D507"/>
    </row>
    <row r="508" spans="1:4" x14ac:dyDescent="0.25">
      <c r="A508"/>
      <c r="B508"/>
      <c r="C508"/>
      <c r="D508"/>
    </row>
    <row r="509" spans="1:4" x14ac:dyDescent="0.25">
      <c r="A509"/>
      <c r="B509"/>
      <c r="C509"/>
      <c r="D509"/>
    </row>
    <row r="510" spans="1:4" x14ac:dyDescent="0.25">
      <c r="A510"/>
      <c r="B510"/>
      <c r="C510"/>
      <c r="D510"/>
    </row>
    <row r="511" spans="1:4" x14ac:dyDescent="0.25">
      <c r="A511"/>
      <c r="B511"/>
      <c r="C511"/>
      <c r="D511"/>
    </row>
    <row r="512" spans="1:4" x14ac:dyDescent="0.25">
      <c r="A512"/>
      <c r="B512"/>
      <c r="C512"/>
      <c r="D512"/>
    </row>
    <row r="513" spans="1:4" x14ac:dyDescent="0.25">
      <c r="A513"/>
      <c r="B513"/>
      <c r="C513"/>
      <c r="D513"/>
    </row>
    <row r="514" spans="1:4" x14ac:dyDescent="0.25">
      <c r="A514"/>
      <c r="B514"/>
      <c r="C514"/>
      <c r="D514"/>
    </row>
    <row r="515" spans="1:4" x14ac:dyDescent="0.25">
      <c r="A515"/>
      <c r="B515"/>
      <c r="C515"/>
      <c r="D515"/>
    </row>
    <row r="516" spans="1:4" x14ac:dyDescent="0.25">
      <c r="A516"/>
      <c r="B516"/>
      <c r="C516"/>
      <c r="D516"/>
    </row>
    <row r="517" spans="1:4" x14ac:dyDescent="0.25">
      <c r="A517"/>
      <c r="B517"/>
      <c r="C517"/>
      <c r="D517"/>
    </row>
    <row r="518" spans="1:4" x14ac:dyDescent="0.25">
      <c r="A518"/>
      <c r="B518"/>
      <c r="C518"/>
      <c r="D518"/>
    </row>
    <row r="519" spans="1:4" x14ac:dyDescent="0.25">
      <c r="A519"/>
      <c r="B519"/>
      <c r="C519"/>
      <c r="D519"/>
    </row>
    <row r="520" spans="1:4" x14ac:dyDescent="0.25">
      <c r="A520"/>
      <c r="B520"/>
      <c r="C520"/>
      <c r="D520"/>
    </row>
    <row r="521" spans="1:4" x14ac:dyDescent="0.25">
      <c r="A521"/>
      <c r="B521"/>
      <c r="C521"/>
      <c r="D521"/>
    </row>
    <row r="522" spans="1:4" x14ac:dyDescent="0.25">
      <c r="A522"/>
      <c r="B522"/>
      <c r="C522"/>
      <c r="D522"/>
    </row>
    <row r="523" spans="1:4" x14ac:dyDescent="0.25">
      <c r="A523"/>
      <c r="B523"/>
      <c r="C523"/>
      <c r="D523"/>
    </row>
    <row r="524" spans="1:4" x14ac:dyDescent="0.25">
      <c r="A524"/>
      <c r="B524"/>
      <c r="C524"/>
      <c r="D524"/>
    </row>
    <row r="525" spans="1:4" x14ac:dyDescent="0.25">
      <c r="A525"/>
      <c r="B525"/>
      <c r="C525"/>
      <c r="D525"/>
    </row>
    <row r="526" spans="1:4" x14ac:dyDescent="0.25">
      <c r="A526"/>
      <c r="B526"/>
      <c r="C526"/>
      <c r="D526"/>
    </row>
    <row r="527" spans="1:4" x14ac:dyDescent="0.25">
      <c r="A527"/>
      <c r="B527"/>
      <c r="C527"/>
      <c r="D527"/>
    </row>
    <row r="528" spans="1:4" x14ac:dyDescent="0.25">
      <c r="A528"/>
      <c r="B528"/>
      <c r="C528"/>
      <c r="D528"/>
    </row>
    <row r="529" spans="1:4" x14ac:dyDescent="0.25">
      <c r="A529"/>
      <c r="B529"/>
      <c r="C529"/>
      <c r="D529"/>
    </row>
    <row r="530" spans="1:4" x14ac:dyDescent="0.25">
      <c r="A530"/>
      <c r="B530"/>
      <c r="C530"/>
      <c r="D530"/>
    </row>
    <row r="531" spans="1:4" x14ac:dyDescent="0.25">
      <c r="A531"/>
      <c r="B531"/>
      <c r="C531"/>
      <c r="D531"/>
    </row>
    <row r="532" spans="1:4" x14ac:dyDescent="0.25">
      <c r="A532"/>
      <c r="B532"/>
      <c r="C532"/>
      <c r="D532"/>
    </row>
    <row r="533" spans="1:4" x14ac:dyDescent="0.25">
      <c r="A533"/>
      <c r="B533"/>
      <c r="C533"/>
      <c r="D533"/>
    </row>
    <row r="534" spans="1:4" x14ac:dyDescent="0.25">
      <c r="A534"/>
      <c r="B534"/>
      <c r="C534"/>
      <c r="D534"/>
    </row>
    <row r="535" spans="1:4" x14ac:dyDescent="0.25">
      <c r="A535"/>
      <c r="B535"/>
      <c r="C535"/>
      <c r="D535"/>
    </row>
    <row r="536" spans="1:4" x14ac:dyDescent="0.25">
      <c r="A536"/>
      <c r="B536"/>
      <c r="C536"/>
      <c r="D536"/>
    </row>
    <row r="537" spans="1:4" x14ac:dyDescent="0.25">
      <c r="A537"/>
      <c r="B537"/>
      <c r="C537"/>
      <c r="D537"/>
    </row>
    <row r="538" spans="1:4" x14ac:dyDescent="0.25">
      <c r="A538"/>
      <c r="B538"/>
      <c r="C538"/>
      <c r="D538"/>
    </row>
    <row r="539" spans="1:4" x14ac:dyDescent="0.25">
      <c r="A539"/>
      <c r="B539"/>
      <c r="C539"/>
      <c r="D539"/>
    </row>
    <row r="540" spans="1:4" x14ac:dyDescent="0.25">
      <c r="A540"/>
      <c r="B540"/>
      <c r="C540"/>
      <c r="D540"/>
    </row>
    <row r="541" spans="1:4" x14ac:dyDescent="0.25">
      <c r="A541"/>
      <c r="B541"/>
      <c r="C541"/>
      <c r="D541"/>
    </row>
    <row r="542" spans="1:4" x14ac:dyDescent="0.25">
      <c r="A542"/>
      <c r="B542"/>
      <c r="C542"/>
      <c r="D542"/>
    </row>
    <row r="543" spans="1:4" x14ac:dyDescent="0.25">
      <c r="A543"/>
      <c r="B543"/>
      <c r="C543"/>
      <c r="D543"/>
    </row>
    <row r="544" spans="1:4" x14ac:dyDescent="0.25">
      <c r="A544"/>
      <c r="B544"/>
      <c r="C544"/>
      <c r="D544"/>
    </row>
    <row r="545" spans="1:4" x14ac:dyDescent="0.25">
      <c r="A545"/>
      <c r="B545"/>
      <c r="C545"/>
      <c r="D545"/>
    </row>
    <row r="546" spans="1:4" x14ac:dyDescent="0.25">
      <c r="A546"/>
      <c r="B546"/>
      <c r="C546"/>
      <c r="D546"/>
    </row>
    <row r="547" spans="1:4" x14ac:dyDescent="0.25">
      <c r="A547"/>
      <c r="B547"/>
      <c r="C547"/>
      <c r="D547"/>
    </row>
    <row r="548" spans="1:4" x14ac:dyDescent="0.25">
      <c r="A548"/>
      <c r="B548"/>
      <c r="C548"/>
      <c r="D548"/>
    </row>
    <row r="549" spans="1:4" x14ac:dyDescent="0.25">
      <c r="A549"/>
      <c r="B549"/>
      <c r="C549"/>
      <c r="D549"/>
    </row>
    <row r="550" spans="1:4" x14ac:dyDescent="0.25">
      <c r="A550"/>
      <c r="B550"/>
      <c r="C550"/>
      <c r="D550"/>
    </row>
    <row r="551" spans="1:4" x14ac:dyDescent="0.25">
      <c r="A551"/>
      <c r="B551"/>
      <c r="C551"/>
      <c r="D551"/>
    </row>
    <row r="552" spans="1:4" x14ac:dyDescent="0.25">
      <c r="A552"/>
      <c r="B552"/>
      <c r="C552"/>
      <c r="D552"/>
    </row>
    <row r="553" spans="1:4" x14ac:dyDescent="0.25">
      <c r="A553"/>
      <c r="B553"/>
      <c r="C553"/>
      <c r="D553"/>
    </row>
    <row r="554" spans="1:4" x14ac:dyDescent="0.25">
      <c r="A554"/>
      <c r="B554"/>
      <c r="C554"/>
      <c r="D554"/>
    </row>
    <row r="555" spans="1:4" x14ac:dyDescent="0.25">
      <c r="A555"/>
      <c r="B555"/>
      <c r="C555"/>
      <c r="D555"/>
    </row>
    <row r="556" spans="1:4" x14ac:dyDescent="0.25">
      <c r="A556"/>
      <c r="B556"/>
      <c r="C556"/>
      <c r="D556"/>
    </row>
    <row r="557" spans="1:4" x14ac:dyDescent="0.25">
      <c r="A557"/>
      <c r="B557"/>
      <c r="C557"/>
      <c r="D557"/>
    </row>
    <row r="558" spans="1:4" x14ac:dyDescent="0.25">
      <c r="A558"/>
      <c r="B558"/>
      <c r="C558"/>
      <c r="D558"/>
    </row>
    <row r="559" spans="1:4" x14ac:dyDescent="0.25">
      <c r="A559"/>
      <c r="B559"/>
      <c r="C559"/>
      <c r="D559"/>
    </row>
    <row r="560" spans="1:4" x14ac:dyDescent="0.25">
      <c r="A560"/>
      <c r="B560"/>
      <c r="C560"/>
      <c r="D560"/>
    </row>
    <row r="561" spans="1:4" x14ac:dyDescent="0.25">
      <c r="A561"/>
      <c r="B561"/>
      <c r="C561"/>
      <c r="D561"/>
    </row>
    <row r="562" spans="1:4" x14ac:dyDescent="0.25">
      <c r="A562"/>
      <c r="B562"/>
      <c r="C562"/>
      <c r="D562"/>
    </row>
    <row r="563" spans="1:4" x14ac:dyDescent="0.25">
      <c r="A563"/>
      <c r="B563"/>
      <c r="C563"/>
      <c r="D563"/>
    </row>
    <row r="564" spans="1:4" x14ac:dyDescent="0.25">
      <c r="A564"/>
      <c r="B564"/>
      <c r="C564"/>
      <c r="D564"/>
    </row>
    <row r="565" spans="1:4" x14ac:dyDescent="0.25">
      <c r="A565"/>
      <c r="B565"/>
      <c r="C565"/>
      <c r="D565"/>
    </row>
    <row r="566" spans="1:4" x14ac:dyDescent="0.25">
      <c r="A566"/>
      <c r="B566"/>
      <c r="C566"/>
      <c r="D566"/>
    </row>
    <row r="567" spans="1:4" x14ac:dyDescent="0.25">
      <c r="A567"/>
      <c r="B567"/>
      <c r="C567"/>
      <c r="D567"/>
    </row>
    <row r="568" spans="1:4" x14ac:dyDescent="0.25">
      <c r="A568"/>
      <c r="B568"/>
      <c r="C568"/>
      <c r="D568"/>
    </row>
    <row r="569" spans="1:4" x14ac:dyDescent="0.25">
      <c r="A569"/>
      <c r="B569"/>
      <c r="C569"/>
      <c r="D569"/>
    </row>
    <row r="570" spans="1:4" x14ac:dyDescent="0.25">
      <c r="A570"/>
      <c r="B570"/>
      <c r="C570"/>
      <c r="D570"/>
    </row>
    <row r="571" spans="1:4" x14ac:dyDescent="0.25">
      <c r="A571"/>
      <c r="B571"/>
      <c r="C571"/>
      <c r="D571"/>
    </row>
    <row r="572" spans="1:4" x14ac:dyDescent="0.25">
      <c r="A572"/>
      <c r="B572"/>
      <c r="C572"/>
      <c r="D572"/>
    </row>
    <row r="573" spans="1:4" x14ac:dyDescent="0.25">
      <c r="A573"/>
      <c r="B573"/>
      <c r="C573"/>
      <c r="D573"/>
    </row>
    <row r="574" spans="1:4" x14ac:dyDescent="0.25">
      <c r="A574"/>
      <c r="B574"/>
      <c r="C574"/>
      <c r="D574"/>
    </row>
    <row r="575" spans="1:4" x14ac:dyDescent="0.25">
      <c r="A575"/>
      <c r="B575"/>
      <c r="C575"/>
      <c r="D575"/>
    </row>
    <row r="576" spans="1:4" x14ac:dyDescent="0.25">
      <c r="A576"/>
      <c r="B576"/>
      <c r="C576"/>
      <c r="D576"/>
    </row>
    <row r="577" spans="1:4" x14ac:dyDescent="0.25">
      <c r="A577"/>
      <c r="B577"/>
      <c r="C577"/>
      <c r="D577"/>
    </row>
    <row r="578" spans="1:4" x14ac:dyDescent="0.25">
      <c r="A578"/>
      <c r="B578"/>
      <c r="C578"/>
      <c r="D578"/>
    </row>
    <row r="579" spans="1:4" x14ac:dyDescent="0.25">
      <c r="A579"/>
      <c r="B579"/>
      <c r="C579"/>
      <c r="D579"/>
    </row>
    <row r="580" spans="1:4" x14ac:dyDescent="0.25">
      <c r="A580"/>
      <c r="B580"/>
      <c r="C580"/>
      <c r="D580"/>
    </row>
    <row r="581" spans="1:4" x14ac:dyDescent="0.25">
      <c r="A581"/>
      <c r="B581"/>
      <c r="C581"/>
      <c r="D581"/>
    </row>
    <row r="582" spans="1:4" x14ac:dyDescent="0.25">
      <c r="A582"/>
      <c r="B582"/>
      <c r="C582"/>
      <c r="D582"/>
    </row>
    <row r="583" spans="1:4" x14ac:dyDescent="0.25">
      <c r="A583"/>
      <c r="B583"/>
      <c r="C583"/>
      <c r="D583"/>
    </row>
    <row r="584" spans="1:4" x14ac:dyDescent="0.25">
      <c r="A584"/>
      <c r="B584"/>
      <c r="C584"/>
      <c r="D584"/>
    </row>
    <row r="585" spans="1:4" x14ac:dyDescent="0.25">
      <c r="A585"/>
      <c r="B585"/>
      <c r="C585"/>
      <c r="D585"/>
    </row>
    <row r="586" spans="1:4" x14ac:dyDescent="0.25">
      <c r="A586"/>
      <c r="B586"/>
      <c r="C586"/>
      <c r="D586"/>
    </row>
    <row r="587" spans="1:4" x14ac:dyDescent="0.25">
      <c r="A587"/>
      <c r="B587"/>
      <c r="C587"/>
      <c r="D587"/>
    </row>
    <row r="588" spans="1:4" x14ac:dyDescent="0.25">
      <c r="A588"/>
      <c r="B588"/>
      <c r="C588"/>
      <c r="D588"/>
    </row>
    <row r="589" spans="1:4" x14ac:dyDescent="0.25">
      <c r="A589"/>
      <c r="B589"/>
      <c r="C589"/>
      <c r="D589"/>
    </row>
    <row r="590" spans="1:4" x14ac:dyDescent="0.25">
      <c r="A590"/>
      <c r="B590"/>
      <c r="C590"/>
      <c r="D590"/>
    </row>
    <row r="591" spans="1:4" x14ac:dyDescent="0.25">
      <c r="A591"/>
      <c r="B591"/>
      <c r="C591"/>
      <c r="D591"/>
    </row>
    <row r="592" spans="1:4" x14ac:dyDescent="0.25">
      <c r="A592"/>
      <c r="B592"/>
      <c r="C592"/>
      <c r="D592"/>
    </row>
    <row r="593" spans="1:4" x14ac:dyDescent="0.25">
      <c r="A593"/>
      <c r="B593"/>
      <c r="C593"/>
      <c r="D593"/>
    </row>
    <row r="594" spans="1:4" x14ac:dyDescent="0.25">
      <c r="A594"/>
      <c r="B594"/>
      <c r="C594"/>
      <c r="D594"/>
    </row>
    <row r="595" spans="1:4" x14ac:dyDescent="0.25">
      <c r="A595"/>
      <c r="B595"/>
      <c r="C595"/>
      <c r="D595"/>
    </row>
    <row r="596" spans="1:4" x14ac:dyDescent="0.25">
      <c r="A596"/>
      <c r="B596"/>
      <c r="C596"/>
      <c r="D596"/>
    </row>
    <row r="597" spans="1:4" x14ac:dyDescent="0.25">
      <c r="A597"/>
      <c r="B597"/>
      <c r="C597"/>
      <c r="D597"/>
    </row>
    <row r="598" spans="1:4" x14ac:dyDescent="0.25">
      <c r="A598"/>
      <c r="B598"/>
      <c r="C598"/>
      <c r="D598"/>
    </row>
    <row r="599" spans="1:4" x14ac:dyDescent="0.25">
      <c r="A599"/>
      <c r="B599"/>
      <c r="C599"/>
      <c r="D599"/>
    </row>
    <row r="600" spans="1:4" x14ac:dyDescent="0.25">
      <c r="A600"/>
      <c r="B600"/>
      <c r="C600"/>
      <c r="D600"/>
    </row>
    <row r="601" spans="1:4" x14ac:dyDescent="0.25">
      <c r="A601"/>
      <c r="B601"/>
      <c r="C601"/>
      <c r="D601"/>
    </row>
    <row r="602" spans="1:4" x14ac:dyDescent="0.25">
      <c r="A602"/>
      <c r="B602"/>
      <c r="C602"/>
      <c r="D602"/>
    </row>
    <row r="603" spans="1:4" x14ac:dyDescent="0.25">
      <c r="A603"/>
      <c r="B603"/>
      <c r="C603"/>
      <c r="D603"/>
    </row>
    <row r="604" spans="1:4" x14ac:dyDescent="0.25">
      <c r="A604"/>
      <c r="B604"/>
      <c r="C604"/>
      <c r="D604"/>
    </row>
    <row r="605" spans="1:4" x14ac:dyDescent="0.25">
      <c r="A605"/>
      <c r="B605"/>
      <c r="C605"/>
      <c r="D605"/>
    </row>
    <row r="606" spans="1:4" x14ac:dyDescent="0.25">
      <c r="A606"/>
      <c r="B606"/>
      <c r="C606"/>
      <c r="D606"/>
    </row>
    <row r="607" spans="1:4" x14ac:dyDescent="0.25">
      <c r="A607"/>
      <c r="B607"/>
      <c r="C607"/>
      <c r="D607"/>
    </row>
    <row r="608" spans="1:4" x14ac:dyDescent="0.25">
      <c r="A608"/>
      <c r="B608"/>
      <c r="C608"/>
      <c r="D608"/>
    </row>
    <row r="609" spans="1:4" x14ac:dyDescent="0.25">
      <c r="A609"/>
      <c r="B609"/>
      <c r="C609"/>
      <c r="D609"/>
    </row>
    <row r="610" spans="1:4" x14ac:dyDescent="0.25">
      <c r="A610"/>
      <c r="B610"/>
      <c r="C610"/>
      <c r="D610"/>
    </row>
    <row r="611" spans="1:4" x14ac:dyDescent="0.25">
      <c r="A611"/>
      <c r="B611"/>
      <c r="C611"/>
      <c r="D611"/>
    </row>
    <row r="612" spans="1:4" x14ac:dyDescent="0.25">
      <c r="A612"/>
      <c r="B612"/>
      <c r="C612"/>
      <c r="D612"/>
    </row>
    <row r="613" spans="1:4" x14ac:dyDescent="0.25">
      <c r="A613"/>
      <c r="B613"/>
      <c r="C613"/>
      <c r="D613"/>
    </row>
    <row r="614" spans="1:4" x14ac:dyDescent="0.25">
      <c r="A614"/>
      <c r="B614"/>
      <c r="C614"/>
      <c r="D614"/>
    </row>
    <row r="615" spans="1:4" x14ac:dyDescent="0.25">
      <c r="A615"/>
      <c r="B615"/>
      <c r="C615"/>
      <c r="D615"/>
    </row>
    <row r="616" spans="1:4" x14ac:dyDescent="0.25">
      <c r="A616"/>
      <c r="B616"/>
      <c r="C616"/>
      <c r="D616"/>
    </row>
    <row r="617" spans="1:4" x14ac:dyDescent="0.25">
      <c r="A617"/>
      <c r="B617"/>
      <c r="C617"/>
      <c r="D617"/>
    </row>
    <row r="618" spans="1:4" x14ac:dyDescent="0.25">
      <c r="A618"/>
      <c r="B618"/>
      <c r="C618"/>
      <c r="D618"/>
    </row>
    <row r="619" spans="1:4" x14ac:dyDescent="0.25">
      <c r="A619"/>
      <c r="B619"/>
      <c r="C619"/>
      <c r="D619"/>
    </row>
    <row r="620" spans="1:4" x14ac:dyDescent="0.25">
      <c r="A620"/>
      <c r="B620"/>
      <c r="C620"/>
      <c r="D620"/>
    </row>
    <row r="621" spans="1:4" x14ac:dyDescent="0.25">
      <c r="A621"/>
      <c r="B621"/>
      <c r="C621"/>
      <c r="D621"/>
    </row>
    <row r="622" spans="1:4" x14ac:dyDescent="0.25">
      <c r="A622"/>
      <c r="B622"/>
      <c r="C622"/>
      <c r="D622"/>
    </row>
    <row r="623" spans="1:4" x14ac:dyDescent="0.25">
      <c r="A623"/>
      <c r="B623"/>
      <c r="C623"/>
      <c r="D623"/>
    </row>
    <row r="624" spans="1:4" x14ac:dyDescent="0.25">
      <c r="A624"/>
      <c r="B624"/>
      <c r="C624"/>
      <c r="D624"/>
    </row>
    <row r="625" spans="1:4" x14ac:dyDescent="0.25">
      <c r="A625"/>
      <c r="B625"/>
      <c r="C625"/>
      <c r="D625"/>
    </row>
    <row r="626" spans="1:4" x14ac:dyDescent="0.25">
      <c r="A626"/>
      <c r="B626"/>
      <c r="C626"/>
      <c r="D626"/>
    </row>
    <row r="627" spans="1:4" x14ac:dyDescent="0.25">
      <c r="A627"/>
      <c r="B627"/>
      <c r="C627"/>
      <c r="D627"/>
    </row>
    <row r="628" spans="1:4" x14ac:dyDescent="0.25">
      <c r="A628"/>
      <c r="B628"/>
      <c r="C628"/>
      <c r="D628"/>
    </row>
    <row r="629" spans="1:4" x14ac:dyDescent="0.25">
      <c r="A629"/>
      <c r="B629"/>
      <c r="C629"/>
      <c r="D629"/>
    </row>
    <row r="630" spans="1:4" x14ac:dyDescent="0.25">
      <c r="A630"/>
      <c r="B630"/>
      <c r="C630"/>
      <c r="D630"/>
    </row>
    <row r="631" spans="1:4" x14ac:dyDescent="0.25">
      <c r="A631"/>
      <c r="B631"/>
      <c r="C631"/>
      <c r="D631"/>
    </row>
    <row r="632" spans="1:4" x14ac:dyDescent="0.25">
      <c r="A632"/>
      <c r="B632"/>
      <c r="C632"/>
      <c r="D632"/>
    </row>
    <row r="633" spans="1:4" x14ac:dyDescent="0.25">
      <c r="A633"/>
      <c r="B633"/>
      <c r="C633"/>
      <c r="D633"/>
    </row>
    <row r="634" spans="1:4" x14ac:dyDescent="0.25">
      <c r="A634"/>
      <c r="B634"/>
      <c r="C634"/>
      <c r="D634"/>
    </row>
    <row r="635" spans="1:4" x14ac:dyDescent="0.25">
      <c r="A635"/>
      <c r="B635"/>
      <c r="C635"/>
      <c r="D635"/>
    </row>
    <row r="636" spans="1:4" x14ac:dyDescent="0.25">
      <c r="A636"/>
      <c r="B636"/>
      <c r="C636"/>
      <c r="D636"/>
    </row>
    <row r="637" spans="1:4" x14ac:dyDescent="0.25">
      <c r="A637"/>
      <c r="B637"/>
      <c r="C637"/>
      <c r="D637"/>
    </row>
    <row r="638" spans="1:4" x14ac:dyDescent="0.25">
      <c r="A638"/>
      <c r="B638"/>
      <c r="C638"/>
      <c r="D638"/>
    </row>
    <row r="639" spans="1:4" x14ac:dyDescent="0.25">
      <c r="A639"/>
      <c r="B639"/>
      <c r="C639"/>
      <c r="D639"/>
    </row>
    <row r="640" spans="1:4" x14ac:dyDescent="0.25">
      <c r="A640"/>
      <c r="B640"/>
      <c r="C640"/>
      <c r="D640"/>
    </row>
    <row r="641" spans="1:4" x14ac:dyDescent="0.25">
      <c r="A641"/>
      <c r="B641"/>
      <c r="C641"/>
      <c r="D641"/>
    </row>
    <row r="642" spans="1:4" x14ac:dyDescent="0.25">
      <c r="A642"/>
      <c r="B642"/>
      <c r="C642"/>
      <c r="D642"/>
    </row>
    <row r="643" spans="1:4" x14ac:dyDescent="0.25">
      <c r="A643"/>
      <c r="B643"/>
      <c r="C643"/>
      <c r="D643"/>
    </row>
    <row r="644" spans="1:4" x14ac:dyDescent="0.25">
      <c r="A644"/>
      <c r="B644"/>
      <c r="C644"/>
      <c r="D644"/>
    </row>
    <row r="645" spans="1:4" x14ac:dyDescent="0.25">
      <c r="A645"/>
      <c r="B645"/>
      <c r="C645"/>
      <c r="D645"/>
    </row>
    <row r="646" spans="1:4" x14ac:dyDescent="0.25">
      <c r="A646"/>
      <c r="B646"/>
      <c r="C646"/>
      <c r="D646"/>
    </row>
    <row r="647" spans="1:4" x14ac:dyDescent="0.25">
      <c r="A647"/>
      <c r="B647"/>
      <c r="C647"/>
      <c r="D647"/>
    </row>
    <row r="648" spans="1:4" x14ac:dyDescent="0.25">
      <c r="A648"/>
      <c r="B648"/>
      <c r="C648"/>
      <c r="D648"/>
    </row>
    <row r="649" spans="1:4" x14ac:dyDescent="0.25">
      <c r="A649"/>
      <c r="B649"/>
      <c r="C649"/>
      <c r="D649"/>
    </row>
    <row r="650" spans="1:4" x14ac:dyDescent="0.25">
      <c r="A650"/>
      <c r="B650"/>
      <c r="C650"/>
      <c r="D650"/>
    </row>
    <row r="651" spans="1:4" x14ac:dyDescent="0.25">
      <c r="A651"/>
      <c r="B651"/>
      <c r="C651"/>
      <c r="D651"/>
    </row>
    <row r="652" spans="1:4" x14ac:dyDescent="0.25">
      <c r="A652"/>
      <c r="B652"/>
      <c r="C652"/>
      <c r="D652"/>
    </row>
    <row r="653" spans="1:4" x14ac:dyDescent="0.25">
      <c r="A653"/>
      <c r="B653"/>
      <c r="C653"/>
      <c r="D653"/>
    </row>
    <row r="654" spans="1:4" x14ac:dyDescent="0.25">
      <c r="A654"/>
      <c r="B654"/>
      <c r="C654"/>
      <c r="D654"/>
    </row>
    <row r="655" spans="1:4" x14ac:dyDescent="0.25">
      <c r="A655"/>
      <c r="B655"/>
      <c r="C655"/>
      <c r="D655"/>
    </row>
    <row r="656" spans="1:4" x14ac:dyDescent="0.25">
      <c r="A656"/>
      <c r="B656"/>
      <c r="C656"/>
      <c r="D656"/>
    </row>
    <row r="657" spans="1:4" x14ac:dyDescent="0.25">
      <c r="A657"/>
      <c r="B657"/>
      <c r="C657"/>
      <c r="D657"/>
    </row>
    <row r="658" spans="1:4" x14ac:dyDescent="0.25">
      <c r="A658"/>
      <c r="B658"/>
      <c r="C658"/>
      <c r="D658"/>
    </row>
    <row r="659" spans="1:4" x14ac:dyDescent="0.25">
      <c r="A659"/>
      <c r="B659"/>
      <c r="C659"/>
      <c r="D659"/>
    </row>
    <row r="660" spans="1:4" x14ac:dyDescent="0.25">
      <c r="A660"/>
      <c r="B660"/>
      <c r="C660"/>
      <c r="D660"/>
    </row>
    <row r="661" spans="1:4" x14ac:dyDescent="0.25">
      <c r="A661"/>
      <c r="B661"/>
      <c r="C661"/>
      <c r="D661"/>
    </row>
    <row r="662" spans="1:4" x14ac:dyDescent="0.25">
      <c r="A662"/>
      <c r="B662"/>
      <c r="C662"/>
      <c r="D662"/>
    </row>
    <row r="663" spans="1:4" x14ac:dyDescent="0.25">
      <c r="A663"/>
      <c r="B663"/>
      <c r="C663"/>
      <c r="D663"/>
    </row>
    <row r="664" spans="1:4" x14ac:dyDescent="0.25">
      <c r="A664"/>
      <c r="B664"/>
      <c r="C664"/>
      <c r="D664"/>
    </row>
    <row r="665" spans="1:4" x14ac:dyDescent="0.25">
      <c r="A665"/>
      <c r="B665"/>
      <c r="C665"/>
      <c r="D665"/>
    </row>
    <row r="666" spans="1:4" x14ac:dyDescent="0.25">
      <c r="A666"/>
      <c r="B666"/>
      <c r="C666"/>
      <c r="D666"/>
    </row>
    <row r="667" spans="1:4" x14ac:dyDescent="0.25">
      <c r="A667"/>
      <c r="B667"/>
      <c r="C667"/>
      <c r="D667"/>
    </row>
    <row r="668" spans="1:4" x14ac:dyDescent="0.25">
      <c r="A668"/>
      <c r="B668"/>
      <c r="C668"/>
      <c r="D668"/>
    </row>
    <row r="669" spans="1:4" x14ac:dyDescent="0.25">
      <c r="A669"/>
      <c r="B669"/>
      <c r="C669"/>
      <c r="D669"/>
    </row>
    <row r="670" spans="1:4" x14ac:dyDescent="0.25">
      <c r="A670"/>
      <c r="B670"/>
      <c r="C670"/>
      <c r="D670"/>
    </row>
    <row r="671" spans="1:4" x14ac:dyDescent="0.25">
      <c r="A671"/>
      <c r="B671"/>
      <c r="C671"/>
      <c r="D671"/>
    </row>
    <row r="672" spans="1:4" x14ac:dyDescent="0.25">
      <c r="A672"/>
      <c r="B672"/>
      <c r="C672"/>
      <c r="D672"/>
    </row>
    <row r="673" spans="1:4" x14ac:dyDescent="0.25">
      <c r="A673"/>
      <c r="B673"/>
      <c r="C673"/>
      <c r="D673"/>
    </row>
    <row r="674" spans="1:4" x14ac:dyDescent="0.25">
      <c r="A674"/>
      <c r="B674"/>
      <c r="C674"/>
      <c r="D674"/>
    </row>
    <row r="675" spans="1:4" x14ac:dyDescent="0.25">
      <c r="A675"/>
      <c r="B675"/>
      <c r="C675"/>
      <c r="D675"/>
    </row>
    <row r="676" spans="1:4" x14ac:dyDescent="0.25">
      <c r="A676"/>
      <c r="B676"/>
      <c r="C676"/>
      <c r="D676"/>
    </row>
    <row r="677" spans="1:4" x14ac:dyDescent="0.25">
      <c r="A677"/>
      <c r="B677"/>
      <c r="C677"/>
      <c r="D677"/>
    </row>
    <row r="678" spans="1:4" x14ac:dyDescent="0.25">
      <c r="A678"/>
      <c r="B678"/>
      <c r="C678"/>
      <c r="D678"/>
    </row>
    <row r="679" spans="1:4" x14ac:dyDescent="0.25">
      <c r="A679"/>
      <c r="B679"/>
      <c r="C679"/>
      <c r="D679"/>
    </row>
    <row r="680" spans="1:4" x14ac:dyDescent="0.25">
      <c r="A680"/>
      <c r="B680"/>
      <c r="C680"/>
      <c r="D680"/>
    </row>
    <row r="681" spans="1:4" x14ac:dyDescent="0.25">
      <c r="A681"/>
      <c r="B681"/>
      <c r="C681"/>
      <c r="D681"/>
    </row>
    <row r="682" spans="1:4" x14ac:dyDescent="0.25">
      <c r="A682"/>
      <c r="B682"/>
      <c r="C682"/>
      <c r="D682"/>
    </row>
    <row r="683" spans="1:4" x14ac:dyDescent="0.25">
      <c r="A683"/>
      <c r="B683"/>
      <c r="C683"/>
      <c r="D683"/>
    </row>
    <row r="684" spans="1:4" x14ac:dyDescent="0.25">
      <c r="A684"/>
      <c r="B684"/>
      <c r="C684"/>
      <c r="D684"/>
    </row>
    <row r="685" spans="1:4" x14ac:dyDescent="0.25">
      <c r="A685"/>
      <c r="B685"/>
      <c r="C685"/>
      <c r="D685"/>
    </row>
    <row r="686" spans="1:4" x14ac:dyDescent="0.25">
      <c r="A686"/>
      <c r="B686"/>
      <c r="C686"/>
      <c r="D686"/>
    </row>
    <row r="687" spans="1:4" x14ac:dyDescent="0.25">
      <c r="A687"/>
      <c r="B687"/>
      <c r="C687"/>
      <c r="D687"/>
    </row>
    <row r="688" spans="1:4" x14ac:dyDescent="0.25">
      <c r="A688"/>
      <c r="B688"/>
      <c r="C688"/>
      <c r="D688"/>
    </row>
    <row r="689" spans="1:4" x14ac:dyDescent="0.25">
      <c r="A689"/>
      <c r="B689"/>
      <c r="C689"/>
      <c r="D689"/>
    </row>
    <row r="690" spans="1:4" x14ac:dyDescent="0.25">
      <c r="A690"/>
      <c r="B690"/>
      <c r="C690"/>
      <c r="D690"/>
    </row>
    <row r="691" spans="1:4" x14ac:dyDescent="0.25">
      <c r="A691"/>
      <c r="B691"/>
      <c r="C691"/>
      <c r="D691"/>
    </row>
    <row r="692" spans="1:4" x14ac:dyDescent="0.25">
      <c r="A692"/>
      <c r="B692"/>
      <c r="C692"/>
      <c r="D692"/>
    </row>
    <row r="693" spans="1:4" x14ac:dyDescent="0.25">
      <c r="A693"/>
      <c r="B693"/>
      <c r="C693"/>
      <c r="D693"/>
    </row>
    <row r="694" spans="1:4" x14ac:dyDescent="0.25">
      <c r="A694"/>
      <c r="B694"/>
      <c r="C694"/>
      <c r="D694"/>
    </row>
    <row r="695" spans="1:4" x14ac:dyDescent="0.25">
      <c r="A695"/>
      <c r="B695"/>
      <c r="C695"/>
      <c r="D695"/>
    </row>
    <row r="696" spans="1:4" x14ac:dyDescent="0.25">
      <c r="A696"/>
      <c r="B696"/>
      <c r="C696"/>
      <c r="D696"/>
    </row>
    <row r="697" spans="1:4" x14ac:dyDescent="0.25">
      <c r="A697"/>
      <c r="B697"/>
      <c r="C697"/>
      <c r="D697"/>
    </row>
    <row r="698" spans="1:4" x14ac:dyDescent="0.25">
      <c r="A698"/>
      <c r="B698"/>
      <c r="C698"/>
      <c r="D698"/>
    </row>
    <row r="699" spans="1:4" x14ac:dyDescent="0.25">
      <c r="A699"/>
      <c r="B699"/>
      <c r="C699"/>
      <c r="D699"/>
    </row>
    <row r="700" spans="1:4" x14ac:dyDescent="0.25">
      <c r="A700"/>
      <c r="B700"/>
      <c r="C700"/>
      <c r="D700"/>
    </row>
    <row r="701" spans="1:4" x14ac:dyDescent="0.25">
      <c r="A701"/>
      <c r="B701"/>
      <c r="C701"/>
      <c r="D701"/>
    </row>
    <row r="702" spans="1:4" x14ac:dyDescent="0.25">
      <c r="A702"/>
      <c r="B702"/>
      <c r="C702"/>
      <c r="D702"/>
    </row>
    <row r="703" spans="1:4" x14ac:dyDescent="0.25">
      <c r="A703"/>
      <c r="B703"/>
      <c r="C703"/>
      <c r="D703"/>
    </row>
    <row r="704" spans="1:4" x14ac:dyDescent="0.25">
      <c r="A704"/>
      <c r="B704"/>
      <c r="C704"/>
      <c r="D704"/>
    </row>
    <row r="705" spans="1:4" x14ac:dyDescent="0.25">
      <c r="A705"/>
      <c r="B705"/>
      <c r="C705"/>
      <c r="D705"/>
    </row>
    <row r="706" spans="1:4" x14ac:dyDescent="0.25">
      <c r="A706"/>
      <c r="B706"/>
      <c r="C706"/>
      <c r="D706"/>
    </row>
    <row r="707" spans="1:4" x14ac:dyDescent="0.25">
      <c r="A707"/>
      <c r="B707"/>
      <c r="C707"/>
      <c r="D707"/>
    </row>
    <row r="708" spans="1:4" x14ac:dyDescent="0.25">
      <c r="A708"/>
      <c r="B708"/>
      <c r="C708"/>
      <c r="D708"/>
    </row>
    <row r="709" spans="1:4" x14ac:dyDescent="0.25">
      <c r="A709"/>
      <c r="B709"/>
      <c r="C709"/>
      <c r="D709"/>
    </row>
    <row r="710" spans="1:4" x14ac:dyDescent="0.25">
      <c r="A710"/>
      <c r="B710"/>
      <c r="C710"/>
      <c r="D710"/>
    </row>
    <row r="711" spans="1:4" x14ac:dyDescent="0.25">
      <c r="A711"/>
      <c r="B711"/>
      <c r="C711"/>
      <c r="D711"/>
    </row>
    <row r="712" spans="1:4" x14ac:dyDescent="0.25">
      <c r="A712"/>
      <c r="B712"/>
      <c r="C712"/>
      <c r="D712"/>
    </row>
    <row r="713" spans="1:4" x14ac:dyDescent="0.25">
      <c r="A713"/>
      <c r="B713"/>
      <c r="C713"/>
      <c r="D713"/>
    </row>
    <row r="714" spans="1:4" x14ac:dyDescent="0.25">
      <c r="A714"/>
      <c r="B714"/>
      <c r="C714"/>
      <c r="D714"/>
    </row>
    <row r="715" spans="1:4" x14ac:dyDescent="0.25">
      <c r="A715"/>
      <c r="B715"/>
      <c r="C715"/>
      <c r="D715"/>
    </row>
    <row r="716" spans="1:4" x14ac:dyDescent="0.25">
      <c r="A716"/>
      <c r="B716"/>
      <c r="C716"/>
      <c r="D716"/>
    </row>
    <row r="717" spans="1:4" x14ac:dyDescent="0.25">
      <c r="A717"/>
      <c r="B717"/>
      <c r="C717"/>
      <c r="D717"/>
    </row>
    <row r="718" spans="1:4" x14ac:dyDescent="0.25">
      <c r="A718"/>
      <c r="B718"/>
      <c r="C718"/>
      <c r="D718"/>
    </row>
    <row r="719" spans="1:4" x14ac:dyDescent="0.25">
      <c r="A719"/>
      <c r="B719"/>
      <c r="C719"/>
      <c r="D719"/>
    </row>
    <row r="720" spans="1:4" x14ac:dyDescent="0.25">
      <c r="A720"/>
      <c r="B720"/>
      <c r="C720"/>
      <c r="D720"/>
    </row>
    <row r="721" spans="1:4" x14ac:dyDescent="0.25">
      <c r="A721"/>
      <c r="B721"/>
      <c r="C721"/>
      <c r="D721"/>
    </row>
    <row r="722" spans="1:4" x14ac:dyDescent="0.25">
      <c r="A722"/>
      <c r="B722"/>
      <c r="C722"/>
      <c r="D722"/>
    </row>
    <row r="723" spans="1:4" x14ac:dyDescent="0.25">
      <c r="A723"/>
      <c r="B723"/>
      <c r="C723"/>
      <c r="D723"/>
    </row>
    <row r="724" spans="1:4" x14ac:dyDescent="0.25">
      <c r="A724"/>
      <c r="B724"/>
      <c r="C724"/>
      <c r="D724"/>
    </row>
    <row r="725" spans="1:4" x14ac:dyDescent="0.25">
      <c r="A725"/>
      <c r="B725"/>
      <c r="C725"/>
      <c r="D725"/>
    </row>
    <row r="726" spans="1:4" x14ac:dyDescent="0.25">
      <c r="A726"/>
      <c r="B726"/>
      <c r="C726"/>
      <c r="D726"/>
    </row>
    <row r="727" spans="1:4" x14ac:dyDescent="0.25">
      <c r="A727"/>
      <c r="B727"/>
      <c r="C727"/>
      <c r="D727"/>
    </row>
    <row r="728" spans="1:4" x14ac:dyDescent="0.25">
      <c r="A728"/>
      <c r="B728"/>
      <c r="C728"/>
      <c r="D728"/>
    </row>
    <row r="729" spans="1:4" x14ac:dyDescent="0.25">
      <c r="A729"/>
      <c r="B729"/>
      <c r="C729"/>
      <c r="D729"/>
    </row>
    <row r="730" spans="1:4" x14ac:dyDescent="0.25">
      <c r="A730"/>
      <c r="B730"/>
      <c r="C730"/>
      <c r="D730"/>
    </row>
    <row r="731" spans="1:4" x14ac:dyDescent="0.25">
      <c r="A731"/>
      <c r="B731"/>
      <c r="C731"/>
      <c r="D731"/>
    </row>
    <row r="732" spans="1:4" x14ac:dyDescent="0.25">
      <c r="A732"/>
      <c r="B732"/>
      <c r="C732"/>
      <c r="D732"/>
    </row>
    <row r="733" spans="1:4" x14ac:dyDescent="0.25">
      <c r="A733"/>
      <c r="B733"/>
      <c r="C733"/>
      <c r="D733"/>
    </row>
    <row r="734" spans="1:4" x14ac:dyDescent="0.25">
      <c r="A734"/>
      <c r="B734"/>
      <c r="C734"/>
      <c r="D734"/>
    </row>
    <row r="735" spans="1:4" x14ac:dyDescent="0.25">
      <c r="A735"/>
      <c r="B735"/>
      <c r="C735"/>
      <c r="D735"/>
    </row>
    <row r="736" spans="1:4" x14ac:dyDescent="0.25">
      <c r="A736"/>
      <c r="B736"/>
      <c r="C736"/>
      <c r="D736"/>
    </row>
    <row r="737" spans="1:4" x14ac:dyDescent="0.25">
      <c r="A737"/>
      <c r="B737"/>
      <c r="C737"/>
      <c r="D737"/>
    </row>
    <row r="738" spans="1:4" x14ac:dyDescent="0.25">
      <c r="A738"/>
      <c r="B738"/>
      <c r="C738"/>
      <c r="D738"/>
    </row>
    <row r="739" spans="1:4" x14ac:dyDescent="0.25">
      <c r="A739"/>
      <c r="B739"/>
      <c r="C739"/>
      <c r="D739"/>
    </row>
    <row r="740" spans="1:4" x14ac:dyDescent="0.25">
      <c r="A740"/>
      <c r="B740"/>
      <c r="C740"/>
      <c r="D740"/>
    </row>
    <row r="741" spans="1:4" x14ac:dyDescent="0.25">
      <c r="A741"/>
      <c r="B741"/>
      <c r="C741"/>
      <c r="D741"/>
    </row>
    <row r="742" spans="1:4" x14ac:dyDescent="0.25">
      <c r="A742"/>
      <c r="B742"/>
      <c r="C742"/>
      <c r="D742"/>
    </row>
    <row r="743" spans="1:4" x14ac:dyDescent="0.25">
      <c r="A743"/>
      <c r="B743"/>
      <c r="C743"/>
      <c r="D743"/>
    </row>
    <row r="744" spans="1:4" x14ac:dyDescent="0.25">
      <c r="A744"/>
      <c r="B744"/>
      <c r="C744"/>
      <c r="D744"/>
    </row>
    <row r="745" spans="1:4" x14ac:dyDescent="0.25">
      <c r="A745"/>
      <c r="B745"/>
      <c r="C745"/>
      <c r="D745"/>
    </row>
    <row r="746" spans="1:4" x14ac:dyDescent="0.25">
      <c r="A746"/>
      <c r="B746"/>
      <c r="C746"/>
      <c r="D746"/>
    </row>
    <row r="747" spans="1:4" x14ac:dyDescent="0.25">
      <c r="A747"/>
      <c r="B747"/>
      <c r="C747"/>
      <c r="D747"/>
    </row>
    <row r="748" spans="1:4" x14ac:dyDescent="0.25">
      <c r="A748"/>
      <c r="B748"/>
      <c r="C748"/>
      <c r="D748"/>
    </row>
    <row r="749" spans="1:4" x14ac:dyDescent="0.25">
      <c r="A749"/>
      <c r="B749"/>
      <c r="C749"/>
      <c r="D749"/>
    </row>
    <row r="750" spans="1:4" x14ac:dyDescent="0.25">
      <c r="A750"/>
      <c r="B750"/>
      <c r="C750"/>
      <c r="D750"/>
    </row>
    <row r="751" spans="1:4" x14ac:dyDescent="0.25">
      <c r="A751"/>
      <c r="B751"/>
      <c r="C751"/>
      <c r="D751"/>
    </row>
    <row r="752" spans="1:4" x14ac:dyDescent="0.25">
      <c r="A752"/>
      <c r="B752"/>
      <c r="C752"/>
      <c r="D752"/>
    </row>
    <row r="753" spans="1:4" x14ac:dyDescent="0.25">
      <c r="A753"/>
      <c r="B753"/>
      <c r="C753"/>
      <c r="D753"/>
    </row>
    <row r="754" spans="1:4" x14ac:dyDescent="0.25">
      <c r="A754"/>
      <c r="B754"/>
      <c r="C754"/>
      <c r="D754"/>
    </row>
    <row r="755" spans="1:4" x14ac:dyDescent="0.25">
      <c r="A755"/>
      <c r="B755"/>
      <c r="C755"/>
      <c r="D755"/>
    </row>
    <row r="756" spans="1:4" x14ac:dyDescent="0.25">
      <c r="A756"/>
      <c r="B756"/>
      <c r="C756"/>
      <c r="D756"/>
    </row>
    <row r="757" spans="1:4" x14ac:dyDescent="0.25">
      <c r="A757"/>
      <c r="B757"/>
      <c r="C757"/>
      <c r="D757"/>
    </row>
    <row r="758" spans="1:4" x14ac:dyDescent="0.25">
      <c r="A758"/>
      <c r="B758"/>
      <c r="C758"/>
      <c r="D758"/>
    </row>
    <row r="759" spans="1:4" x14ac:dyDescent="0.25">
      <c r="A759"/>
      <c r="B759"/>
      <c r="C759"/>
      <c r="D759"/>
    </row>
    <row r="760" spans="1:4" x14ac:dyDescent="0.25">
      <c r="A760"/>
      <c r="B760"/>
      <c r="C760"/>
      <c r="D760"/>
    </row>
    <row r="761" spans="1:4" x14ac:dyDescent="0.25">
      <c r="A761"/>
      <c r="B761"/>
      <c r="C761"/>
      <c r="D761"/>
    </row>
    <row r="762" spans="1:4" x14ac:dyDescent="0.25">
      <c r="A762"/>
      <c r="B762"/>
      <c r="C762"/>
      <c r="D762"/>
    </row>
    <row r="763" spans="1:4" x14ac:dyDescent="0.25">
      <c r="A763"/>
      <c r="B763"/>
      <c r="C763"/>
      <c r="D763"/>
    </row>
    <row r="764" spans="1:4" x14ac:dyDescent="0.25">
      <c r="A764"/>
      <c r="B764"/>
      <c r="C764"/>
      <c r="D764"/>
    </row>
    <row r="765" spans="1:4" x14ac:dyDescent="0.25">
      <c r="A765"/>
      <c r="B765"/>
      <c r="C765"/>
      <c r="D765"/>
    </row>
    <row r="766" spans="1:4" x14ac:dyDescent="0.25">
      <c r="A766"/>
      <c r="B766"/>
      <c r="C766"/>
      <c r="D766"/>
    </row>
    <row r="767" spans="1:4" x14ac:dyDescent="0.25">
      <c r="A767"/>
      <c r="B767"/>
      <c r="C767"/>
      <c r="D767"/>
    </row>
    <row r="768" spans="1:4" x14ac:dyDescent="0.25">
      <c r="A768"/>
      <c r="B768"/>
      <c r="C768"/>
      <c r="D768"/>
    </row>
    <row r="769" spans="1:4" x14ac:dyDescent="0.25">
      <c r="A769"/>
      <c r="B769"/>
      <c r="C769"/>
      <c r="D769"/>
    </row>
    <row r="770" spans="1:4" x14ac:dyDescent="0.25">
      <c r="A770"/>
      <c r="B770"/>
      <c r="C770"/>
      <c r="D770"/>
    </row>
    <row r="771" spans="1:4" x14ac:dyDescent="0.25">
      <c r="A771"/>
      <c r="B771"/>
      <c r="C771"/>
      <c r="D771"/>
    </row>
    <row r="772" spans="1:4" x14ac:dyDescent="0.25">
      <c r="A772"/>
      <c r="B772"/>
      <c r="C772"/>
      <c r="D772"/>
    </row>
    <row r="773" spans="1:4" x14ac:dyDescent="0.25">
      <c r="A773"/>
      <c r="B773"/>
      <c r="C773"/>
      <c r="D773"/>
    </row>
    <row r="774" spans="1:4" x14ac:dyDescent="0.25">
      <c r="A774"/>
      <c r="B774"/>
      <c r="C774"/>
      <c r="D774"/>
    </row>
    <row r="775" spans="1:4" x14ac:dyDescent="0.25">
      <c r="A775"/>
      <c r="B775"/>
      <c r="C775"/>
      <c r="D775"/>
    </row>
    <row r="776" spans="1:4" x14ac:dyDescent="0.25">
      <c r="A776"/>
      <c r="B776"/>
      <c r="C776"/>
      <c r="D776"/>
    </row>
    <row r="777" spans="1:4" x14ac:dyDescent="0.25">
      <c r="A777"/>
      <c r="B777"/>
      <c r="C777"/>
      <c r="D777"/>
    </row>
    <row r="778" spans="1:4" x14ac:dyDescent="0.25">
      <c r="A778"/>
      <c r="B778"/>
      <c r="C778"/>
      <c r="D778"/>
    </row>
    <row r="779" spans="1:4" x14ac:dyDescent="0.25">
      <c r="A779"/>
      <c r="B779"/>
      <c r="C779"/>
      <c r="D779"/>
    </row>
    <row r="780" spans="1:4" x14ac:dyDescent="0.25">
      <c r="A780"/>
      <c r="B780"/>
      <c r="C780"/>
      <c r="D780"/>
    </row>
    <row r="781" spans="1:4" x14ac:dyDescent="0.25">
      <c r="A781"/>
      <c r="B781"/>
      <c r="C781"/>
      <c r="D781"/>
    </row>
    <row r="782" spans="1:4" x14ac:dyDescent="0.25">
      <c r="A782"/>
      <c r="B782"/>
      <c r="C782"/>
      <c r="D782"/>
    </row>
    <row r="783" spans="1:4" x14ac:dyDescent="0.25">
      <c r="A783"/>
      <c r="B783"/>
      <c r="C783"/>
      <c r="D783"/>
    </row>
    <row r="784" spans="1:4" x14ac:dyDescent="0.25">
      <c r="A784"/>
      <c r="B784"/>
      <c r="C784"/>
      <c r="D784"/>
    </row>
    <row r="785" spans="1:4" x14ac:dyDescent="0.25">
      <c r="A785"/>
      <c r="B785"/>
      <c r="C785"/>
      <c r="D785"/>
    </row>
    <row r="786" spans="1:4" x14ac:dyDescent="0.25">
      <c r="A786"/>
      <c r="B786"/>
      <c r="C786"/>
      <c r="D786"/>
    </row>
    <row r="787" spans="1:4" x14ac:dyDescent="0.25">
      <c r="A787"/>
      <c r="B787"/>
      <c r="C787"/>
      <c r="D787"/>
    </row>
    <row r="788" spans="1:4" x14ac:dyDescent="0.25">
      <c r="A788"/>
      <c r="B788"/>
      <c r="C788"/>
      <c r="D788"/>
    </row>
    <row r="789" spans="1:4" x14ac:dyDescent="0.25">
      <c r="A789"/>
      <c r="B789"/>
      <c r="C789"/>
      <c r="D789"/>
    </row>
    <row r="790" spans="1:4" x14ac:dyDescent="0.25">
      <c r="A790"/>
      <c r="B790"/>
      <c r="C790"/>
      <c r="D790"/>
    </row>
    <row r="791" spans="1:4" x14ac:dyDescent="0.25">
      <c r="A791"/>
      <c r="B791"/>
      <c r="C791"/>
      <c r="D791"/>
    </row>
    <row r="792" spans="1:4" x14ac:dyDescent="0.25">
      <c r="A792"/>
      <c r="B792"/>
      <c r="C792"/>
      <c r="D792"/>
    </row>
    <row r="793" spans="1:4" x14ac:dyDescent="0.25">
      <c r="A793"/>
      <c r="B793"/>
      <c r="C793"/>
      <c r="D793"/>
    </row>
    <row r="794" spans="1:4" x14ac:dyDescent="0.25">
      <c r="A794"/>
      <c r="B794"/>
      <c r="C794"/>
      <c r="D794"/>
    </row>
    <row r="795" spans="1:4" x14ac:dyDescent="0.25">
      <c r="A795"/>
      <c r="B795"/>
      <c r="C795"/>
      <c r="D795"/>
    </row>
    <row r="796" spans="1:4" x14ac:dyDescent="0.25">
      <c r="A796"/>
      <c r="B796"/>
      <c r="C796"/>
      <c r="D796"/>
    </row>
    <row r="797" spans="1:4" x14ac:dyDescent="0.25">
      <c r="A797"/>
      <c r="B797"/>
      <c r="C797"/>
      <c r="D797"/>
    </row>
    <row r="798" spans="1:4" x14ac:dyDescent="0.25">
      <c r="A798"/>
      <c r="B798"/>
      <c r="C798"/>
      <c r="D798"/>
    </row>
    <row r="799" spans="1:4" x14ac:dyDescent="0.25">
      <c r="A799"/>
      <c r="B799"/>
      <c r="C799"/>
      <c r="D799"/>
    </row>
    <row r="800" spans="1:4" x14ac:dyDescent="0.25">
      <c r="A800"/>
      <c r="B800"/>
      <c r="C800"/>
      <c r="D800"/>
    </row>
    <row r="801" spans="1:4" x14ac:dyDescent="0.25">
      <c r="A801"/>
      <c r="B801"/>
      <c r="C801"/>
      <c r="D801"/>
    </row>
    <row r="802" spans="1:4" x14ac:dyDescent="0.25">
      <c r="A802"/>
      <c r="B802"/>
      <c r="C802"/>
      <c r="D802"/>
    </row>
    <row r="803" spans="1:4" x14ac:dyDescent="0.25">
      <c r="A803"/>
      <c r="B803"/>
      <c r="C803"/>
      <c r="D803"/>
    </row>
    <row r="804" spans="1:4" x14ac:dyDescent="0.25">
      <c r="A804"/>
      <c r="B804"/>
      <c r="C804"/>
      <c r="D804"/>
    </row>
    <row r="805" spans="1:4" x14ac:dyDescent="0.25">
      <c r="A805"/>
      <c r="B805"/>
      <c r="C805"/>
      <c r="D805"/>
    </row>
    <row r="806" spans="1:4" x14ac:dyDescent="0.25">
      <c r="A806"/>
      <c r="B806"/>
      <c r="C806"/>
      <c r="D806"/>
    </row>
    <row r="807" spans="1:4" x14ac:dyDescent="0.25">
      <c r="A807"/>
      <c r="B807"/>
      <c r="C807"/>
      <c r="D807"/>
    </row>
    <row r="808" spans="1:4" x14ac:dyDescent="0.25">
      <c r="A808"/>
      <c r="B808"/>
      <c r="C808"/>
      <c r="D808"/>
    </row>
    <row r="809" spans="1:4" x14ac:dyDescent="0.25">
      <c r="A809"/>
      <c r="B809"/>
      <c r="C809"/>
      <c r="D809"/>
    </row>
    <row r="810" spans="1:4" x14ac:dyDescent="0.25">
      <c r="A810"/>
      <c r="B810"/>
      <c r="C810"/>
      <c r="D810"/>
    </row>
    <row r="811" spans="1:4" x14ac:dyDescent="0.25">
      <c r="A811"/>
      <c r="B811"/>
      <c r="C811"/>
      <c r="D811"/>
    </row>
    <row r="812" spans="1:4" x14ac:dyDescent="0.25">
      <c r="A812"/>
      <c r="B812"/>
      <c r="C812"/>
      <c r="D812"/>
    </row>
    <row r="813" spans="1:4" x14ac:dyDescent="0.25">
      <c r="A813"/>
      <c r="B813"/>
      <c r="C813"/>
      <c r="D813"/>
    </row>
    <row r="814" spans="1:4" x14ac:dyDescent="0.25">
      <c r="A814"/>
      <c r="B814"/>
      <c r="C814"/>
      <c r="D814"/>
    </row>
    <row r="815" spans="1:4" x14ac:dyDescent="0.25">
      <c r="A815"/>
      <c r="B815"/>
      <c r="C815"/>
      <c r="D815"/>
    </row>
    <row r="816" spans="1:4" x14ac:dyDescent="0.25">
      <c r="A816"/>
      <c r="B816"/>
      <c r="C816"/>
      <c r="D816"/>
    </row>
    <row r="817" spans="1:4" x14ac:dyDescent="0.25">
      <c r="A817"/>
      <c r="B817"/>
      <c r="C817"/>
      <c r="D817"/>
    </row>
    <row r="818" spans="1:4" x14ac:dyDescent="0.25">
      <c r="A818"/>
      <c r="B818"/>
      <c r="C818"/>
      <c r="D818"/>
    </row>
    <row r="819" spans="1:4" x14ac:dyDescent="0.25">
      <c r="A819"/>
      <c r="B819"/>
      <c r="C819"/>
      <c r="D819"/>
    </row>
    <row r="820" spans="1:4" x14ac:dyDescent="0.25">
      <c r="A820"/>
      <c r="B820"/>
      <c r="C820"/>
      <c r="D820"/>
    </row>
    <row r="821" spans="1:4" x14ac:dyDescent="0.25">
      <c r="A821"/>
      <c r="B821"/>
      <c r="C821"/>
      <c r="D821"/>
    </row>
    <row r="822" spans="1:4" x14ac:dyDescent="0.25">
      <c r="A822"/>
      <c r="B822"/>
      <c r="C822"/>
      <c r="D822"/>
    </row>
    <row r="823" spans="1:4" x14ac:dyDescent="0.25">
      <c r="A823"/>
      <c r="B823"/>
      <c r="C823"/>
      <c r="D823"/>
    </row>
    <row r="824" spans="1:4" x14ac:dyDescent="0.25">
      <c r="A824"/>
      <c r="B824"/>
      <c r="C824"/>
      <c r="D824"/>
    </row>
    <row r="825" spans="1:4" x14ac:dyDescent="0.25">
      <c r="A825"/>
      <c r="B825"/>
      <c r="C825"/>
      <c r="D825"/>
    </row>
    <row r="826" spans="1:4" x14ac:dyDescent="0.25">
      <c r="A826"/>
      <c r="B826"/>
      <c r="C826"/>
      <c r="D826"/>
    </row>
    <row r="827" spans="1:4" x14ac:dyDescent="0.25">
      <c r="A827"/>
      <c r="B827"/>
      <c r="C827"/>
      <c r="D827"/>
    </row>
    <row r="828" spans="1:4" x14ac:dyDescent="0.25">
      <c r="A828"/>
      <c r="B828"/>
      <c r="C828"/>
      <c r="D828"/>
    </row>
    <row r="829" spans="1:4" x14ac:dyDescent="0.25">
      <c r="A829"/>
      <c r="B829"/>
      <c r="C829"/>
      <c r="D829"/>
    </row>
    <row r="830" spans="1:4" x14ac:dyDescent="0.25">
      <c r="A830"/>
      <c r="B830"/>
      <c r="C830"/>
      <c r="D830"/>
    </row>
    <row r="831" spans="1:4" x14ac:dyDescent="0.25">
      <c r="A831"/>
      <c r="B831"/>
      <c r="C831"/>
      <c r="D831"/>
    </row>
    <row r="832" spans="1:4" x14ac:dyDescent="0.25">
      <c r="A832"/>
      <c r="B832"/>
      <c r="C832"/>
      <c r="D832"/>
    </row>
    <row r="833" spans="1:4" x14ac:dyDescent="0.25">
      <c r="A833"/>
      <c r="B833"/>
      <c r="C833"/>
      <c r="D833"/>
    </row>
    <row r="834" spans="1:4" x14ac:dyDescent="0.25">
      <c r="A834"/>
      <c r="B834"/>
      <c r="C834"/>
      <c r="D834"/>
    </row>
    <row r="835" spans="1:4" x14ac:dyDescent="0.25">
      <c r="A835"/>
      <c r="B835"/>
      <c r="C835"/>
      <c r="D835"/>
    </row>
    <row r="836" spans="1:4" x14ac:dyDescent="0.25">
      <c r="A836"/>
      <c r="B836"/>
      <c r="C836"/>
      <c r="D836"/>
    </row>
    <row r="837" spans="1:4" x14ac:dyDescent="0.25">
      <c r="A837"/>
      <c r="B837"/>
      <c r="C837"/>
      <c r="D837"/>
    </row>
    <row r="838" spans="1:4" x14ac:dyDescent="0.25">
      <c r="A838"/>
      <c r="B838"/>
      <c r="C838"/>
      <c r="D838"/>
    </row>
    <row r="839" spans="1:4" x14ac:dyDescent="0.25">
      <c r="A839"/>
      <c r="B839"/>
      <c r="C839"/>
      <c r="D839"/>
    </row>
    <row r="840" spans="1:4" x14ac:dyDescent="0.25">
      <c r="A840"/>
      <c r="B840"/>
      <c r="C840"/>
      <c r="D840"/>
    </row>
    <row r="841" spans="1:4" x14ac:dyDescent="0.25">
      <c r="A841"/>
      <c r="B841"/>
      <c r="C841"/>
      <c r="D841"/>
    </row>
    <row r="842" spans="1:4" x14ac:dyDescent="0.25">
      <c r="A842"/>
      <c r="B842"/>
      <c r="C842"/>
      <c r="D842"/>
    </row>
    <row r="843" spans="1:4" x14ac:dyDescent="0.25">
      <c r="A843"/>
      <c r="B843"/>
      <c r="C843"/>
      <c r="D843"/>
    </row>
    <row r="844" spans="1:4" x14ac:dyDescent="0.25">
      <c r="A844"/>
      <c r="B844"/>
      <c r="C844"/>
      <c r="D844"/>
    </row>
    <row r="845" spans="1:4" x14ac:dyDescent="0.25">
      <c r="A845"/>
      <c r="B845"/>
      <c r="C845"/>
      <c r="D845"/>
    </row>
    <row r="846" spans="1:4" x14ac:dyDescent="0.25">
      <c r="A846"/>
      <c r="B846"/>
      <c r="C846"/>
      <c r="D846"/>
    </row>
    <row r="847" spans="1:4" x14ac:dyDescent="0.25">
      <c r="A847"/>
      <c r="B847"/>
      <c r="C847"/>
      <c r="D847"/>
    </row>
    <row r="848" spans="1:4" x14ac:dyDescent="0.25">
      <c r="A848"/>
      <c r="B848"/>
      <c r="C848"/>
      <c r="D848"/>
    </row>
    <row r="849" spans="1:4" x14ac:dyDescent="0.25">
      <c r="A849"/>
      <c r="B849"/>
      <c r="C849"/>
      <c r="D849"/>
    </row>
    <row r="850" spans="1:4" x14ac:dyDescent="0.25">
      <c r="A850"/>
      <c r="B850"/>
      <c r="C850"/>
      <c r="D850"/>
    </row>
    <row r="851" spans="1:4" x14ac:dyDescent="0.25">
      <c r="A851"/>
      <c r="B851"/>
      <c r="C851"/>
      <c r="D851"/>
    </row>
    <row r="852" spans="1:4" x14ac:dyDescent="0.25">
      <c r="A852"/>
      <c r="B852"/>
      <c r="C852"/>
      <c r="D852"/>
    </row>
    <row r="853" spans="1:4" x14ac:dyDescent="0.25">
      <c r="A853"/>
      <c r="B853"/>
      <c r="C853"/>
      <c r="D853"/>
    </row>
    <row r="854" spans="1:4" x14ac:dyDescent="0.25">
      <c r="A854"/>
      <c r="B854"/>
      <c r="C854"/>
      <c r="D854"/>
    </row>
    <row r="855" spans="1:4" x14ac:dyDescent="0.25">
      <c r="A855"/>
      <c r="B855"/>
      <c r="C855"/>
      <c r="D855"/>
    </row>
    <row r="856" spans="1:4" x14ac:dyDescent="0.25">
      <c r="A856"/>
      <c r="B856"/>
      <c r="C856"/>
      <c r="D856"/>
    </row>
    <row r="857" spans="1:4" x14ac:dyDescent="0.25">
      <c r="A857"/>
      <c r="B857"/>
      <c r="C857"/>
      <c r="D857"/>
    </row>
    <row r="858" spans="1:4" x14ac:dyDescent="0.25">
      <c r="A858"/>
      <c r="B858"/>
      <c r="C858"/>
      <c r="D858"/>
    </row>
    <row r="859" spans="1:4" x14ac:dyDescent="0.25">
      <c r="A859"/>
      <c r="B859"/>
      <c r="C859"/>
      <c r="D859"/>
    </row>
    <row r="860" spans="1:4" x14ac:dyDescent="0.25">
      <c r="A860"/>
      <c r="B860"/>
      <c r="C860"/>
      <c r="D860"/>
    </row>
    <row r="861" spans="1:4" x14ac:dyDescent="0.25">
      <c r="A861"/>
      <c r="B861"/>
      <c r="C861"/>
      <c r="D861"/>
    </row>
    <row r="862" spans="1:4" x14ac:dyDescent="0.25">
      <c r="A862"/>
      <c r="B862"/>
      <c r="C862"/>
      <c r="D862"/>
    </row>
    <row r="863" spans="1:4" x14ac:dyDescent="0.25">
      <c r="A863"/>
      <c r="B863"/>
      <c r="C863"/>
      <c r="D863"/>
    </row>
    <row r="864" spans="1:4" x14ac:dyDescent="0.25">
      <c r="A864"/>
      <c r="B864"/>
      <c r="C864"/>
      <c r="D864"/>
    </row>
    <row r="865" spans="1:4" x14ac:dyDescent="0.25">
      <c r="A865"/>
      <c r="B865"/>
      <c r="C865"/>
      <c r="D865"/>
    </row>
    <row r="866" spans="1:4" x14ac:dyDescent="0.25">
      <c r="A866"/>
      <c r="B866"/>
      <c r="C866"/>
      <c r="D866"/>
    </row>
    <row r="867" spans="1:4" x14ac:dyDescent="0.25">
      <c r="A867"/>
      <c r="B867"/>
      <c r="C867"/>
      <c r="D867"/>
    </row>
    <row r="868" spans="1:4" x14ac:dyDescent="0.25">
      <c r="A868"/>
      <c r="B868"/>
      <c r="C868"/>
      <c r="D868"/>
    </row>
    <row r="869" spans="1:4" x14ac:dyDescent="0.25">
      <c r="A869"/>
      <c r="B869"/>
      <c r="C869"/>
      <c r="D869"/>
    </row>
    <row r="870" spans="1:4" x14ac:dyDescent="0.25">
      <c r="A870"/>
      <c r="B870"/>
      <c r="C870"/>
      <c r="D870"/>
    </row>
    <row r="871" spans="1:4" x14ac:dyDescent="0.25">
      <c r="A871"/>
      <c r="B871"/>
      <c r="C871"/>
      <c r="D871"/>
    </row>
    <row r="872" spans="1:4" x14ac:dyDescent="0.25">
      <c r="A872"/>
      <c r="B872"/>
      <c r="C872"/>
      <c r="D872"/>
    </row>
    <row r="873" spans="1:4" x14ac:dyDescent="0.25">
      <c r="A873"/>
      <c r="B873"/>
      <c r="C873"/>
      <c r="D873"/>
    </row>
    <row r="874" spans="1:4" x14ac:dyDescent="0.25">
      <c r="A874"/>
      <c r="B874"/>
      <c r="C874"/>
      <c r="D874"/>
    </row>
    <row r="875" spans="1:4" x14ac:dyDescent="0.25">
      <c r="A875"/>
      <c r="B875"/>
      <c r="C875"/>
      <c r="D875"/>
    </row>
    <row r="876" spans="1:4" x14ac:dyDescent="0.25">
      <c r="A876"/>
      <c r="B876"/>
      <c r="C876"/>
      <c r="D876"/>
    </row>
    <row r="877" spans="1:4" x14ac:dyDescent="0.25">
      <c r="A877"/>
      <c r="B877"/>
      <c r="C877"/>
      <c r="D877"/>
    </row>
    <row r="878" spans="1:4" x14ac:dyDescent="0.25">
      <c r="A878"/>
      <c r="B878"/>
      <c r="C878"/>
      <c r="D878"/>
    </row>
    <row r="879" spans="1:4" x14ac:dyDescent="0.25">
      <c r="A879"/>
      <c r="B879"/>
      <c r="C879"/>
      <c r="D879"/>
    </row>
    <row r="880" spans="1:4" x14ac:dyDescent="0.25">
      <c r="A880"/>
      <c r="B880"/>
      <c r="C880"/>
      <c r="D880"/>
    </row>
    <row r="881" spans="1:4" x14ac:dyDescent="0.25">
      <c r="A881"/>
      <c r="B881"/>
      <c r="C881"/>
      <c r="D881"/>
    </row>
    <row r="882" spans="1:4" x14ac:dyDescent="0.25">
      <c r="A882"/>
      <c r="B882"/>
      <c r="C882"/>
      <c r="D882"/>
    </row>
    <row r="883" spans="1:4" x14ac:dyDescent="0.25">
      <c r="A883"/>
      <c r="B883"/>
      <c r="C883"/>
      <c r="D883"/>
    </row>
    <row r="884" spans="1:4" x14ac:dyDescent="0.25">
      <c r="A884"/>
      <c r="B884"/>
      <c r="C884"/>
      <c r="D884"/>
    </row>
    <row r="885" spans="1:4" x14ac:dyDescent="0.25">
      <c r="A885"/>
      <c r="B885"/>
      <c r="C885"/>
      <c r="D885"/>
    </row>
    <row r="886" spans="1:4" x14ac:dyDescent="0.25">
      <c r="A886"/>
      <c r="B886"/>
      <c r="C886"/>
      <c r="D886"/>
    </row>
    <row r="887" spans="1:4" x14ac:dyDescent="0.25">
      <c r="A887"/>
      <c r="B887"/>
      <c r="C887"/>
      <c r="D887"/>
    </row>
    <row r="888" spans="1:4" x14ac:dyDescent="0.25">
      <c r="A888"/>
      <c r="B888"/>
      <c r="C888"/>
      <c r="D888"/>
    </row>
    <row r="889" spans="1:4" x14ac:dyDescent="0.25">
      <c r="A889"/>
      <c r="B889"/>
      <c r="C889"/>
      <c r="D889"/>
    </row>
    <row r="890" spans="1:4" x14ac:dyDescent="0.25">
      <c r="A890"/>
      <c r="B890"/>
      <c r="C890"/>
      <c r="D890"/>
    </row>
    <row r="891" spans="1:4" x14ac:dyDescent="0.25">
      <c r="A891"/>
      <c r="B891"/>
      <c r="C891"/>
      <c r="D891"/>
    </row>
    <row r="892" spans="1:4" x14ac:dyDescent="0.25">
      <c r="A892"/>
      <c r="B892"/>
      <c r="C892"/>
      <c r="D892"/>
    </row>
    <row r="893" spans="1:4" x14ac:dyDescent="0.25">
      <c r="A893"/>
      <c r="B893"/>
      <c r="C893"/>
      <c r="D893"/>
    </row>
    <row r="894" spans="1:4" x14ac:dyDescent="0.25">
      <c r="A894"/>
      <c r="B894"/>
      <c r="C894"/>
      <c r="D894"/>
    </row>
    <row r="895" spans="1:4" x14ac:dyDescent="0.25">
      <c r="A895"/>
      <c r="B895"/>
      <c r="C895"/>
      <c r="D895"/>
    </row>
    <row r="896" spans="1:4" x14ac:dyDescent="0.25">
      <c r="A896"/>
      <c r="B896"/>
      <c r="C896"/>
      <c r="D896"/>
    </row>
    <row r="897" spans="1:4" x14ac:dyDescent="0.25">
      <c r="A897"/>
      <c r="B897"/>
      <c r="C897"/>
      <c r="D897"/>
    </row>
    <row r="898" spans="1:4" x14ac:dyDescent="0.25">
      <c r="A898"/>
      <c r="B898"/>
      <c r="C898"/>
      <c r="D898"/>
    </row>
    <row r="899" spans="1:4" x14ac:dyDescent="0.25">
      <c r="A899"/>
      <c r="B899"/>
      <c r="C899"/>
      <c r="D899"/>
    </row>
    <row r="900" spans="1:4" x14ac:dyDescent="0.25">
      <c r="A900"/>
      <c r="B900"/>
      <c r="C900"/>
      <c r="D900"/>
    </row>
    <row r="901" spans="1:4" x14ac:dyDescent="0.25">
      <c r="A901"/>
      <c r="B901"/>
      <c r="C901"/>
      <c r="D901"/>
    </row>
    <row r="902" spans="1:4" x14ac:dyDescent="0.25">
      <c r="A902"/>
      <c r="B902"/>
      <c r="C902"/>
      <c r="D902"/>
    </row>
    <row r="903" spans="1:4" x14ac:dyDescent="0.25">
      <c r="A903"/>
      <c r="B903"/>
      <c r="C903"/>
      <c r="D903"/>
    </row>
    <row r="904" spans="1:4" x14ac:dyDescent="0.25">
      <c r="A904"/>
      <c r="B904"/>
      <c r="C904"/>
      <c r="D904"/>
    </row>
    <row r="905" spans="1:4" x14ac:dyDescent="0.25">
      <c r="A905"/>
      <c r="B905"/>
      <c r="C905"/>
      <c r="D905"/>
    </row>
    <row r="906" spans="1:4" x14ac:dyDescent="0.25">
      <c r="A906"/>
      <c r="B906"/>
      <c r="C906"/>
      <c r="D906"/>
    </row>
    <row r="907" spans="1:4" x14ac:dyDescent="0.25">
      <c r="A907"/>
      <c r="B907"/>
      <c r="C907"/>
      <c r="D907"/>
    </row>
    <row r="908" spans="1:4" x14ac:dyDescent="0.25">
      <c r="A908"/>
      <c r="B908"/>
      <c r="C908"/>
      <c r="D908"/>
    </row>
    <row r="909" spans="1:4" x14ac:dyDescent="0.25">
      <c r="A909"/>
      <c r="B909"/>
      <c r="C909"/>
      <c r="D909"/>
    </row>
    <row r="910" spans="1:4" x14ac:dyDescent="0.25">
      <c r="A910"/>
      <c r="B910"/>
      <c r="C910"/>
      <c r="D910"/>
    </row>
    <row r="911" spans="1:4" x14ac:dyDescent="0.25">
      <c r="A911"/>
      <c r="B911"/>
      <c r="C911"/>
      <c r="D911"/>
    </row>
    <row r="912" spans="1:4" x14ac:dyDescent="0.25">
      <c r="A912"/>
      <c r="B912"/>
      <c r="C912"/>
      <c r="D912"/>
    </row>
    <row r="913" spans="1:4" x14ac:dyDescent="0.25">
      <c r="A913"/>
      <c r="B913"/>
      <c r="C913"/>
      <c r="D913"/>
    </row>
    <row r="914" spans="1:4" x14ac:dyDescent="0.25">
      <c r="A914"/>
      <c r="B914"/>
      <c r="C914"/>
      <c r="D914"/>
    </row>
    <row r="915" spans="1:4" x14ac:dyDescent="0.25">
      <c r="A915"/>
      <c r="B915"/>
      <c r="C915"/>
      <c r="D915"/>
    </row>
    <row r="916" spans="1:4" x14ac:dyDescent="0.25">
      <c r="A916"/>
      <c r="B916"/>
      <c r="C916"/>
      <c r="D916"/>
    </row>
    <row r="917" spans="1:4" x14ac:dyDescent="0.25">
      <c r="A917"/>
      <c r="B917"/>
      <c r="C917"/>
      <c r="D917"/>
    </row>
    <row r="918" spans="1:4" x14ac:dyDescent="0.25">
      <c r="A918"/>
      <c r="B918"/>
      <c r="C918"/>
      <c r="D918"/>
    </row>
    <row r="919" spans="1:4" x14ac:dyDescent="0.25">
      <c r="A919"/>
      <c r="B919"/>
      <c r="C919"/>
      <c r="D919"/>
    </row>
    <row r="920" spans="1:4" x14ac:dyDescent="0.25">
      <c r="A920"/>
      <c r="B920"/>
      <c r="C920"/>
      <c r="D920"/>
    </row>
    <row r="921" spans="1:4" x14ac:dyDescent="0.25">
      <c r="A921"/>
      <c r="B921"/>
      <c r="C921"/>
      <c r="D921"/>
    </row>
    <row r="922" spans="1:4" x14ac:dyDescent="0.25">
      <c r="A922"/>
      <c r="B922"/>
      <c r="C922"/>
      <c r="D922"/>
    </row>
    <row r="923" spans="1:4" x14ac:dyDescent="0.25">
      <c r="A923"/>
      <c r="B923"/>
      <c r="C923"/>
      <c r="D923"/>
    </row>
    <row r="924" spans="1:4" x14ac:dyDescent="0.25">
      <c r="A924"/>
      <c r="B924"/>
      <c r="C924"/>
      <c r="D924"/>
    </row>
    <row r="925" spans="1:4" x14ac:dyDescent="0.25">
      <c r="A925"/>
      <c r="B925"/>
      <c r="C925"/>
      <c r="D925"/>
    </row>
    <row r="926" spans="1:4" x14ac:dyDescent="0.25">
      <c r="A926"/>
      <c r="B926"/>
      <c r="C926"/>
      <c r="D926"/>
    </row>
    <row r="927" spans="1:4" x14ac:dyDescent="0.25">
      <c r="A927"/>
      <c r="B927"/>
      <c r="C927"/>
      <c r="D927"/>
    </row>
    <row r="928" spans="1:4" x14ac:dyDescent="0.25">
      <c r="A928"/>
      <c r="B928"/>
      <c r="C928"/>
      <c r="D928"/>
    </row>
    <row r="929" spans="1:4" x14ac:dyDescent="0.25">
      <c r="A929"/>
      <c r="B929"/>
      <c r="C929"/>
      <c r="D929"/>
    </row>
    <row r="930" spans="1:4" x14ac:dyDescent="0.25">
      <c r="A930"/>
      <c r="B930"/>
      <c r="C930"/>
      <c r="D930"/>
    </row>
    <row r="931" spans="1:4" x14ac:dyDescent="0.25">
      <c r="A931"/>
      <c r="B931"/>
      <c r="C931"/>
      <c r="D931"/>
    </row>
    <row r="932" spans="1:4" x14ac:dyDescent="0.25">
      <c r="A932"/>
      <c r="B932"/>
      <c r="C932"/>
      <c r="D932"/>
    </row>
    <row r="933" spans="1:4" x14ac:dyDescent="0.25">
      <c r="A933"/>
      <c r="B933"/>
      <c r="C933"/>
      <c r="D933"/>
    </row>
    <row r="934" spans="1:4" x14ac:dyDescent="0.25">
      <c r="A934"/>
      <c r="B934"/>
      <c r="C934"/>
      <c r="D934"/>
    </row>
    <row r="935" spans="1:4" x14ac:dyDescent="0.25">
      <c r="A935"/>
      <c r="B935"/>
      <c r="C935"/>
      <c r="D935"/>
    </row>
    <row r="936" spans="1:4" x14ac:dyDescent="0.25">
      <c r="A936"/>
      <c r="B936"/>
      <c r="C936"/>
      <c r="D936"/>
    </row>
    <row r="937" spans="1:4" x14ac:dyDescent="0.25">
      <c r="A937"/>
      <c r="B937"/>
      <c r="C937"/>
      <c r="D937"/>
    </row>
    <row r="938" spans="1:4" x14ac:dyDescent="0.25">
      <c r="A938"/>
      <c r="B938"/>
      <c r="C938"/>
      <c r="D938"/>
    </row>
    <row r="939" spans="1:4" x14ac:dyDescent="0.25">
      <c r="A939"/>
      <c r="B939"/>
      <c r="C939"/>
      <c r="D939"/>
    </row>
    <row r="940" spans="1:4" x14ac:dyDescent="0.25">
      <c r="A940"/>
      <c r="B940"/>
      <c r="C940"/>
      <c r="D940"/>
    </row>
    <row r="941" spans="1:4" x14ac:dyDescent="0.25">
      <c r="A941"/>
      <c r="B941"/>
      <c r="C941"/>
      <c r="D941"/>
    </row>
    <row r="942" spans="1:4" x14ac:dyDescent="0.25">
      <c r="A942"/>
      <c r="B942"/>
      <c r="C942"/>
      <c r="D942"/>
    </row>
    <row r="943" spans="1:4" x14ac:dyDescent="0.25">
      <c r="A943"/>
      <c r="B943"/>
      <c r="C943"/>
      <c r="D943"/>
    </row>
    <row r="944" spans="1:4" x14ac:dyDescent="0.25">
      <c r="A944"/>
      <c r="B944"/>
      <c r="C944"/>
      <c r="D944"/>
    </row>
    <row r="945" spans="1:4" x14ac:dyDescent="0.25">
      <c r="A945"/>
      <c r="B945"/>
      <c r="C945"/>
      <c r="D945"/>
    </row>
    <row r="946" spans="1:4" x14ac:dyDescent="0.25">
      <c r="A946"/>
      <c r="B946"/>
      <c r="C946"/>
      <c r="D946"/>
    </row>
    <row r="947" spans="1:4" x14ac:dyDescent="0.25">
      <c r="A947"/>
      <c r="B947"/>
      <c r="C947"/>
      <c r="D947"/>
    </row>
    <row r="948" spans="1:4" x14ac:dyDescent="0.25">
      <c r="A948"/>
      <c r="B948"/>
      <c r="C948"/>
      <c r="D948"/>
    </row>
    <row r="949" spans="1:4" x14ac:dyDescent="0.25">
      <c r="A949"/>
      <c r="B949"/>
      <c r="C949"/>
      <c r="D949"/>
    </row>
    <row r="950" spans="1:4" x14ac:dyDescent="0.25">
      <c r="A950"/>
      <c r="B950"/>
      <c r="C950"/>
      <c r="D950"/>
    </row>
    <row r="951" spans="1:4" x14ac:dyDescent="0.25">
      <c r="A951"/>
      <c r="B951"/>
      <c r="C951"/>
      <c r="D951"/>
    </row>
    <row r="952" spans="1:4" x14ac:dyDescent="0.25">
      <c r="A952"/>
      <c r="B952"/>
      <c r="C952"/>
      <c r="D952"/>
    </row>
    <row r="953" spans="1:4" x14ac:dyDescent="0.25">
      <c r="A953"/>
      <c r="B953"/>
      <c r="C953"/>
      <c r="D953"/>
    </row>
    <row r="954" spans="1:4" x14ac:dyDescent="0.25">
      <c r="A954"/>
      <c r="B954"/>
      <c r="C954"/>
      <c r="D954"/>
    </row>
    <row r="955" spans="1:4" x14ac:dyDescent="0.25">
      <c r="A955"/>
      <c r="B955"/>
      <c r="C955"/>
      <c r="D955"/>
    </row>
    <row r="956" spans="1:4" x14ac:dyDescent="0.25">
      <c r="A956"/>
      <c r="B956"/>
      <c r="C956"/>
      <c r="D956"/>
    </row>
    <row r="957" spans="1:4" x14ac:dyDescent="0.25">
      <c r="A957"/>
      <c r="B957"/>
      <c r="C957"/>
      <c r="D957"/>
    </row>
    <row r="958" spans="1:4" x14ac:dyDescent="0.25">
      <c r="A958"/>
      <c r="B958"/>
      <c r="C958"/>
      <c r="D958"/>
    </row>
    <row r="959" spans="1:4" x14ac:dyDescent="0.25">
      <c r="A959"/>
      <c r="B959"/>
      <c r="C959"/>
      <c r="D959"/>
    </row>
    <row r="960" spans="1:4" x14ac:dyDescent="0.25">
      <c r="A960"/>
      <c r="B960"/>
      <c r="C960"/>
      <c r="D960"/>
    </row>
    <row r="961" spans="1:4" x14ac:dyDescent="0.25">
      <c r="A961"/>
      <c r="B961"/>
      <c r="C961"/>
      <c r="D961"/>
    </row>
    <row r="962" spans="1:4" x14ac:dyDescent="0.25">
      <c r="A962"/>
      <c r="B962"/>
      <c r="C962"/>
      <c r="D962"/>
    </row>
    <row r="963" spans="1:4" x14ac:dyDescent="0.25">
      <c r="A963"/>
      <c r="B963"/>
      <c r="C963"/>
      <c r="D963"/>
    </row>
    <row r="964" spans="1:4" x14ac:dyDescent="0.25">
      <c r="A964"/>
      <c r="B964"/>
      <c r="C964"/>
      <c r="D964"/>
    </row>
    <row r="965" spans="1:4" x14ac:dyDescent="0.25">
      <c r="A965"/>
      <c r="B965"/>
      <c r="C965"/>
      <c r="D965"/>
    </row>
    <row r="966" spans="1:4" x14ac:dyDescent="0.25">
      <c r="A966"/>
      <c r="B966"/>
      <c r="C966"/>
      <c r="D966"/>
    </row>
    <row r="967" spans="1:4" x14ac:dyDescent="0.25">
      <c r="A967"/>
      <c r="B967"/>
      <c r="C967"/>
      <c r="D967"/>
    </row>
    <row r="968" spans="1:4" x14ac:dyDescent="0.25">
      <c r="A968"/>
      <c r="B968"/>
      <c r="C968"/>
      <c r="D968"/>
    </row>
    <row r="969" spans="1:4" x14ac:dyDescent="0.25">
      <c r="A969"/>
      <c r="B969"/>
      <c r="C969"/>
      <c r="D969"/>
    </row>
    <row r="970" spans="1:4" x14ac:dyDescent="0.25">
      <c r="A970"/>
      <c r="B970"/>
      <c r="C970"/>
      <c r="D970"/>
    </row>
    <row r="971" spans="1:4" x14ac:dyDescent="0.25">
      <c r="A971"/>
      <c r="B971"/>
      <c r="C971"/>
      <c r="D971"/>
    </row>
    <row r="972" spans="1:4" x14ac:dyDescent="0.25">
      <c r="A972"/>
      <c r="B972"/>
      <c r="C972"/>
      <c r="D972"/>
    </row>
    <row r="973" spans="1:4" x14ac:dyDescent="0.25">
      <c r="A973"/>
      <c r="B973"/>
      <c r="C973"/>
      <c r="D973"/>
    </row>
    <row r="974" spans="1:4" x14ac:dyDescent="0.25">
      <c r="A974"/>
      <c r="B974"/>
      <c r="C974"/>
      <c r="D974"/>
    </row>
    <row r="975" spans="1:4" x14ac:dyDescent="0.25">
      <c r="A975"/>
      <c r="B975"/>
      <c r="C975"/>
      <c r="D975"/>
    </row>
    <row r="976" spans="1:4" x14ac:dyDescent="0.25">
      <c r="A976"/>
      <c r="B976"/>
      <c r="C976"/>
      <c r="D976"/>
    </row>
    <row r="977" spans="1:4" x14ac:dyDescent="0.25">
      <c r="A977"/>
      <c r="B977"/>
      <c r="C977"/>
      <c r="D977"/>
    </row>
    <row r="978" spans="1:4" x14ac:dyDescent="0.25">
      <c r="A978"/>
      <c r="B978"/>
      <c r="C978"/>
      <c r="D978"/>
    </row>
    <row r="979" spans="1:4" x14ac:dyDescent="0.25">
      <c r="A979"/>
      <c r="B979"/>
      <c r="C979"/>
      <c r="D979"/>
    </row>
    <row r="980" spans="1:4" x14ac:dyDescent="0.25">
      <c r="A980"/>
      <c r="B980"/>
      <c r="C980"/>
      <c r="D980"/>
    </row>
    <row r="981" spans="1:4" x14ac:dyDescent="0.25">
      <c r="A981"/>
      <c r="B981"/>
      <c r="C981"/>
      <c r="D981"/>
    </row>
    <row r="982" spans="1:4" x14ac:dyDescent="0.25">
      <c r="A982"/>
      <c r="B982"/>
      <c r="C982"/>
      <c r="D982"/>
    </row>
    <row r="983" spans="1:4" x14ac:dyDescent="0.25">
      <c r="A983"/>
      <c r="B983"/>
      <c r="C983"/>
      <c r="D983"/>
    </row>
    <row r="984" spans="1:4" x14ac:dyDescent="0.25">
      <c r="A984"/>
      <c r="B984"/>
      <c r="C984"/>
      <c r="D984"/>
    </row>
    <row r="985" spans="1:4" x14ac:dyDescent="0.25">
      <c r="A985"/>
      <c r="B985"/>
      <c r="C985"/>
      <c r="D985"/>
    </row>
    <row r="986" spans="1:4" x14ac:dyDescent="0.25">
      <c r="A986"/>
      <c r="B986"/>
      <c r="C986"/>
      <c r="D986"/>
    </row>
    <row r="987" spans="1:4" x14ac:dyDescent="0.25">
      <c r="A987"/>
      <c r="B987"/>
      <c r="C987"/>
      <c r="D987"/>
    </row>
    <row r="988" spans="1:4" x14ac:dyDescent="0.25">
      <c r="A988"/>
      <c r="B988"/>
      <c r="C988"/>
      <c r="D988"/>
    </row>
    <row r="989" spans="1:4" x14ac:dyDescent="0.25">
      <c r="A989"/>
      <c r="B989"/>
      <c r="C989"/>
      <c r="D989"/>
    </row>
    <row r="990" spans="1:4" x14ac:dyDescent="0.25">
      <c r="A990"/>
      <c r="B990"/>
      <c r="C990"/>
      <c r="D990"/>
    </row>
    <row r="991" spans="1:4" x14ac:dyDescent="0.25">
      <c r="A991"/>
      <c r="B991"/>
      <c r="C991"/>
      <c r="D991"/>
    </row>
    <row r="992" spans="1:4" x14ac:dyDescent="0.25">
      <c r="A992"/>
      <c r="B992"/>
      <c r="C992"/>
      <c r="D992"/>
    </row>
    <row r="993" spans="1:4" x14ac:dyDescent="0.25">
      <c r="A993"/>
      <c r="B993"/>
      <c r="C993"/>
      <c r="D993"/>
    </row>
    <row r="994" spans="1:4" x14ac:dyDescent="0.25">
      <c r="A994"/>
      <c r="B994"/>
      <c r="C994"/>
      <c r="D994"/>
    </row>
    <row r="995" spans="1:4" x14ac:dyDescent="0.25">
      <c r="A995"/>
      <c r="B995"/>
      <c r="C995"/>
      <c r="D995"/>
    </row>
    <row r="996" spans="1:4" x14ac:dyDescent="0.25">
      <c r="A996"/>
      <c r="B996"/>
      <c r="C996"/>
      <c r="D996"/>
    </row>
    <row r="997" spans="1:4" x14ac:dyDescent="0.25">
      <c r="A997"/>
      <c r="B997"/>
      <c r="C997"/>
      <c r="D997"/>
    </row>
    <row r="998" spans="1:4" x14ac:dyDescent="0.25">
      <c r="A998"/>
      <c r="B998"/>
      <c r="C998"/>
      <c r="D998"/>
    </row>
    <row r="999" spans="1:4" x14ac:dyDescent="0.25">
      <c r="A999"/>
      <c r="B999"/>
      <c r="C999"/>
      <c r="D999"/>
    </row>
    <row r="1000" spans="1:4" x14ac:dyDescent="0.25">
      <c r="A1000"/>
      <c r="B1000"/>
      <c r="C1000"/>
      <c r="D1000"/>
    </row>
    <row r="1001" spans="1:4" x14ac:dyDescent="0.25">
      <c r="A1001"/>
      <c r="B1001"/>
      <c r="C1001"/>
      <c r="D1001"/>
    </row>
    <row r="1002" spans="1:4" x14ac:dyDescent="0.25">
      <c r="A1002"/>
      <c r="B1002"/>
      <c r="C1002"/>
      <c r="D1002"/>
    </row>
    <row r="1003" spans="1:4" x14ac:dyDescent="0.25">
      <c r="A1003"/>
      <c r="B1003"/>
      <c r="C1003"/>
      <c r="D1003"/>
    </row>
    <row r="1004" spans="1:4" x14ac:dyDescent="0.25">
      <c r="A1004"/>
      <c r="B1004"/>
      <c r="C1004"/>
      <c r="D1004"/>
    </row>
    <row r="1005" spans="1:4" x14ac:dyDescent="0.25">
      <c r="A1005"/>
      <c r="B1005"/>
      <c r="C1005"/>
      <c r="D1005"/>
    </row>
    <row r="1006" spans="1:4" x14ac:dyDescent="0.25">
      <c r="A1006"/>
      <c r="B1006"/>
      <c r="C1006"/>
      <c r="D1006"/>
    </row>
    <row r="1007" spans="1:4" x14ac:dyDescent="0.25">
      <c r="A1007"/>
      <c r="B1007"/>
      <c r="C1007"/>
      <c r="D1007"/>
    </row>
    <row r="1008" spans="1:4" x14ac:dyDescent="0.25">
      <c r="A1008"/>
      <c r="B1008"/>
      <c r="C1008"/>
      <c r="D1008"/>
    </row>
    <row r="1009" spans="1:4" x14ac:dyDescent="0.25">
      <c r="A1009"/>
      <c r="B1009"/>
      <c r="C1009"/>
      <c r="D1009"/>
    </row>
    <row r="1010" spans="1:4" x14ac:dyDescent="0.25">
      <c r="A1010"/>
      <c r="B1010"/>
      <c r="C1010"/>
      <c r="D1010"/>
    </row>
    <row r="1011" spans="1:4" x14ac:dyDescent="0.25">
      <c r="A1011"/>
      <c r="B1011"/>
      <c r="C1011"/>
      <c r="D1011"/>
    </row>
    <row r="1012" spans="1:4" x14ac:dyDescent="0.25">
      <c r="A1012"/>
      <c r="B1012"/>
      <c r="C1012"/>
      <c r="D1012"/>
    </row>
    <row r="1013" spans="1:4" x14ac:dyDescent="0.25">
      <c r="A1013"/>
      <c r="B1013"/>
      <c r="C1013"/>
      <c r="D1013"/>
    </row>
    <row r="1014" spans="1:4" x14ac:dyDescent="0.25">
      <c r="A1014"/>
      <c r="B1014"/>
      <c r="C1014"/>
      <c r="D1014"/>
    </row>
    <row r="1015" spans="1:4" x14ac:dyDescent="0.25">
      <c r="A1015"/>
      <c r="B1015"/>
      <c r="C1015"/>
      <c r="D1015"/>
    </row>
    <row r="1016" spans="1:4" x14ac:dyDescent="0.25">
      <c r="A1016"/>
      <c r="B1016"/>
      <c r="C1016"/>
      <c r="D1016"/>
    </row>
    <row r="1017" spans="1:4" x14ac:dyDescent="0.25">
      <c r="A1017"/>
      <c r="B1017"/>
      <c r="C1017"/>
      <c r="D1017"/>
    </row>
    <row r="1018" spans="1:4" x14ac:dyDescent="0.25">
      <c r="A1018"/>
      <c r="B1018"/>
      <c r="C1018"/>
      <c r="D1018"/>
    </row>
    <row r="1019" spans="1:4" x14ac:dyDescent="0.25">
      <c r="A1019"/>
      <c r="B1019"/>
      <c r="C1019"/>
      <c r="D1019"/>
    </row>
    <row r="1020" spans="1:4" x14ac:dyDescent="0.25">
      <c r="A1020"/>
      <c r="B1020"/>
      <c r="C1020"/>
      <c r="D1020"/>
    </row>
    <row r="1021" spans="1:4" x14ac:dyDescent="0.25">
      <c r="A1021"/>
      <c r="B1021"/>
      <c r="C1021"/>
      <c r="D1021"/>
    </row>
    <row r="1022" spans="1:4" x14ac:dyDescent="0.25">
      <c r="A1022"/>
      <c r="B1022"/>
      <c r="C1022"/>
      <c r="D1022"/>
    </row>
    <row r="1023" spans="1:4" x14ac:dyDescent="0.25">
      <c r="A1023"/>
      <c r="B1023"/>
      <c r="C1023"/>
      <c r="D1023"/>
    </row>
    <row r="1024" spans="1:4" x14ac:dyDescent="0.25">
      <c r="A1024"/>
      <c r="B1024"/>
      <c r="C1024"/>
      <c r="D1024"/>
    </row>
    <row r="1025" spans="1:4" x14ac:dyDescent="0.25">
      <c r="A1025"/>
      <c r="B1025"/>
      <c r="C1025"/>
      <c r="D1025"/>
    </row>
    <row r="1026" spans="1:4" x14ac:dyDescent="0.25">
      <c r="A1026"/>
      <c r="B1026"/>
      <c r="C1026"/>
      <c r="D1026"/>
    </row>
    <row r="1027" spans="1:4" x14ac:dyDescent="0.25">
      <c r="A1027"/>
      <c r="B1027"/>
      <c r="C1027"/>
      <c r="D1027"/>
    </row>
    <row r="1028" spans="1:4" x14ac:dyDescent="0.25">
      <c r="A1028"/>
      <c r="B1028"/>
      <c r="C1028"/>
      <c r="D1028"/>
    </row>
    <row r="1029" spans="1:4" x14ac:dyDescent="0.25">
      <c r="A1029"/>
      <c r="B1029"/>
      <c r="C1029"/>
      <c r="D1029"/>
    </row>
    <row r="1030" spans="1:4" x14ac:dyDescent="0.25">
      <c r="A1030"/>
      <c r="B1030"/>
      <c r="C1030"/>
      <c r="D1030"/>
    </row>
    <row r="1031" spans="1:4" x14ac:dyDescent="0.25">
      <c r="A1031"/>
      <c r="B1031"/>
      <c r="C1031"/>
      <c r="D1031"/>
    </row>
    <row r="1032" spans="1:4" x14ac:dyDescent="0.25">
      <c r="A1032"/>
      <c r="B1032"/>
      <c r="C1032"/>
      <c r="D1032"/>
    </row>
    <row r="1033" spans="1:4" x14ac:dyDescent="0.25">
      <c r="A1033"/>
      <c r="B1033"/>
      <c r="C1033"/>
      <c r="D1033"/>
    </row>
    <row r="1034" spans="1:4" x14ac:dyDescent="0.25">
      <c r="A1034"/>
      <c r="B1034"/>
      <c r="C1034"/>
      <c r="D1034"/>
    </row>
    <row r="1035" spans="1:4" x14ac:dyDescent="0.25">
      <c r="A1035"/>
      <c r="B1035"/>
      <c r="C1035"/>
      <c r="D1035"/>
    </row>
    <row r="1036" spans="1:4" x14ac:dyDescent="0.25">
      <c r="A1036"/>
      <c r="B1036"/>
      <c r="C1036"/>
      <c r="D1036"/>
    </row>
    <row r="1037" spans="1:4" x14ac:dyDescent="0.25">
      <c r="A1037"/>
      <c r="B1037"/>
      <c r="C1037"/>
      <c r="D1037"/>
    </row>
    <row r="1038" spans="1:4" x14ac:dyDescent="0.25">
      <c r="A1038"/>
      <c r="B1038"/>
      <c r="C1038"/>
      <c r="D1038"/>
    </row>
    <row r="1039" spans="1:4" x14ac:dyDescent="0.25">
      <c r="A1039"/>
      <c r="B1039"/>
      <c r="C1039"/>
      <c r="D1039"/>
    </row>
    <row r="1040" spans="1:4" x14ac:dyDescent="0.25">
      <c r="A1040"/>
      <c r="B1040"/>
      <c r="C1040"/>
      <c r="D1040"/>
    </row>
    <row r="1041" spans="1:4" x14ac:dyDescent="0.25">
      <c r="A1041"/>
      <c r="B1041"/>
      <c r="C1041"/>
      <c r="D1041"/>
    </row>
    <row r="1042" spans="1:4" x14ac:dyDescent="0.25">
      <c r="A1042"/>
      <c r="B1042"/>
      <c r="C1042"/>
      <c r="D1042"/>
    </row>
    <row r="1043" spans="1:4" x14ac:dyDescent="0.25">
      <c r="A1043"/>
      <c r="B1043"/>
      <c r="C1043"/>
      <c r="D1043"/>
    </row>
    <row r="1044" spans="1:4" x14ac:dyDescent="0.25">
      <c r="A1044"/>
      <c r="B1044"/>
      <c r="C1044"/>
      <c r="D1044"/>
    </row>
    <row r="1045" spans="1:4" x14ac:dyDescent="0.25">
      <c r="A1045"/>
      <c r="B1045"/>
      <c r="C1045"/>
      <c r="D1045"/>
    </row>
    <row r="1046" spans="1:4" x14ac:dyDescent="0.25">
      <c r="A1046"/>
      <c r="B1046"/>
      <c r="C1046"/>
      <c r="D1046"/>
    </row>
    <row r="1047" spans="1:4" x14ac:dyDescent="0.25">
      <c r="A1047"/>
      <c r="B1047"/>
      <c r="C1047"/>
      <c r="D1047"/>
    </row>
    <row r="1048" spans="1:4" x14ac:dyDescent="0.25">
      <c r="A1048"/>
      <c r="B1048"/>
      <c r="C1048"/>
      <c r="D1048"/>
    </row>
    <row r="1049" spans="1:4" x14ac:dyDescent="0.25">
      <c r="A1049"/>
      <c r="B1049"/>
      <c r="C1049"/>
      <c r="D1049"/>
    </row>
    <row r="1050" spans="1:4" x14ac:dyDescent="0.25">
      <c r="A1050"/>
      <c r="B1050"/>
      <c r="C1050"/>
      <c r="D1050"/>
    </row>
    <row r="1051" spans="1:4" x14ac:dyDescent="0.25">
      <c r="A1051"/>
      <c r="B1051"/>
      <c r="C1051"/>
      <c r="D1051"/>
    </row>
    <row r="1052" spans="1:4" x14ac:dyDescent="0.25">
      <c r="A1052"/>
      <c r="B1052"/>
      <c r="C1052"/>
      <c r="D1052"/>
    </row>
    <row r="1053" spans="1:4" x14ac:dyDescent="0.25">
      <c r="A1053"/>
      <c r="B1053"/>
      <c r="C1053"/>
      <c r="D1053"/>
    </row>
    <row r="1054" spans="1:4" x14ac:dyDescent="0.25">
      <c r="A1054"/>
      <c r="B1054"/>
      <c r="C1054"/>
      <c r="D1054"/>
    </row>
    <row r="1055" spans="1:4" x14ac:dyDescent="0.25">
      <c r="A1055"/>
      <c r="B1055"/>
      <c r="C1055"/>
      <c r="D1055"/>
    </row>
    <row r="1056" spans="1:4" x14ac:dyDescent="0.25">
      <c r="A1056"/>
      <c r="B1056"/>
      <c r="C1056"/>
      <c r="D1056"/>
    </row>
    <row r="1057" spans="1:4" x14ac:dyDescent="0.25">
      <c r="A1057"/>
      <c r="B1057"/>
      <c r="C1057"/>
      <c r="D1057"/>
    </row>
    <row r="1058" spans="1:4" x14ac:dyDescent="0.25">
      <c r="A1058"/>
      <c r="B1058"/>
      <c r="C1058"/>
      <c r="D1058"/>
    </row>
    <row r="1059" spans="1:4" x14ac:dyDescent="0.25">
      <c r="A1059"/>
      <c r="B1059"/>
      <c r="C1059"/>
      <c r="D1059"/>
    </row>
    <row r="1060" spans="1:4" x14ac:dyDescent="0.25">
      <c r="A1060"/>
      <c r="B1060"/>
      <c r="C1060"/>
      <c r="D1060"/>
    </row>
    <row r="1061" spans="1:4" x14ac:dyDescent="0.25">
      <c r="A1061"/>
      <c r="B1061"/>
      <c r="C1061"/>
      <c r="D1061"/>
    </row>
    <row r="1062" spans="1:4" x14ac:dyDescent="0.25">
      <c r="A1062"/>
      <c r="B1062"/>
      <c r="C1062"/>
      <c r="D1062"/>
    </row>
    <row r="1063" spans="1:4" x14ac:dyDescent="0.25">
      <c r="A1063"/>
      <c r="B1063"/>
      <c r="C1063"/>
      <c r="D1063"/>
    </row>
    <row r="1064" spans="1:4" x14ac:dyDescent="0.25">
      <c r="A1064"/>
      <c r="B1064"/>
      <c r="C1064"/>
      <c r="D1064"/>
    </row>
    <row r="1065" spans="1:4" x14ac:dyDescent="0.25">
      <c r="A1065"/>
      <c r="B1065"/>
      <c r="C1065"/>
      <c r="D1065"/>
    </row>
    <row r="1066" spans="1:4" x14ac:dyDescent="0.25">
      <c r="A1066"/>
      <c r="B1066"/>
      <c r="C1066"/>
      <c r="D1066"/>
    </row>
    <row r="1067" spans="1:4" x14ac:dyDescent="0.25">
      <c r="A1067"/>
      <c r="B1067"/>
      <c r="C1067"/>
      <c r="D1067"/>
    </row>
    <row r="1068" spans="1:4" x14ac:dyDescent="0.25">
      <c r="A1068"/>
      <c r="B1068"/>
      <c r="C1068"/>
      <c r="D1068"/>
    </row>
    <row r="1069" spans="1:4" x14ac:dyDescent="0.25">
      <c r="A1069"/>
      <c r="B1069"/>
      <c r="C1069"/>
      <c r="D1069"/>
    </row>
    <row r="1070" spans="1:4" x14ac:dyDescent="0.25">
      <c r="A1070"/>
      <c r="B1070"/>
      <c r="C1070"/>
      <c r="D1070"/>
    </row>
    <row r="1071" spans="1:4" x14ac:dyDescent="0.25">
      <c r="A1071"/>
      <c r="B1071"/>
      <c r="C1071"/>
      <c r="D1071"/>
    </row>
    <row r="1072" spans="1:4" x14ac:dyDescent="0.25">
      <c r="A1072"/>
      <c r="B1072"/>
      <c r="C1072"/>
      <c r="D1072"/>
    </row>
    <row r="1073" spans="1:4" x14ac:dyDescent="0.25">
      <c r="A1073"/>
      <c r="B1073"/>
      <c r="C1073"/>
      <c r="D1073"/>
    </row>
    <row r="1074" spans="1:4" x14ac:dyDescent="0.25">
      <c r="A1074"/>
      <c r="B1074"/>
      <c r="C1074"/>
      <c r="D1074"/>
    </row>
    <row r="1075" spans="1:4" x14ac:dyDescent="0.25">
      <c r="A1075"/>
      <c r="B1075"/>
      <c r="C1075"/>
      <c r="D1075"/>
    </row>
    <row r="1076" spans="1:4" x14ac:dyDescent="0.25">
      <c r="A1076"/>
      <c r="B1076"/>
      <c r="C1076"/>
      <c r="D1076"/>
    </row>
    <row r="1077" spans="1:4" x14ac:dyDescent="0.25">
      <c r="A1077"/>
      <c r="B1077"/>
      <c r="C1077"/>
      <c r="D1077"/>
    </row>
    <row r="1078" spans="1:4" x14ac:dyDescent="0.25">
      <c r="A1078"/>
      <c r="B1078"/>
      <c r="C1078"/>
      <c r="D1078"/>
    </row>
    <row r="1079" spans="1:4" x14ac:dyDescent="0.25">
      <c r="A1079"/>
      <c r="B1079"/>
      <c r="C1079"/>
      <c r="D1079"/>
    </row>
    <row r="1080" spans="1:4" x14ac:dyDescent="0.25">
      <c r="A1080"/>
      <c r="B1080"/>
      <c r="C1080"/>
      <c r="D1080"/>
    </row>
    <row r="1081" spans="1:4" x14ac:dyDescent="0.25">
      <c r="A1081"/>
      <c r="B1081"/>
      <c r="C1081"/>
      <c r="D1081"/>
    </row>
    <row r="1082" spans="1:4" x14ac:dyDescent="0.25">
      <c r="A1082"/>
      <c r="B1082"/>
      <c r="C1082"/>
      <c r="D1082"/>
    </row>
    <row r="1083" spans="1:4" x14ac:dyDescent="0.25">
      <c r="A1083"/>
      <c r="B1083"/>
      <c r="C1083"/>
      <c r="D1083"/>
    </row>
    <row r="1084" spans="1:4" x14ac:dyDescent="0.25">
      <c r="A1084"/>
      <c r="B1084"/>
      <c r="C1084"/>
      <c r="D1084"/>
    </row>
    <row r="1085" spans="1:4" x14ac:dyDescent="0.25">
      <c r="A1085"/>
      <c r="B1085"/>
      <c r="C1085"/>
      <c r="D1085"/>
    </row>
    <row r="1086" spans="1:4" x14ac:dyDescent="0.25">
      <c r="A1086"/>
      <c r="B1086"/>
      <c r="C1086"/>
      <c r="D1086"/>
    </row>
    <row r="1087" spans="1:4" x14ac:dyDescent="0.25">
      <c r="A1087"/>
      <c r="B1087"/>
      <c r="C1087"/>
      <c r="D1087"/>
    </row>
    <row r="1088" spans="1:4" x14ac:dyDescent="0.25">
      <c r="A1088"/>
      <c r="B1088"/>
      <c r="C1088"/>
      <c r="D1088"/>
    </row>
    <row r="1089" spans="1:4" x14ac:dyDescent="0.25">
      <c r="A1089"/>
      <c r="B1089"/>
      <c r="C1089"/>
      <c r="D1089"/>
    </row>
    <row r="1090" spans="1:4" x14ac:dyDescent="0.25">
      <c r="A1090"/>
      <c r="B1090"/>
      <c r="C1090"/>
      <c r="D1090"/>
    </row>
    <row r="1091" spans="1:4" x14ac:dyDescent="0.25">
      <c r="A1091"/>
      <c r="B1091"/>
      <c r="C1091"/>
      <c r="D1091"/>
    </row>
    <row r="1092" spans="1:4" x14ac:dyDescent="0.25">
      <c r="A1092"/>
      <c r="B1092"/>
      <c r="C1092"/>
      <c r="D1092"/>
    </row>
    <row r="1093" spans="1:4" x14ac:dyDescent="0.25">
      <c r="A1093"/>
      <c r="B1093"/>
      <c r="C1093"/>
      <c r="D1093"/>
    </row>
    <row r="1094" spans="1:4" x14ac:dyDescent="0.25">
      <c r="A1094"/>
      <c r="B1094"/>
      <c r="C1094"/>
      <c r="D1094"/>
    </row>
    <row r="1095" spans="1:4" x14ac:dyDescent="0.25">
      <c r="A1095"/>
      <c r="B1095"/>
      <c r="C1095"/>
      <c r="D1095"/>
    </row>
    <row r="1096" spans="1:4" x14ac:dyDescent="0.25">
      <c r="A1096"/>
      <c r="B1096"/>
      <c r="C1096"/>
      <c r="D1096"/>
    </row>
    <row r="1097" spans="1:4" x14ac:dyDescent="0.25">
      <c r="A1097"/>
      <c r="B1097"/>
      <c r="C1097"/>
      <c r="D1097"/>
    </row>
    <row r="1098" spans="1:4" x14ac:dyDescent="0.25">
      <c r="A1098"/>
      <c r="B1098"/>
      <c r="C1098"/>
      <c r="D1098"/>
    </row>
    <row r="1099" spans="1:4" x14ac:dyDescent="0.25">
      <c r="A1099"/>
      <c r="B1099"/>
      <c r="C1099"/>
      <c r="D1099"/>
    </row>
    <row r="1100" spans="1:4" x14ac:dyDescent="0.25">
      <c r="A1100"/>
      <c r="B1100"/>
      <c r="C1100"/>
      <c r="D1100"/>
    </row>
    <row r="1101" spans="1:4" x14ac:dyDescent="0.25">
      <c r="A1101"/>
      <c r="B1101"/>
      <c r="C1101"/>
      <c r="D1101"/>
    </row>
    <row r="1102" spans="1:4" x14ac:dyDescent="0.25">
      <c r="A1102"/>
      <c r="B1102"/>
      <c r="C1102"/>
      <c r="D1102"/>
    </row>
    <row r="1103" spans="1:4" x14ac:dyDescent="0.25">
      <c r="A1103"/>
      <c r="B1103"/>
      <c r="C1103"/>
      <c r="D1103"/>
    </row>
    <row r="1104" spans="1:4" x14ac:dyDescent="0.25">
      <c r="A1104"/>
      <c r="B1104"/>
      <c r="C1104"/>
      <c r="D1104"/>
    </row>
    <row r="1105" spans="1:4" x14ac:dyDescent="0.25">
      <c r="A1105"/>
      <c r="B1105"/>
      <c r="C1105"/>
      <c r="D1105"/>
    </row>
    <row r="1106" spans="1:4" x14ac:dyDescent="0.25">
      <c r="A1106"/>
      <c r="B1106"/>
      <c r="C1106"/>
      <c r="D1106"/>
    </row>
    <row r="1107" spans="1:4" x14ac:dyDescent="0.25">
      <c r="A1107"/>
      <c r="B1107"/>
      <c r="C1107"/>
      <c r="D1107"/>
    </row>
    <row r="1108" spans="1:4" x14ac:dyDescent="0.25">
      <c r="A1108"/>
      <c r="B1108"/>
      <c r="C1108"/>
      <c r="D1108"/>
    </row>
    <row r="1109" spans="1:4" x14ac:dyDescent="0.25">
      <c r="A1109"/>
      <c r="B1109"/>
      <c r="C1109"/>
      <c r="D1109"/>
    </row>
    <row r="1110" spans="1:4" x14ac:dyDescent="0.25">
      <c r="A1110"/>
      <c r="B1110"/>
      <c r="C1110"/>
      <c r="D1110"/>
    </row>
    <row r="1111" spans="1:4" x14ac:dyDescent="0.25">
      <c r="A1111"/>
      <c r="B1111"/>
      <c r="C1111"/>
      <c r="D1111"/>
    </row>
    <row r="1112" spans="1:4" x14ac:dyDescent="0.25">
      <c r="A1112"/>
      <c r="B1112"/>
      <c r="C1112"/>
      <c r="D1112"/>
    </row>
    <row r="1113" spans="1:4" x14ac:dyDescent="0.25">
      <c r="A1113"/>
      <c r="B1113"/>
      <c r="C1113"/>
      <c r="D1113"/>
    </row>
    <row r="1114" spans="1:4" x14ac:dyDescent="0.25">
      <c r="A1114"/>
      <c r="B1114"/>
      <c r="C1114"/>
      <c r="D1114"/>
    </row>
    <row r="1115" spans="1:4" x14ac:dyDescent="0.25">
      <c r="A1115"/>
      <c r="B1115"/>
      <c r="C1115"/>
      <c r="D1115"/>
    </row>
    <row r="1116" spans="1:4" x14ac:dyDescent="0.25">
      <c r="A1116"/>
      <c r="B1116"/>
      <c r="C1116"/>
      <c r="D1116"/>
    </row>
    <row r="1117" spans="1:4" x14ac:dyDescent="0.25">
      <c r="A1117"/>
      <c r="B1117"/>
      <c r="C1117"/>
      <c r="D1117"/>
    </row>
    <row r="1118" spans="1:4" x14ac:dyDescent="0.25">
      <c r="A1118"/>
      <c r="B1118"/>
      <c r="C1118"/>
      <c r="D1118"/>
    </row>
    <row r="1119" spans="1:4" x14ac:dyDescent="0.25">
      <c r="A1119"/>
      <c r="B1119"/>
      <c r="C1119"/>
      <c r="D1119"/>
    </row>
    <row r="1120" spans="1:4" x14ac:dyDescent="0.25">
      <c r="A1120"/>
      <c r="B1120"/>
      <c r="C1120"/>
      <c r="D1120"/>
    </row>
    <row r="1121" spans="1:4" x14ac:dyDescent="0.25">
      <c r="A1121"/>
      <c r="B1121"/>
      <c r="C1121"/>
      <c r="D1121"/>
    </row>
    <row r="1122" spans="1:4" x14ac:dyDescent="0.25">
      <c r="A1122"/>
      <c r="B1122"/>
      <c r="C1122"/>
      <c r="D1122"/>
    </row>
    <row r="1123" spans="1:4" x14ac:dyDescent="0.25">
      <c r="A1123"/>
      <c r="B1123"/>
      <c r="C1123"/>
      <c r="D1123"/>
    </row>
    <row r="1124" spans="1:4" x14ac:dyDescent="0.25">
      <c r="A1124"/>
      <c r="B1124"/>
      <c r="C1124"/>
      <c r="D1124"/>
    </row>
    <row r="1125" spans="1:4" x14ac:dyDescent="0.25">
      <c r="A1125"/>
      <c r="B1125"/>
      <c r="C1125"/>
      <c r="D1125"/>
    </row>
    <row r="1126" spans="1:4" x14ac:dyDescent="0.25">
      <c r="A1126"/>
      <c r="B1126"/>
      <c r="C1126"/>
      <c r="D1126"/>
    </row>
    <row r="1127" spans="1:4" x14ac:dyDescent="0.25">
      <c r="A1127"/>
      <c r="B1127"/>
      <c r="C1127"/>
      <c r="D1127"/>
    </row>
    <row r="1128" spans="1:4" x14ac:dyDescent="0.25">
      <c r="A1128"/>
      <c r="B1128"/>
      <c r="C1128"/>
      <c r="D1128"/>
    </row>
    <row r="1129" spans="1:4" x14ac:dyDescent="0.25">
      <c r="A1129"/>
      <c r="B1129"/>
      <c r="C1129"/>
      <c r="D1129"/>
    </row>
    <row r="1130" spans="1:4" x14ac:dyDescent="0.25">
      <c r="A1130"/>
      <c r="B1130"/>
      <c r="C1130"/>
      <c r="D1130"/>
    </row>
    <row r="1131" spans="1:4" x14ac:dyDescent="0.25">
      <c r="A1131"/>
      <c r="B1131"/>
      <c r="C1131"/>
      <c r="D1131"/>
    </row>
    <row r="1132" spans="1:4" x14ac:dyDescent="0.25">
      <c r="A1132"/>
      <c r="B1132"/>
      <c r="C1132"/>
      <c r="D1132"/>
    </row>
    <row r="1133" spans="1:4" x14ac:dyDescent="0.25">
      <c r="A1133"/>
      <c r="B1133"/>
      <c r="C1133"/>
      <c r="D1133"/>
    </row>
    <row r="1134" spans="1:4" x14ac:dyDescent="0.25">
      <c r="A1134"/>
      <c r="B1134"/>
      <c r="C1134"/>
      <c r="D1134"/>
    </row>
    <row r="1135" spans="1:4" x14ac:dyDescent="0.25">
      <c r="A1135"/>
      <c r="B1135"/>
      <c r="C1135"/>
      <c r="D1135"/>
    </row>
    <row r="1136" spans="1:4" x14ac:dyDescent="0.25">
      <c r="A1136"/>
      <c r="B1136"/>
      <c r="C1136"/>
      <c r="D1136"/>
    </row>
    <row r="1137" spans="1:4" x14ac:dyDescent="0.25">
      <c r="A1137"/>
      <c r="B1137"/>
      <c r="C1137"/>
      <c r="D1137"/>
    </row>
    <row r="1138" spans="1:4" x14ac:dyDescent="0.25">
      <c r="A1138"/>
      <c r="B1138"/>
      <c r="C1138"/>
      <c r="D1138"/>
    </row>
    <row r="1139" spans="1:4" x14ac:dyDescent="0.25">
      <c r="A1139"/>
      <c r="B1139"/>
      <c r="C1139"/>
      <c r="D1139"/>
    </row>
    <row r="1140" spans="1:4" x14ac:dyDescent="0.25">
      <c r="A1140"/>
      <c r="B1140"/>
      <c r="C1140"/>
      <c r="D1140"/>
    </row>
    <row r="1141" spans="1:4" x14ac:dyDescent="0.25">
      <c r="A1141"/>
      <c r="B1141"/>
      <c r="C1141"/>
      <c r="D1141"/>
    </row>
    <row r="1142" spans="1:4" x14ac:dyDescent="0.25">
      <c r="A1142"/>
      <c r="B1142"/>
      <c r="C1142"/>
      <c r="D1142"/>
    </row>
    <row r="1143" spans="1:4" x14ac:dyDescent="0.25">
      <c r="A1143"/>
      <c r="B1143"/>
      <c r="C1143"/>
      <c r="D1143"/>
    </row>
    <row r="1144" spans="1:4" x14ac:dyDescent="0.25">
      <c r="A1144"/>
      <c r="B1144"/>
      <c r="C1144"/>
      <c r="D1144"/>
    </row>
    <row r="1145" spans="1:4" x14ac:dyDescent="0.25">
      <c r="A1145"/>
      <c r="B1145"/>
      <c r="C1145"/>
      <c r="D1145"/>
    </row>
    <row r="1146" spans="1:4" x14ac:dyDescent="0.25">
      <c r="A1146"/>
      <c r="B1146"/>
      <c r="C1146"/>
      <c r="D1146"/>
    </row>
    <row r="1147" spans="1:4" x14ac:dyDescent="0.25">
      <c r="A1147"/>
      <c r="B1147"/>
      <c r="C1147"/>
      <c r="D1147"/>
    </row>
    <row r="1148" spans="1:4" x14ac:dyDescent="0.25">
      <c r="A1148"/>
      <c r="B1148"/>
      <c r="C1148"/>
      <c r="D1148"/>
    </row>
    <row r="1149" spans="1:4" x14ac:dyDescent="0.25">
      <c r="A1149"/>
      <c r="B1149"/>
      <c r="C1149"/>
      <c r="D1149"/>
    </row>
    <row r="1150" spans="1:4" x14ac:dyDescent="0.25">
      <c r="A1150"/>
      <c r="B1150"/>
      <c r="C1150"/>
      <c r="D1150"/>
    </row>
    <row r="1151" spans="1:4" x14ac:dyDescent="0.25">
      <c r="A1151"/>
      <c r="B1151"/>
      <c r="C1151"/>
      <c r="D1151"/>
    </row>
    <row r="1152" spans="1:4" x14ac:dyDescent="0.25">
      <c r="A1152"/>
      <c r="B1152"/>
      <c r="C1152"/>
      <c r="D1152"/>
    </row>
    <row r="1153" spans="1:4" x14ac:dyDescent="0.25">
      <c r="A1153"/>
      <c r="B1153"/>
      <c r="C1153"/>
      <c r="D1153"/>
    </row>
    <row r="1154" spans="1:4" x14ac:dyDescent="0.25">
      <c r="A1154"/>
      <c r="B1154"/>
      <c r="C1154"/>
      <c r="D1154"/>
    </row>
    <row r="1155" spans="1:4" x14ac:dyDescent="0.25">
      <c r="A1155"/>
      <c r="B1155"/>
      <c r="C1155"/>
      <c r="D1155"/>
    </row>
    <row r="1156" spans="1:4" x14ac:dyDescent="0.25">
      <c r="A1156"/>
      <c r="B1156"/>
      <c r="C1156"/>
      <c r="D1156"/>
    </row>
    <row r="1157" spans="1:4" x14ac:dyDescent="0.25">
      <c r="A1157"/>
      <c r="B1157"/>
      <c r="C1157"/>
      <c r="D1157"/>
    </row>
    <row r="1158" spans="1:4" x14ac:dyDescent="0.25">
      <c r="A1158"/>
      <c r="B1158"/>
      <c r="C1158"/>
      <c r="D1158"/>
    </row>
    <row r="1159" spans="1:4" x14ac:dyDescent="0.25">
      <c r="A1159"/>
      <c r="B1159"/>
      <c r="C1159"/>
      <c r="D1159"/>
    </row>
    <row r="1160" spans="1:4" x14ac:dyDescent="0.25">
      <c r="A1160"/>
      <c r="B1160"/>
      <c r="C1160"/>
      <c r="D1160"/>
    </row>
    <row r="1161" spans="1:4" x14ac:dyDescent="0.25">
      <c r="A1161"/>
      <c r="B1161"/>
      <c r="C1161"/>
      <c r="D1161"/>
    </row>
    <row r="1162" spans="1:4" x14ac:dyDescent="0.25">
      <c r="A1162"/>
      <c r="B1162"/>
      <c r="C1162"/>
      <c r="D1162"/>
    </row>
    <row r="1163" spans="1:4" x14ac:dyDescent="0.25">
      <c r="A1163"/>
      <c r="B1163"/>
      <c r="C1163"/>
      <c r="D1163"/>
    </row>
    <row r="1164" spans="1:4" x14ac:dyDescent="0.25">
      <c r="A1164"/>
      <c r="B1164"/>
      <c r="C1164"/>
      <c r="D1164"/>
    </row>
    <row r="1165" spans="1:4" x14ac:dyDescent="0.25">
      <c r="A1165"/>
      <c r="B1165"/>
      <c r="C1165"/>
      <c r="D1165"/>
    </row>
    <row r="1166" spans="1:4" x14ac:dyDescent="0.25">
      <c r="A1166"/>
      <c r="B1166"/>
      <c r="C1166"/>
      <c r="D1166"/>
    </row>
    <row r="1167" spans="1:4" x14ac:dyDescent="0.25">
      <c r="A1167"/>
      <c r="B1167"/>
      <c r="C1167"/>
      <c r="D1167"/>
    </row>
    <row r="1168" spans="1:4" x14ac:dyDescent="0.25">
      <c r="A1168"/>
      <c r="B1168"/>
      <c r="C1168"/>
      <c r="D1168"/>
    </row>
    <row r="1169" spans="1:4" x14ac:dyDescent="0.25">
      <c r="A1169"/>
      <c r="B1169"/>
      <c r="C1169"/>
      <c r="D1169"/>
    </row>
    <row r="1170" spans="1:4" x14ac:dyDescent="0.25">
      <c r="A1170"/>
      <c r="B1170"/>
      <c r="C1170"/>
      <c r="D1170"/>
    </row>
    <row r="1171" spans="1:4" x14ac:dyDescent="0.25">
      <c r="A1171"/>
      <c r="B1171"/>
      <c r="C1171"/>
      <c r="D1171"/>
    </row>
    <row r="1172" spans="1:4" x14ac:dyDescent="0.25">
      <c r="A1172"/>
      <c r="B1172"/>
      <c r="C1172"/>
      <c r="D1172"/>
    </row>
    <row r="1173" spans="1:4" x14ac:dyDescent="0.25">
      <c r="A1173"/>
      <c r="B1173"/>
      <c r="C1173"/>
      <c r="D1173"/>
    </row>
    <row r="1174" spans="1:4" x14ac:dyDescent="0.25">
      <c r="A1174"/>
      <c r="B1174"/>
      <c r="C1174"/>
      <c r="D1174"/>
    </row>
    <row r="1175" spans="1:4" x14ac:dyDescent="0.25">
      <c r="A1175"/>
      <c r="B1175"/>
      <c r="C1175"/>
      <c r="D1175"/>
    </row>
    <row r="1176" spans="1:4" x14ac:dyDescent="0.25">
      <c r="A1176"/>
      <c r="B1176"/>
      <c r="C1176"/>
      <c r="D1176"/>
    </row>
    <row r="1177" spans="1:4" x14ac:dyDescent="0.25">
      <c r="A1177"/>
      <c r="B1177"/>
      <c r="C1177"/>
      <c r="D1177"/>
    </row>
    <row r="1178" spans="1:4" x14ac:dyDescent="0.25">
      <c r="A1178"/>
      <c r="B1178"/>
      <c r="C1178"/>
      <c r="D1178"/>
    </row>
    <row r="1179" spans="1:4" x14ac:dyDescent="0.25">
      <c r="A1179"/>
      <c r="B1179"/>
      <c r="C1179"/>
      <c r="D1179"/>
    </row>
    <row r="1180" spans="1:4" x14ac:dyDescent="0.25">
      <c r="A1180"/>
      <c r="B1180"/>
      <c r="C1180"/>
      <c r="D1180"/>
    </row>
    <row r="1181" spans="1:4" x14ac:dyDescent="0.25">
      <c r="A1181"/>
      <c r="B1181"/>
      <c r="C1181"/>
      <c r="D1181"/>
    </row>
    <row r="1182" spans="1:4" x14ac:dyDescent="0.25">
      <c r="A1182"/>
      <c r="B1182"/>
      <c r="C1182"/>
      <c r="D1182"/>
    </row>
    <row r="1183" spans="1:4" x14ac:dyDescent="0.25">
      <c r="A1183"/>
      <c r="B1183"/>
      <c r="C1183"/>
      <c r="D1183"/>
    </row>
    <row r="1184" spans="1:4" x14ac:dyDescent="0.25">
      <c r="A1184"/>
      <c r="B1184"/>
      <c r="C1184"/>
      <c r="D1184"/>
    </row>
    <row r="1185" spans="1:4" x14ac:dyDescent="0.25">
      <c r="A1185"/>
      <c r="B1185"/>
      <c r="C1185"/>
      <c r="D1185"/>
    </row>
    <row r="1186" spans="1:4" x14ac:dyDescent="0.25">
      <c r="A1186"/>
      <c r="B1186"/>
      <c r="C1186"/>
      <c r="D1186"/>
    </row>
    <row r="1187" spans="1:4" x14ac:dyDescent="0.25">
      <c r="A1187"/>
      <c r="B1187"/>
      <c r="C1187"/>
      <c r="D1187"/>
    </row>
    <row r="1188" spans="1:4" x14ac:dyDescent="0.25">
      <c r="A1188"/>
      <c r="B1188"/>
      <c r="C1188"/>
      <c r="D1188"/>
    </row>
    <row r="1189" spans="1:4" x14ac:dyDescent="0.25">
      <c r="A1189"/>
      <c r="B1189"/>
      <c r="C1189"/>
      <c r="D1189"/>
    </row>
    <row r="1190" spans="1:4" x14ac:dyDescent="0.25">
      <c r="A1190"/>
      <c r="B1190"/>
      <c r="C1190"/>
      <c r="D1190"/>
    </row>
    <row r="1191" spans="1:4" x14ac:dyDescent="0.25">
      <c r="A1191"/>
      <c r="B1191"/>
      <c r="C1191"/>
      <c r="D1191"/>
    </row>
    <row r="1192" spans="1:4" x14ac:dyDescent="0.25">
      <c r="A1192"/>
      <c r="B1192"/>
      <c r="C1192"/>
      <c r="D1192"/>
    </row>
    <row r="1193" spans="1:4" x14ac:dyDescent="0.25">
      <c r="A1193"/>
      <c r="B1193"/>
      <c r="C1193"/>
      <c r="D1193"/>
    </row>
    <row r="1194" spans="1:4" x14ac:dyDescent="0.25">
      <c r="A1194"/>
      <c r="B1194"/>
      <c r="C1194"/>
      <c r="D1194"/>
    </row>
    <row r="1195" spans="1:4" x14ac:dyDescent="0.25">
      <c r="A1195"/>
      <c r="B1195"/>
      <c r="C1195"/>
      <c r="D1195"/>
    </row>
    <row r="1196" spans="1:4" x14ac:dyDescent="0.25">
      <c r="A1196"/>
      <c r="B1196"/>
      <c r="C1196"/>
      <c r="D1196"/>
    </row>
    <row r="1197" spans="1:4" x14ac:dyDescent="0.25">
      <c r="A1197"/>
      <c r="B1197"/>
      <c r="C1197"/>
      <c r="D1197"/>
    </row>
    <row r="1198" spans="1:4" x14ac:dyDescent="0.25">
      <c r="A1198"/>
      <c r="B1198"/>
      <c r="C1198"/>
      <c r="D1198"/>
    </row>
    <row r="1199" spans="1:4" x14ac:dyDescent="0.25">
      <c r="A1199"/>
      <c r="B1199"/>
      <c r="C1199"/>
      <c r="D1199"/>
    </row>
    <row r="1200" spans="1:4" x14ac:dyDescent="0.25">
      <c r="A1200"/>
      <c r="B1200"/>
      <c r="C1200"/>
      <c r="D1200"/>
    </row>
    <row r="1201" spans="1:4" x14ac:dyDescent="0.25">
      <c r="A1201"/>
      <c r="B1201"/>
      <c r="C1201"/>
      <c r="D1201"/>
    </row>
    <row r="1202" spans="1:4" x14ac:dyDescent="0.25">
      <c r="A1202"/>
      <c r="B1202"/>
      <c r="C1202"/>
      <c r="D1202"/>
    </row>
    <row r="1203" spans="1:4" x14ac:dyDescent="0.25">
      <c r="A1203"/>
      <c r="B1203"/>
      <c r="C1203"/>
      <c r="D1203"/>
    </row>
    <row r="1204" spans="1:4" x14ac:dyDescent="0.25">
      <c r="A1204"/>
      <c r="B1204"/>
      <c r="C1204"/>
      <c r="D1204"/>
    </row>
    <row r="1205" spans="1:4" x14ac:dyDescent="0.25">
      <c r="A1205"/>
      <c r="B1205"/>
      <c r="C1205"/>
      <c r="D1205"/>
    </row>
    <row r="1206" spans="1:4" x14ac:dyDescent="0.25">
      <c r="A1206"/>
      <c r="B1206"/>
      <c r="C1206"/>
      <c r="D1206"/>
    </row>
    <row r="1207" spans="1:4" x14ac:dyDescent="0.25">
      <c r="A1207"/>
      <c r="B1207"/>
      <c r="C1207"/>
      <c r="D1207"/>
    </row>
    <row r="1208" spans="1:4" x14ac:dyDescent="0.25">
      <c r="A1208"/>
      <c r="B1208"/>
      <c r="C1208"/>
      <c r="D1208"/>
    </row>
    <row r="1209" spans="1:4" x14ac:dyDescent="0.25">
      <c r="A1209"/>
      <c r="B1209"/>
      <c r="C1209"/>
      <c r="D1209"/>
    </row>
    <row r="1210" spans="1:4" x14ac:dyDescent="0.25">
      <c r="A1210"/>
      <c r="B1210"/>
      <c r="C1210"/>
      <c r="D1210"/>
    </row>
    <row r="1211" spans="1:4" x14ac:dyDescent="0.25">
      <c r="A1211"/>
      <c r="B1211"/>
      <c r="C1211"/>
      <c r="D1211"/>
    </row>
    <row r="1212" spans="1:4" x14ac:dyDescent="0.25">
      <c r="A1212"/>
      <c r="B1212"/>
      <c r="C1212"/>
      <c r="D1212"/>
    </row>
    <row r="1213" spans="1:4" x14ac:dyDescent="0.25">
      <c r="A1213"/>
      <c r="B1213"/>
      <c r="C1213"/>
      <c r="D1213"/>
    </row>
    <row r="1214" spans="1:4" x14ac:dyDescent="0.25">
      <c r="A1214"/>
      <c r="B1214"/>
      <c r="C1214"/>
      <c r="D1214"/>
    </row>
    <row r="1215" spans="1:4" x14ac:dyDescent="0.25">
      <c r="A1215"/>
      <c r="B1215"/>
      <c r="C1215"/>
      <c r="D1215"/>
    </row>
    <row r="1216" spans="1:4" x14ac:dyDescent="0.25">
      <c r="A1216"/>
      <c r="B1216"/>
      <c r="C1216"/>
      <c r="D1216"/>
    </row>
    <row r="1217" spans="1:4" x14ac:dyDescent="0.25">
      <c r="A1217"/>
      <c r="B1217"/>
      <c r="C1217"/>
      <c r="D1217"/>
    </row>
    <row r="1218" spans="1:4" x14ac:dyDescent="0.25">
      <c r="A1218"/>
      <c r="B1218"/>
      <c r="C1218"/>
      <c r="D1218"/>
    </row>
    <row r="1219" spans="1:4" x14ac:dyDescent="0.25">
      <c r="A1219"/>
      <c r="B1219"/>
      <c r="C1219"/>
      <c r="D1219"/>
    </row>
    <row r="1220" spans="1:4" x14ac:dyDescent="0.25">
      <c r="A1220"/>
      <c r="B1220"/>
      <c r="C1220"/>
      <c r="D1220"/>
    </row>
    <row r="1221" spans="1:4" x14ac:dyDescent="0.25">
      <c r="A1221"/>
      <c r="B1221"/>
      <c r="C1221"/>
      <c r="D1221"/>
    </row>
    <row r="1222" spans="1:4" x14ac:dyDescent="0.25">
      <c r="A1222"/>
      <c r="B1222"/>
      <c r="C1222"/>
      <c r="D1222"/>
    </row>
    <row r="1223" spans="1:4" x14ac:dyDescent="0.25">
      <c r="A1223"/>
      <c r="B1223"/>
      <c r="C1223"/>
      <c r="D1223"/>
    </row>
    <row r="1224" spans="1:4" x14ac:dyDescent="0.25">
      <c r="A1224"/>
      <c r="B1224"/>
      <c r="C1224"/>
      <c r="D1224"/>
    </row>
    <row r="1225" spans="1:4" x14ac:dyDescent="0.25">
      <c r="A1225"/>
      <c r="B1225"/>
      <c r="C1225"/>
      <c r="D1225"/>
    </row>
    <row r="1226" spans="1:4" x14ac:dyDescent="0.25">
      <c r="A1226"/>
      <c r="B1226"/>
      <c r="C1226"/>
      <c r="D1226"/>
    </row>
    <row r="1227" spans="1:4" x14ac:dyDescent="0.25">
      <c r="A1227"/>
      <c r="B1227"/>
      <c r="C1227"/>
      <c r="D1227"/>
    </row>
    <row r="1228" spans="1:4" x14ac:dyDescent="0.25">
      <c r="A1228"/>
      <c r="B1228"/>
      <c r="C1228"/>
      <c r="D1228"/>
    </row>
    <row r="1229" spans="1:4" x14ac:dyDescent="0.25">
      <c r="A1229"/>
      <c r="B1229"/>
      <c r="C1229"/>
      <c r="D1229"/>
    </row>
    <row r="1230" spans="1:4" x14ac:dyDescent="0.25">
      <c r="A1230"/>
      <c r="B1230"/>
      <c r="C1230"/>
      <c r="D1230"/>
    </row>
    <row r="1231" spans="1:4" x14ac:dyDescent="0.25">
      <c r="A1231"/>
      <c r="B1231"/>
      <c r="C1231"/>
      <c r="D1231"/>
    </row>
    <row r="1232" spans="1:4" x14ac:dyDescent="0.25">
      <c r="A1232"/>
      <c r="B1232"/>
      <c r="C1232"/>
      <c r="D1232"/>
    </row>
    <row r="1233" spans="1:4" x14ac:dyDescent="0.25">
      <c r="A1233"/>
      <c r="B1233"/>
      <c r="C1233"/>
      <c r="D1233"/>
    </row>
    <row r="1234" spans="1:4" x14ac:dyDescent="0.25">
      <c r="A1234"/>
      <c r="B1234"/>
      <c r="C1234"/>
      <c r="D1234"/>
    </row>
    <row r="1235" spans="1:4" x14ac:dyDescent="0.25">
      <c r="A1235"/>
      <c r="B1235"/>
      <c r="C1235"/>
      <c r="D1235"/>
    </row>
    <row r="1236" spans="1:4" x14ac:dyDescent="0.25">
      <c r="A1236"/>
      <c r="B1236"/>
      <c r="C1236"/>
      <c r="D1236"/>
    </row>
    <row r="1237" spans="1:4" x14ac:dyDescent="0.25">
      <c r="A1237"/>
      <c r="B1237"/>
      <c r="C1237"/>
      <c r="D1237"/>
    </row>
    <row r="1238" spans="1:4" x14ac:dyDescent="0.25">
      <c r="A1238"/>
      <c r="B1238"/>
      <c r="C1238"/>
      <c r="D1238"/>
    </row>
    <row r="1239" spans="1:4" x14ac:dyDescent="0.25">
      <c r="A1239"/>
      <c r="B1239"/>
      <c r="C1239"/>
      <c r="D1239"/>
    </row>
    <row r="1240" spans="1:4" x14ac:dyDescent="0.25">
      <c r="A1240"/>
      <c r="B1240"/>
      <c r="C1240"/>
      <c r="D1240"/>
    </row>
    <row r="1241" spans="1:4" x14ac:dyDescent="0.25">
      <c r="A1241"/>
      <c r="B1241"/>
      <c r="C1241"/>
      <c r="D1241"/>
    </row>
    <row r="1242" spans="1:4" x14ac:dyDescent="0.25">
      <c r="A1242"/>
      <c r="B1242"/>
      <c r="C1242"/>
      <c r="D1242"/>
    </row>
    <row r="1243" spans="1:4" x14ac:dyDescent="0.25">
      <c r="A1243"/>
      <c r="B1243"/>
      <c r="C1243"/>
      <c r="D1243"/>
    </row>
    <row r="1244" spans="1:4" x14ac:dyDescent="0.25">
      <c r="A1244"/>
      <c r="B1244"/>
      <c r="C1244"/>
      <c r="D1244"/>
    </row>
    <row r="1245" spans="1:4" x14ac:dyDescent="0.25">
      <c r="A1245"/>
      <c r="B1245"/>
      <c r="C1245"/>
      <c r="D1245"/>
    </row>
    <row r="1246" spans="1:4" x14ac:dyDescent="0.25">
      <c r="A1246"/>
      <c r="B1246"/>
      <c r="C1246"/>
      <c r="D1246"/>
    </row>
    <row r="1247" spans="1:4" x14ac:dyDescent="0.25">
      <c r="A1247"/>
      <c r="B1247"/>
      <c r="C1247"/>
      <c r="D1247"/>
    </row>
    <row r="1248" spans="1:4" x14ac:dyDescent="0.25">
      <c r="A1248"/>
      <c r="B1248"/>
      <c r="C1248"/>
      <c r="D1248"/>
    </row>
    <row r="1249" spans="1:4" x14ac:dyDescent="0.25">
      <c r="A1249"/>
      <c r="B1249"/>
      <c r="C1249"/>
      <c r="D1249"/>
    </row>
    <row r="1250" spans="1:4" x14ac:dyDescent="0.25">
      <c r="A1250"/>
      <c r="B1250"/>
      <c r="C1250"/>
      <c r="D1250"/>
    </row>
    <row r="1251" spans="1:4" x14ac:dyDescent="0.25">
      <c r="A1251"/>
      <c r="B1251"/>
      <c r="C1251"/>
      <c r="D1251"/>
    </row>
    <row r="1252" spans="1:4" x14ac:dyDescent="0.25">
      <c r="A1252"/>
      <c r="B1252"/>
      <c r="C1252"/>
      <c r="D1252"/>
    </row>
    <row r="1253" spans="1:4" x14ac:dyDescent="0.25">
      <c r="A1253"/>
      <c r="B1253"/>
      <c r="C1253"/>
      <c r="D1253"/>
    </row>
    <row r="1254" spans="1:4" x14ac:dyDescent="0.25">
      <c r="A1254"/>
      <c r="B1254"/>
      <c r="C1254"/>
      <c r="D1254"/>
    </row>
    <row r="1255" spans="1:4" x14ac:dyDescent="0.25">
      <c r="A1255"/>
      <c r="B1255"/>
      <c r="C1255"/>
      <c r="D1255"/>
    </row>
    <row r="1256" spans="1:4" x14ac:dyDescent="0.25">
      <c r="A1256"/>
      <c r="B1256"/>
      <c r="C1256"/>
      <c r="D1256"/>
    </row>
    <row r="1257" spans="1:4" x14ac:dyDescent="0.25">
      <c r="A1257"/>
      <c r="B1257"/>
      <c r="C1257"/>
      <c r="D1257"/>
    </row>
    <row r="1258" spans="1:4" x14ac:dyDescent="0.25">
      <c r="A1258"/>
      <c r="B1258"/>
      <c r="C1258"/>
      <c r="D1258"/>
    </row>
    <row r="1259" spans="1:4" x14ac:dyDescent="0.25">
      <c r="A1259"/>
      <c r="B1259"/>
      <c r="C1259"/>
      <c r="D1259"/>
    </row>
    <row r="1260" spans="1:4" x14ac:dyDescent="0.25">
      <c r="A1260"/>
      <c r="B1260"/>
      <c r="C1260"/>
      <c r="D1260"/>
    </row>
    <row r="1261" spans="1:4" x14ac:dyDescent="0.25">
      <c r="A1261"/>
      <c r="B1261"/>
      <c r="C1261"/>
      <c r="D1261"/>
    </row>
    <row r="1262" spans="1:4" x14ac:dyDescent="0.25">
      <c r="A1262"/>
      <c r="B1262"/>
      <c r="C1262"/>
      <c r="D1262"/>
    </row>
    <row r="1263" spans="1:4" x14ac:dyDescent="0.25">
      <c r="A1263"/>
      <c r="B1263"/>
      <c r="C1263"/>
      <c r="D1263"/>
    </row>
    <row r="1264" spans="1:4" x14ac:dyDescent="0.25">
      <c r="A1264"/>
      <c r="B1264"/>
      <c r="C1264"/>
      <c r="D1264"/>
    </row>
    <row r="1265" spans="1:4" x14ac:dyDescent="0.25">
      <c r="A1265"/>
      <c r="B1265"/>
      <c r="C1265"/>
      <c r="D1265"/>
    </row>
    <row r="1266" spans="1:4" x14ac:dyDescent="0.25">
      <c r="A1266"/>
      <c r="B1266"/>
      <c r="C1266"/>
      <c r="D1266"/>
    </row>
    <row r="1267" spans="1:4" x14ac:dyDescent="0.25">
      <c r="A1267"/>
      <c r="B1267"/>
      <c r="C1267"/>
      <c r="D1267"/>
    </row>
    <row r="1268" spans="1:4" x14ac:dyDescent="0.25">
      <c r="A1268"/>
      <c r="B1268"/>
      <c r="C1268"/>
      <c r="D1268"/>
    </row>
    <row r="1269" spans="1:4" x14ac:dyDescent="0.25">
      <c r="A1269"/>
      <c r="B1269"/>
      <c r="C1269"/>
      <c r="D1269"/>
    </row>
    <row r="1270" spans="1:4" x14ac:dyDescent="0.25">
      <c r="A1270"/>
      <c r="B1270"/>
      <c r="C1270"/>
      <c r="D1270"/>
    </row>
    <row r="1271" spans="1:4" x14ac:dyDescent="0.25">
      <c r="A1271"/>
      <c r="B1271"/>
      <c r="C1271"/>
      <c r="D1271"/>
    </row>
    <row r="1272" spans="1:4" x14ac:dyDescent="0.25">
      <c r="A1272"/>
      <c r="B1272"/>
      <c r="C1272"/>
      <c r="D1272"/>
    </row>
    <row r="1273" spans="1:4" x14ac:dyDescent="0.25">
      <c r="A1273"/>
      <c r="B1273"/>
      <c r="C1273"/>
      <c r="D1273"/>
    </row>
    <row r="1274" spans="1:4" x14ac:dyDescent="0.25">
      <c r="A1274"/>
      <c r="B1274"/>
      <c r="C1274"/>
      <c r="D1274"/>
    </row>
    <row r="1275" spans="1:4" x14ac:dyDescent="0.25">
      <c r="A1275"/>
      <c r="B1275"/>
      <c r="C1275"/>
      <c r="D1275"/>
    </row>
    <row r="1276" spans="1:4" x14ac:dyDescent="0.25">
      <c r="A1276"/>
      <c r="B1276"/>
      <c r="C1276"/>
      <c r="D1276"/>
    </row>
    <row r="1277" spans="1:4" x14ac:dyDescent="0.25">
      <c r="A1277"/>
      <c r="B1277"/>
      <c r="C1277"/>
      <c r="D1277"/>
    </row>
    <row r="1278" spans="1:4" x14ac:dyDescent="0.25">
      <c r="A1278"/>
      <c r="B1278"/>
      <c r="C1278"/>
      <c r="D1278"/>
    </row>
    <row r="1279" spans="1:4" x14ac:dyDescent="0.25">
      <c r="A1279"/>
      <c r="B1279"/>
      <c r="C1279"/>
      <c r="D1279"/>
    </row>
    <row r="1280" spans="1:4" x14ac:dyDescent="0.25">
      <c r="A1280"/>
      <c r="B1280"/>
      <c r="C1280"/>
      <c r="D1280"/>
    </row>
    <row r="1281" spans="1:4" x14ac:dyDescent="0.25">
      <c r="A1281" s="40"/>
      <c r="B1281" s="40"/>
      <c r="C1281" s="40"/>
      <c r="D1281" s="40"/>
    </row>
    <row r="1282" spans="1:4" x14ac:dyDescent="0.25">
      <c r="A1282" s="40"/>
      <c r="B1282" s="40"/>
      <c r="C1282" s="40"/>
      <c r="D1282" s="40"/>
    </row>
    <row r="1283" spans="1:4" x14ac:dyDescent="0.25">
      <c r="A1283" s="40"/>
      <c r="B1283" s="40"/>
      <c r="C1283" s="40"/>
      <c r="D1283" s="40"/>
    </row>
    <row r="1284" spans="1:4" x14ac:dyDescent="0.25">
      <c r="A1284" s="40"/>
      <c r="B1284" s="40"/>
      <c r="C1284" s="40"/>
      <c r="D1284" s="40"/>
    </row>
    <row r="1285" spans="1:4" x14ac:dyDescent="0.25">
      <c r="A1285" s="40"/>
      <c r="B1285" s="40"/>
      <c r="C1285" s="40"/>
      <c r="D1285" s="40"/>
    </row>
    <row r="1286" spans="1:4" x14ac:dyDescent="0.25">
      <c r="A1286" s="40"/>
      <c r="B1286" s="40"/>
      <c r="C1286" s="40"/>
      <c r="D1286" s="40"/>
    </row>
    <row r="1287" spans="1:4" x14ac:dyDescent="0.25">
      <c r="A1287" s="40"/>
      <c r="B1287" s="40"/>
      <c r="C1287" s="40"/>
      <c r="D1287" s="40"/>
    </row>
    <row r="1288" spans="1:4" x14ac:dyDescent="0.25">
      <c r="A1288" s="40"/>
      <c r="B1288" s="40"/>
      <c r="C1288" s="40"/>
      <c r="D1288" s="40"/>
    </row>
    <row r="1289" spans="1:4" x14ac:dyDescent="0.25">
      <c r="A1289" s="40"/>
      <c r="B1289" s="40"/>
      <c r="C1289" s="40"/>
      <c r="D1289" s="40"/>
    </row>
    <row r="1290" spans="1:4" x14ac:dyDescent="0.25">
      <c r="A1290" s="40"/>
      <c r="B1290" s="40"/>
      <c r="C1290" s="40"/>
      <c r="D1290" s="40"/>
    </row>
    <row r="1291" spans="1:4" x14ac:dyDescent="0.25">
      <c r="A1291" s="40"/>
      <c r="B1291" s="40"/>
      <c r="C1291" s="40"/>
      <c r="D1291" s="40"/>
    </row>
    <row r="1292" spans="1:4" x14ac:dyDescent="0.25">
      <c r="A1292" s="40"/>
      <c r="B1292" s="40"/>
      <c r="C1292" s="40"/>
      <c r="D1292" s="40"/>
    </row>
    <row r="1293" spans="1:4" x14ac:dyDescent="0.25">
      <c r="A1293" s="40"/>
      <c r="B1293" s="40"/>
      <c r="C1293" s="40"/>
      <c r="D1293" s="40"/>
    </row>
    <row r="1294" spans="1:4" x14ac:dyDescent="0.25">
      <c r="A1294" s="40"/>
      <c r="B1294" s="40"/>
      <c r="C1294" s="40"/>
      <c r="D1294" s="40"/>
    </row>
    <row r="1295" spans="1:4" x14ac:dyDescent="0.25">
      <c r="A1295" s="40"/>
      <c r="B1295" s="40"/>
      <c r="C1295" s="40"/>
      <c r="D1295" s="40"/>
    </row>
    <row r="1296" spans="1:4" x14ac:dyDescent="0.25">
      <c r="A1296" s="40"/>
      <c r="B1296" s="40"/>
      <c r="C1296" s="40"/>
      <c r="D1296" s="40"/>
    </row>
    <row r="1297" spans="1:4" x14ac:dyDescent="0.25">
      <c r="A1297" s="40"/>
      <c r="B1297" s="40"/>
      <c r="C1297" s="40"/>
      <c r="D1297" s="40"/>
    </row>
    <row r="1298" spans="1:4" x14ac:dyDescent="0.25">
      <c r="A1298" s="40"/>
      <c r="B1298" s="40"/>
      <c r="C1298" s="40"/>
      <c r="D1298" s="40"/>
    </row>
    <row r="1299" spans="1:4" x14ac:dyDescent="0.25">
      <c r="A1299" s="40"/>
      <c r="B1299" s="40"/>
      <c r="C1299" s="40"/>
      <c r="D1299" s="40"/>
    </row>
    <row r="1300" spans="1:4" x14ac:dyDescent="0.25">
      <c r="A1300" s="40"/>
      <c r="B1300" s="40"/>
      <c r="C1300" s="40"/>
      <c r="D1300" s="40"/>
    </row>
    <row r="1301" spans="1:4" x14ac:dyDescent="0.25">
      <c r="A1301" s="40"/>
      <c r="B1301" s="40"/>
      <c r="C1301" s="40"/>
      <c r="D1301" s="40"/>
    </row>
    <row r="1302" spans="1:4" x14ac:dyDescent="0.25">
      <c r="A1302" s="40"/>
      <c r="B1302" s="40"/>
      <c r="C1302" s="40"/>
      <c r="D1302" s="40"/>
    </row>
    <row r="1303" spans="1:4" x14ac:dyDescent="0.25">
      <c r="A1303" s="40"/>
      <c r="B1303" s="40"/>
      <c r="C1303" s="40"/>
      <c r="D1303" s="40"/>
    </row>
    <row r="1304" spans="1:4" x14ac:dyDescent="0.25">
      <c r="A1304" s="40"/>
      <c r="B1304" s="40"/>
      <c r="C1304" s="40"/>
      <c r="D1304" s="40"/>
    </row>
    <row r="1305" spans="1:4" x14ac:dyDescent="0.25">
      <c r="A1305" s="40"/>
      <c r="B1305" s="40"/>
      <c r="C1305" s="40"/>
      <c r="D1305" s="40"/>
    </row>
    <row r="1306" spans="1:4" x14ac:dyDescent="0.25">
      <c r="A1306" s="40"/>
      <c r="B1306" s="40"/>
      <c r="C1306" s="40"/>
      <c r="D1306" s="40"/>
    </row>
    <row r="1307" spans="1:4" x14ac:dyDescent="0.25">
      <c r="A1307" s="40"/>
      <c r="B1307" s="40"/>
      <c r="C1307" s="40"/>
      <c r="D1307" s="40"/>
    </row>
    <row r="1308" spans="1:4" x14ac:dyDescent="0.25">
      <c r="A1308" s="40"/>
      <c r="B1308" s="40"/>
      <c r="C1308" s="40"/>
      <c r="D1308" s="40"/>
    </row>
    <row r="1309" spans="1:4" x14ac:dyDescent="0.25">
      <c r="A1309" s="40"/>
      <c r="B1309" s="40"/>
      <c r="C1309" s="40"/>
      <c r="D1309" s="40"/>
    </row>
    <row r="1310" spans="1:4" x14ac:dyDescent="0.25">
      <c r="A1310" s="40"/>
      <c r="B1310" s="40"/>
      <c r="C1310" s="40"/>
      <c r="D1310" s="40"/>
    </row>
    <row r="1311" spans="1:4" x14ac:dyDescent="0.25">
      <c r="A1311" s="40"/>
      <c r="B1311" s="40"/>
      <c r="C1311" s="40"/>
      <c r="D1311" s="40"/>
    </row>
    <row r="1312" spans="1:4" x14ac:dyDescent="0.25">
      <c r="A1312" s="40"/>
      <c r="B1312" s="40"/>
      <c r="C1312" s="40"/>
      <c r="D1312" s="40"/>
    </row>
    <row r="1313" spans="1:4" x14ac:dyDescent="0.25">
      <c r="A1313" s="40"/>
      <c r="B1313" s="40"/>
      <c r="C1313" s="40"/>
      <c r="D1313" s="40"/>
    </row>
    <row r="1314" spans="1:4" x14ac:dyDescent="0.25">
      <c r="A1314" s="40"/>
      <c r="B1314" s="40"/>
      <c r="C1314" s="40"/>
      <c r="D1314" s="40"/>
    </row>
    <row r="1315" spans="1:4" x14ac:dyDescent="0.25">
      <c r="A1315" s="40"/>
      <c r="B1315" s="40"/>
      <c r="C1315" s="40"/>
      <c r="D1315" s="40"/>
    </row>
    <row r="1316" spans="1:4" x14ac:dyDescent="0.25">
      <c r="A1316" s="40"/>
      <c r="B1316" s="40"/>
      <c r="C1316" s="40"/>
      <c r="D1316" s="40"/>
    </row>
    <row r="1317" spans="1:4" x14ac:dyDescent="0.25">
      <c r="A1317" s="40"/>
      <c r="B1317" s="40"/>
      <c r="C1317" s="40"/>
      <c r="D1317" s="40"/>
    </row>
    <row r="1318" spans="1:4" x14ac:dyDescent="0.25">
      <c r="A1318" s="40"/>
      <c r="B1318" s="40"/>
      <c r="C1318" s="40"/>
      <c r="D1318" s="40"/>
    </row>
    <row r="1319" spans="1:4" x14ac:dyDescent="0.25">
      <c r="A1319" s="40"/>
      <c r="B1319" s="40"/>
      <c r="C1319" s="40"/>
      <c r="D1319" s="40"/>
    </row>
    <row r="1320" spans="1:4" x14ac:dyDescent="0.25">
      <c r="A1320" s="40"/>
      <c r="B1320" s="40"/>
      <c r="C1320" s="40"/>
      <c r="D1320" s="40"/>
    </row>
    <row r="1321" spans="1:4" x14ac:dyDescent="0.25">
      <c r="A1321" s="40"/>
      <c r="B1321" s="40"/>
      <c r="C1321" s="40"/>
      <c r="D1321" s="40"/>
    </row>
    <row r="1322" spans="1:4" x14ac:dyDescent="0.25">
      <c r="A1322" s="40"/>
      <c r="B1322" s="40"/>
      <c r="C1322" s="40"/>
      <c r="D1322" s="40"/>
    </row>
    <row r="1323" spans="1:4" x14ac:dyDescent="0.25">
      <c r="A1323" s="40"/>
      <c r="B1323" s="40"/>
      <c r="C1323" s="40"/>
      <c r="D1323" s="40"/>
    </row>
    <row r="1324" spans="1:4" x14ac:dyDescent="0.25">
      <c r="A1324" s="40"/>
      <c r="B1324" s="40"/>
      <c r="C1324" s="40"/>
      <c r="D1324" s="40"/>
    </row>
    <row r="1325" spans="1:4" x14ac:dyDescent="0.25">
      <c r="A1325" s="40"/>
      <c r="B1325" s="40"/>
      <c r="C1325" s="40"/>
      <c r="D1325" s="40"/>
    </row>
    <row r="1326" spans="1:4" x14ac:dyDescent="0.25">
      <c r="A1326" s="40"/>
      <c r="B1326" s="40"/>
      <c r="C1326" s="40"/>
      <c r="D1326" s="40"/>
    </row>
    <row r="1327" spans="1:4" x14ac:dyDescent="0.25">
      <c r="A1327" s="40"/>
      <c r="B1327" s="40"/>
      <c r="C1327" s="40"/>
      <c r="D1327" s="40"/>
    </row>
    <row r="1328" spans="1:4" x14ac:dyDescent="0.25">
      <c r="A1328" s="40"/>
      <c r="B1328" s="40"/>
      <c r="C1328" s="40"/>
      <c r="D1328" s="40"/>
    </row>
    <row r="1329" spans="1:4" x14ac:dyDescent="0.25">
      <c r="A1329" s="40"/>
      <c r="B1329" s="40"/>
      <c r="C1329" s="40"/>
      <c r="D1329" s="40"/>
    </row>
    <row r="1330" spans="1:4" x14ac:dyDescent="0.25">
      <c r="A1330" s="40"/>
      <c r="B1330" s="40"/>
      <c r="C1330" s="40"/>
      <c r="D1330" s="40"/>
    </row>
    <row r="1331" spans="1:4" x14ac:dyDescent="0.25">
      <c r="A1331" s="40"/>
      <c r="B1331" s="40"/>
      <c r="C1331" s="40"/>
      <c r="D1331" s="40"/>
    </row>
    <row r="1332" spans="1:4" x14ac:dyDescent="0.25">
      <c r="A1332" s="40"/>
      <c r="B1332" s="40"/>
      <c r="C1332" s="40"/>
      <c r="D1332" s="40"/>
    </row>
    <row r="1333" spans="1:4" x14ac:dyDescent="0.25">
      <c r="A1333" s="40"/>
      <c r="B1333" s="40"/>
      <c r="C1333" s="40"/>
      <c r="D1333" s="40"/>
    </row>
    <row r="1334" spans="1:4" x14ac:dyDescent="0.25">
      <c r="A1334" s="40"/>
      <c r="B1334" s="40"/>
      <c r="C1334" s="40"/>
      <c r="D1334" s="40"/>
    </row>
    <row r="1335" spans="1:4" x14ac:dyDescent="0.25">
      <c r="A1335" s="40"/>
      <c r="B1335" s="40"/>
      <c r="C1335" s="40"/>
      <c r="D1335" s="40"/>
    </row>
    <row r="1336" spans="1:4" x14ac:dyDescent="0.25">
      <c r="A1336" s="40"/>
      <c r="B1336" s="40"/>
      <c r="C1336" s="40"/>
      <c r="D1336" s="40"/>
    </row>
    <row r="1337" spans="1:4" x14ac:dyDescent="0.25">
      <c r="A1337" s="40"/>
      <c r="B1337" s="40"/>
      <c r="C1337" s="40"/>
      <c r="D1337" s="40"/>
    </row>
    <row r="1338" spans="1:4" x14ac:dyDescent="0.25">
      <c r="A1338" s="40"/>
      <c r="B1338" s="40"/>
      <c r="C1338" s="40"/>
      <c r="D1338" s="40"/>
    </row>
    <row r="1339" spans="1:4" x14ac:dyDescent="0.25">
      <c r="A1339" s="40"/>
      <c r="B1339" s="40"/>
      <c r="C1339" s="40"/>
      <c r="D1339" s="40"/>
    </row>
    <row r="1340" spans="1:4" x14ac:dyDescent="0.25">
      <c r="A1340" s="40"/>
      <c r="B1340" s="40"/>
      <c r="C1340" s="40"/>
      <c r="D1340" s="40"/>
    </row>
    <row r="1341" spans="1:4" x14ac:dyDescent="0.25">
      <c r="A1341" s="40"/>
      <c r="B1341" s="40"/>
      <c r="C1341" s="40"/>
      <c r="D1341" s="40"/>
    </row>
    <row r="1342" spans="1:4" x14ac:dyDescent="0.25">
      <c r="A1342" s="40"/>
      <c r="B1342" s="40"/>
      <c r="C1342" s="40"/>
      <c r="D1342" s="40"/>
    </row>
    <row r="1343" spans="1:4" x14ac:dyDescent="0.25">
      <c r="A1343" s="40"/>
      <c r="B1343" s="40"/>
      <c r="C1343" s="40"/>
      <c r="D1343" s="40"/>
    </row>
    <row r="1344" spans="1:4" x14ac:dyDescent="0.25">
      <c r="A1344" s="40"/>
      <c r="B1344" s="40"/>
      <c r="C1344" s="40"/>
      <c r="D1344" s="40"/>
    </row>
    <row r="1345" spans="1:4" x14ac:dyDescent="0.25">
      <c r="A1345" s="40"/>
      <c r="B1345" s="40"/>
      <c r="C1345" s="40"/>
      <c r="D1345" s="40"/>
    </row>
    <row r="1346" spans="1:4" x14ac:dyDescent="0.25">
      <c r="A1346" s="40"/>
      <c r="B1346" s="40"/>
      <c r="C1346" s="40"/>
      <c r="D1346" s="40"/>
    </row>
    <row r="1347" spans="1:4" x14ac:dyDescent="0.25">
      <c r="A1347" s="40"/>
      <c r="B1347" s="40"/>
      <c r="C1347" s="40"/>
      <c r="D1347" s="40"/>
    </row>
    <row r="1348" spans="1:4" x14ac:dyDescent="0.25">
      <c r="A1348" s="40"/>
      <c r="B1348" s="40"/>
      <c r="C1348" s="40"/>
      <c r="D1348" s="40"/>
    </row>
    <row r="1349" spans="1:4" x14ac:dyDescent="0.25">
      <c r="A1349" s="40"/>
      <c r="B1349" s="40"/>
      <c r="C1349" s="40"/>
      <c r="D1349" s="40"/>
    </row>
    <row r="1350" spans="1:4" x14ac:dyDescent="0.25">
      <c r="A1350" s="40"/>
      <c r="B1350" s="40"/>
      <c r="C1350" s="40"/>
      <c r="D1350" s="40"/>
    </row>
    <row r="1351" spans="1:4" x14ac:dyDescent="0.25">
      <c r="A1351" s="40"/>
      <c r="B1351" s="40"/>
      <c r="C1351" s="40"/>
      <c r="D1351" s="40"/>
    </row>
    <row r="1352" spans="1:4" x14ac:dyDescent="0.25">
      <c r="A1352" s="40"/>
      <c r="B1352" s="40"/>
      <c r="C1352" s="40"/>
      <c r="D1352" s="40"/>
    </row>
    <row r="1353" spans="1:4" x14ac:dyDescent="0.25">
      <c r="A1353" s="40"/>
      <c r="B1353" s="40"/>
      <c r="C1353" s="40"/>
      <c r="D1353" s="40"/>
    </row>
    <row r="1354" spans="1:4" x14ac:dyDescent="0.25">
      <c r="A1354" s="40"/>
      <c r="B1354" s="40"/>
      <c r="C1354" s="40"/>
      <c r="D1354" s="40"/>
    </row>
    <row r="1355" spans="1:4" x14ac:dyDescent="0.25">
      <c r="A1355" s="40"/>
      <c r="B1355" s="40"/>
      <c r="C1355" s="40"/>
      <c r="D1355" s="40"/>
    </row>
    <row r="1356" spans="1:4" x14ac:dyDescent="0.25">
      <c r="A1356" s="40"/>
      <c r="B1356" s="40"/>
      <c r="C1356" s="40"/>
      <c r="D1356" s="40"/>
    </row>
    <row r="1357" spans="1:4" x14ac:dyDescent="0.25">
      <c r="A1357" s="40"/>
      <c r="B1357" s="40"/>
      <c r="C1357" s="40"/>
      <c r="D1357" s="40"/>
    </row>
    <row r="1358" spans="1:4" x14ac:dyDescent="0.25">
      <c r="A1358" s="40"/>
      <c r="B1358" s="40"/>
      <c r="C1358" s="40"/>
      <c r="D1358" s="40"/>
    </row>
    <row r="1359" spans="1:4" x14ac:dyDescent="0.25">
      <c r="A1359" s="40"/>
      <c r="B1359" s="40"/>
      <c r="C1359" s="40"/>
      <c r="D1359" s="40"/>
    </row>
    <row r="1360" spans="1:4" x14ac:dyDescent="0.25">
      <c r="A1360" s="40"/>
      <c r="B1360" s="40"/>
      <c r="C1360" s="40"/>
      <c r="D1360" s="40"/>
    </row>
    <row r="1361" spans="1:4" x14ac:dyDescent="0.25">
      <c r="A1361" s="40"/>
      <c r="B1361" s="40"/>
      <c r="C1361" s="40"/>
      <c r="D1361" s="40"/>
    </row>
    <row r="1362" spans="1:4" x14ac:dyDescent="0.25">
      <c r="A1362" s="40"/>
      <c r="B1362" s="40"/>
      <c r="C1362" s="40"/>
      <c r="D1362" s="40"/>
    </row>
    <row r="1363" spans="1:4" x14ac:dyDescent="0.25">
      <c r="A1363" s="40"/>
      <c r="B1363" s="40"/>
      <c r="C1363" s="40"/>
      <c r="D1363" s="40"/>
    </row>
    <row r="1364" spans="1:4" x14ac:dyDescent="0.25">
      <c r="A1364" s="40"/>
      <c r="B1364" s="40"/>
      <c r="C1364" s="40"/>
      <c r="D1364" s="40"/>
    </row>
    <row r="1365" spans="1:4" x14ac:dyDescent="0.25">
      <c r="A1365" s="40"/>
      <c r="B1365" s="40"/>
      <c r="C1365" s="40"/>
      <c r="D1365" s="40"/>
    </row>
    <row r="1366" spans="1:4" x14ac:dyDescent="0.25">
      <c r="A1366" s="40"/>
      <c r="B1366" s="40"/>
      <c r="C1366" s="40"/>
      <c r="D1366" s="40"/>
    </row>
    <row r="1367" spans="1:4" x14ac:dyDescent="0.25">
      <c r="A1367" s="40"/>
      <c r="B1367" s="40"/>
      <c r="C1367" s="40"/>
      <c r="D1367" s="40"/>
    </row>
    <row r="1368" spans="1:4" x14ac:dyDescent="0.25">
      <c r="A1368" s="40"/>
      <c r="B1368" s="40"/>
      <c r="C1368" s="40"/>
      <c r="D1368" s="40"/>
    </row>
    <row r="1369" spans="1:4" x14ac:dyDescent="0.25">
      <c r="A1369" s="40"/>
      <c r="B1369" s="40"/>
      <c r="C1369" s="40"/>
      <c r="D1369" s="40"/>
    </row>
    <row r="1370" spans="1:4" x14ac:dyDescent="0.25">
      <c r="A1370" s="40"/>
      <c r="B1370" s="40"/>
      <c r="C1370" s="40"/>
      <c r="D1370" s="40"/>
    </row>
    <row r="1371" spans="1:4" x14ac:dyDescent="0.25">
      <c r="A1371" s="40"/>
      <c r="B1371" s="40"/>
      <c r="C1371" s="40"/>
      <c r="D1371" s="40"/>
    </row>
    <row r="1372" spans="1:4" x14ac:dyDescent="0.25">
      <c r="A1372" s="40"/>
      <c r="B1372" s="40"/>
      <c r="C1372" s="40"/>
      <c r="D1372" s="40"/>
    </row>
    <row r="1373" spans="1:4" x14ac:dyDescent="0.25">
      <c r="A1373" s="40"/>
      <c r="B1373" s="40"/>
      <c r="C1373" s="40"/>
      <c r="D1373" s="40"/>
    </row>
    <row r="1374" spans="1:4" x14ac:dyDescent="0.25">
      <c r="A1374" s="40"/>
      <c r="B1374" s="40"/>
      <c r="C1374" s="40"/>
      <c r="D1374" s="40"/>
    </row>
    <row r="1375" spans="1:4" x14ac:dyDescent="0.25">
      <c r="A1375" s="40"/>
      <c r="B1375" s="40"/>
      <c r="C1375" s="40"/>
      <c r="D1375" s="40"/>
    </row>
    <row r="1376" spans="1:4" x14ac:dyDescent="0.25">
      <c r="A1376" s="40"/>
      <c r="B1376" s="40"/>
      <c r="C1376" s="40"/>
      <c r="D1376" s="40"/>
    </row>
    <row r="1377" spans="1:4" x14ac:dyDescent="0.25">
      <c r="A1377" s="40"/>
      <c r="B1377" s="40"/>
      <c r="C1377" s="40"/>
      <c r="D1377" s="40"/>
    </row>
    <row r="1378" spans="1:4" x14ac:dyDescent="0.25">
      <c r="A1378" s="40"/>
      <c r="B1378" s="40"/>
      <c r="C1378" s="40"/>
      <c r="D1378" s="40"/>
    </row>
    <row r="1379" spans="1:4" x14ac:dyDescent="0.25">
      <c r="A1379" s="40"/>
      <c r="B1379" s="40"/>
      <c r="C1379" s="40"/>
      <c r="D1379" s="40"/>
    </row>
    <row r="1380" spans="1:4" x14ac:dyDescent="0.25">
      <c r="A1380" s="40"/>
      <c r="B1380" s="40"/>
      <c r="C1380" s="40"/>
      <c r="D1380" s="40"/>
    </row>
    <row r="1381" spans="1:4" x14ac:dyDescent="0.25">
      <c r="A1381" s="40"/>
      <c r="B1381" s="40"/>
      <c r="C1381" s="40"/>
      <c r="D1381" s="40"/>
    </row>
    <row r="1382" spans="1:4" x14ac:dyDescent="0.25">
      <c r="A1382" s="40"/>
      <c r="B1382" s="40"/>
      <c r="C1382" s="40"/>
      <c r="D1382" s="40"/>
    </row>
    <row r="1383" spans="1:4" x14ac:dyDescent="0.25">
      <c r="A1383" s="40"/>
      <c r="B1383" s="40"/>
      <c r="C1383" s="40"/>
      <c r="D1383" s="40"/>
    </row>
    <row r="1384" spans="1:4" x14ac:dyDescent="0.25">
      <c r="A1384" s="40"/>
      <c r="B1384" s="40"/>
      <c r="C1384" s="40"/>
      <c r="D1384" s="40"/>
    </row>
    <row r="1385" spans="1:4" x14ac:dyDescent="0.25">
      <c r="A1385" s="40"/>
      <c r="B1385" s="40"/>
      <c r="C1385" s="40"/>
      <c r="D1385" s="40"/>
    </row>
    <row r="1386" spans="1:4" x14ac:dyDescent="0.25">
      <c r="A1386" s="40"/>
      <c r="B1386" s="40"/>
      <c r="C1386" s="40"/>
      <c r="D1386" s="40"/>
    </row>
    <row r="1387" spans="1:4" x14ac:dyDescent="0.25">
      <c r="A1387" s="40"/>
      <c r="B1387" s="40"/>
      <c r="C1387" s="40"/>
      <c r="D1387" s="40"/>
    </row>
    <row r="1388" spans="1:4" x14ac:dyDescent="0.25">
      <c r="A1388" s="40"/>
      <c r="B1388" s="40"/>
      <c r="C1388" s="40"/>
      <c r="D1388" s="40"/>
    </row>
    <row r="1389" spans="1:4" x14ac:dyDescent="0.25">
      <c r="A1389" s="40"/>
      <c r="B1389" s="40"/>
      <c r="C1389" s="40"/>
      <c r="D1389" s="40"/>
    </row>
    <row r="1390" spans="1:4" x14ac:dyDescent="0.25">
      <c r="A1390" s="40"/>
      <c r="B1390" s="40"/>
      <c r="C1390" s="40"/>
      <c r="D1390" s="40"/>
    </row>
    <row r="1391" spans="1:4" x14ac:dyDescent="0.25">
      <c r="A1391" s="40"/>
      <c r="B1391" s="40"/>
      <c r="C1391" s="40"/>
      <c r="D1391" s="40"/>
    </row>
    <row r="1392" spans="1:4" x14ac:dyDescent="0.25">
      <c r="A1392" s="40"/>
      <c r="B1392" s="40"/>
      <c r="C1392" s="40"/>
      <c r="D1392" s="40"/>
    </row>
    <row r="1393" spans="1:4" x14ac:dyDescent="0.25">
      <c r="A1393" s="40"/>
      <c r="B1393" s="40"/>
      <c r="C1393" s="40"/>
      <c r="D1393" s="40"/>
    </row>
    <row r="1394" spans="1:4" x14ac:dyDescent="0.25">
      <c r="A1394" s="40"/>
      <c r="B1394" s="40"/>
      <c r="C1394" s="40"/>
      <c r="D1394" s="40"/>
    </row>
    <row r="1395" spans="1:4" x14ac:dyDescent="0.25">
      <c r="A1395" s="40"/>
      <c r="B1395" s="40"/>
      <c r="C1395" s="40"/>
      <c r="D1395" s="40"/>
    </row>
    <row r="1396" spans="1:4" x14ac:dyDescent="0.25">
      <c r="A1396" s="40"/>
      <c r="B1396" s="40"/>
      <c r="C1396" s="40"/>
      <c r="D1396" s="40"/>
    </row>
    <row r="1397" spans="1:4" x14ac:dyDescent="0.25">
      <c r="A1397" s="40"/>
      <c r="B1397" s="40"/>
      <c r="C1397" s="40"/>
      <c r="D1397" s="40"/>
    </row>
    <row r="1398" spans="1:4" x14ac:dyDescent="0.25">
      <c r="A1398" s="40"/>
      <c r="B1398" s="40"/>
      <c r="C1398" s="40"/>
      <c r="D1398" s="40"/>
    </row>
    <row r="1399" spans="1:4" x14ac:dyDescent="0.25">
      <c r="A1399" s="40"/>
      <c r="B1399" s="40"/>
      <c r="C1399" s="40"/>
      <c r="D1399" s="40"/>
    </row>
    <row r="1400" spans="1:4" x14ac:dyDescent="0.25">
      <c r="A1400" s="40"/>
      <c r="B1400" s="40"/>
      <c r="C1400" s="40"/>
      <c r="D1400" s="40"/>
    </row>
    <row r="1401" spans="1:4" x14ac:dyDescent="0.25">
      <c r="A1401" s="40"/>
      <c r="B1401" s="40"/>
      <c r="C1401" s="40"/>
      <c r="D1401" s="40"/>
    </row>
    <row r="1402" spans="1:4" x14ac:dyDescent="0.25">
      <c r="A1402" s="40"/>
      <c r="B1402" s="40"/>
      <c r="C1402" s="40"/>
      <c r="D1402" s="40"/>
    </row>
    <row r="1403" spans="1:4" x14ac:dyDescent="0.25">
      <c r="A1403" s="40"/>
      <c r="B1403" s="40"/>
      <c r="C1403" s="40"/>
      <c r="D1403" s="40"/>
    </row>
    <row r="1404" spans="1:4" x14ac:dyDescent="0.25">
      <c r="A1404" s="40"/>
      <c r="B1404" s="40"/>
      <c r="C1404" s="40"/>
      <c r="D1404" s="40"/>
    </row>
    <row r="1405" spans="1:4" x14ac:dyDescent="0.25">
      <c r="A1405" s="40"/>
      <c r="B1405" s="40"/>
      <c r="C1405" s="40"/>
      <c r="D1405" s="40"/>
    </row>
    <row r="1406" spans="1:4" x14ac:dyDescent="0.25">
      <c r="A1406" s="40"/>
      <c r="B1406" s="40"/>
      <c r="C1406" s="40"/>
      <c r="D1406" s="40"/>
    </row>
    <row r="1407" spans="1:4" x14ac:dyDescent="0.25">
      <c r="A1407" s="40"/>
      <c r="B1407" s="40"/>
      <c r="C1407" s="40"/>
      <c r="D1407" s="40"/>
    </row>
    <row r="1408" spans="1:4" x14ac:dyDescent="0.25">
      <c r="A1408" s="40"/>
      <c r="B1408" s="40"/>
      <c r="C1408" s="40"/>
      <c r="D1408" s="40"/>
    </row>
    <row r="1409" spans="1:4" x14ac:dyDescent="0.25">
      <c r="A1409" s="40"/>
      <c r="B1409" s="40"/>
      <c r="C1409" s="40"/>
      <c r="D1409" s="40"/>
    </row>
    <row r="1410" spans="1:4" x14ac:dyDescent="0.25">
      <c r="A1410" s="40"/>
      <c r="B1410" s="40"/>
      <c r="C1410" s="40"/>
      <c r="D1410" s="40"/>
    </row>
    <row r="1411" spans="1:4" x14ac:dyDescent="0.25">
      <c r="A1411" s="40"/>
      <c r="B1411" s="40"/>
      <c r="C1411" s="40"/>
      <c r="D1411" s="40"/>
    </row>
    <row r="1412" spans="1:4" x14ac:dyDescent="0.25">
      <c r="A1412" s="40"/>
      <c r="B1412" s="40"/>
      <c r="C1412" s="40"/>
      <c r="D1412" s="40"/>
    </row>
    <row r="1413" spans="1:4" x14ac:dyDescent="0.25">
      <c r="A1413" s="40"/>
      <c r="B1413" s="40"/>
      <c r="C1413" s="40"/>
      <c r="D1413" s="40"/>
    </row>
    <row r="1414" spans="1:4" x14ac:dyDescent="0.25">
      <c r="A1414" s="40"/>
      <c r="B1414" s="40"/>
      <c r="C1414" s="40"/>
      <c r="D1414" s="40"/>
    </row>
    <row r="1415" spans="1:4" x14ac:dyDescent="0.25">
      <c r="A1415" s="40"/>
      <c r="B1415" s="40"/>
      <c r="C1415" s="40"/>
      <c r="D1415" s="40"/>
    </row>
    <row r="1416" spans="1:4" x14ac:dyDescent="0.25">
      <c r="A1416" s="40"/>
      <c r="B1416" s="40"/>
      <c r="C1416" s="40"/>
      <c r="D1416" s="40"/>
    </row>
    <row r="1417" spans="1:4" x14ac:dyDescent="0.25">
      <c r="A1417" s="40"/>
      <c r="B1417" s="40"/>
      <c r="C1417" s="40"/>
      <c r="D1417" s="40"/>
    </row>
    <row r="1418" spans="1:4" x14ac:dyDescent="0.25">
      <c r="A1418" s="40"/>
      <c r="B1418" s="40"/>
      <c r="C1418" s="40"/>
      <c r="D1418" s="40"/>
    </row>
    <row r="1419" spans="1:4" x14ac:dyDescent="0.25">
      <c r="A1419" s="40"/>
      <c r="B1419" s="40"/>
      <c r="C1419" s="40"/>
      <c r="D1419" s="40"/>
    </row>
    <row r="1420" spans="1:4" x14ac:dyDescent="0.25">
      <c r="A1420" s="40"/>
      <c r="B1420" s="40"/>
      <c r="C1420" s="40"/>
      <c r="D1420" s="40"/>
    </row>
    <row r="1421" spans="1:4" x14ac:dyDescent="0.25">
      <c r="A1421" s="40"/>
      <c r="B1421" s="40"/>
      <c r="C1421" s="40"/>
      <c r="D1421" s="40"/>
    </row>
    <row r="1422" spans="1:4" x14ac:dyDescent="0.25">
      <c r="A1422" s="40"/>
      <c r="B1422" s="40"/>
      <c r="C1422" s="40"/>
      <c r="D1422" s="40"/>
    </row>
    <row r="1423" spans="1:4" x14ac:dyDescent="0.25">
      <c r="A1423" s="40"/>
      <c r="B1423" s="40"/>
      <c r="C1423" s="40"/>
      <c r="D1423" s="40"/>
    </row>
    <row r="1424" spans="1:4" x14ac:dyDescent="0.25">
      <c r="A1424" s="40"/>
      <c r="B1424" s="40"/>
      <c r="C1424" s="40"/>
      <c r="D1424" s="40"/>
    </row>
    <row r="1425" spans="1:4" x14ac:dyDescent="0.25">
      <c r="A1425" s="40"/>
      <c r="B1425" s="40"/>
      <c r="C1425" s="40"/>
      <c r="D1425" s="40"/>
    </row>
    <row r="1426" spans="1:4" x14ac:dyDescent="0.25">
      <c r="A1426" s="40"/>
      <c r="B1426" s="40"/>
      <c r="C1426" s="40"/>
      <c r="D1426" s="40"/>
    </row>
    <row r="1427" spans="1:4" x14ac:dyDescent="0.25">
      <c r="A1427" s="40"/>
      <c r="B1427" s="40"/>
      <c r="C1427" s="40"/>
      <c r="D1427" s="40"/>
    </row>
    <row r="1428" spans="1:4" x14ac:dyDescent="0.25">
      <c r="A1428" s="40"/>
      <c r="B1428" s="40"/>
      <c r="C1428" s="40"/>
      <c r="D1428" s="40"/>
    </row>
    <row r="1429" spans="1:4" x14ac:dyDescent="0.25">
      <c r="A1429" s="40"/>
      <c r="B1429" s="40"/>
      <c r="C1429" s="40"/>
      <c r="D1429" s="40"/>
    </row>
    <row r="1430" spans="1:4" x14ac:dyDescent="0.25">
      <c r="A1430" s="40"/>
      <c r="B1430" s="40"/>
      <c r="C1430" s="40"/>
      <c r="D1430" s="40"/>
    </row>
    <row r="1431" spans="1:4" x14ac:dyDescent="0.25">
      <c r="A1431" s="40"/>
      <c r="B1431" s="40"/>
      <c r="C1431" s="40"/>
      <c r="D1431" s="40"/>
    </row>
    <row r="1432" spans="1:4" x14ac:dyDescent="0.25">
      <c r="A1432" s="40"/>
      <c r="B1432" s="40"/>
      <c r="C1432" s="40"/>
      <c r="D1432" s="40"/>
    </row>
    <row r="1433" spans="1:4" x14ac:dyDescent="0.25">
      <c r="A1433" s="40"/>
      <c r="B1433" s="40"/>
      <c r="C1433" s="40"/>
      <c r="D1433" s="40"/>
    </row>
    <row r="1434" spans="1:4" x14ac:dyDescent="0.25">
      <c r="A1434" s="40"/>
      <c r="B1434" s="40"/>
      <c r="C1434" s="40"/>
      <c r="D1434" s="40"/>
    </row>
    <row r="1435" spans="1:4" x14ac:dyDescent="0.25">
      <c r="A1435" s="40"/>
      <c r="B1435" s="40"/>
      <c r="C1435" s="40"/>
      <c r="D1435" s="40"/>
    </row>
    <row r="1436" spans="1:4" x14ac:dyDescent="0.25">
      <c r="A1436" s="40"/>
      <c r="B1436" s="40"/>
      <c r="C1436" s="40"/>
      <c r="D1436" s="40"/>
    </row>
    <row r="1437" spans="1:4" x14ac:dyDescent="0.25">
      <c r="A1437" s="40"/>
      <c r="B1437" s="40"/>
      <c r="C1437" s="40"/>
      <c r="D1437" s="40"/>
    </row>
    <row r="1438" spans="1:4" x14ac:dyDescent="0.25">
      <c r="A1438" s="40"/>
      <c r="B1438" s="40"/>
      <c r="C1438" s="40"/>
      <c r="D1438" s="40"/>
    </row>
    <row r="1439" spans="1:4" x14ac:dyDescent="0.25">
      <c r="A1439" s="40"/>
      <c r="B1439" s="40"/>
      <c r="C1439" s="40"/>
      <c r="D1439" s="40"/>
    </row>
    <row r="1440" spans="1:4" x14ac:dyDescent="0.25">
      <c r="A1440" s="40"/>
      <c r="B1440" s="40"/>
      <c r="C1440" s="40"/>
      <c r="D1440" s="40"/>
    </row>
    <row r="1441" spans="1:4" x14ac:dyDescent="0.25">
      <c r="A1441" s="40"/>
      <c r="B1441" s="40"/>
      <c r="C1441" s="40"/>
      <c r="D1441" s="40"/>
    </row>
    <row r="1442" spans="1:4" x14ac:dyDescent="0.25">
      <c r="A1442" s="40"/>
      <c r="B1442" s="40"/>
      <c r="C1442" s="40"/>
      <c r="D1442" s="40"/>
    </row>
    <row r="1443" spans="1:4" x14ac:dyDescent="0.25">
      <c r="A1443" s="40"/>
      <c r="B1443" s="40"/>
      <c r="C1443" s="40"/>
      <c r="D1443" s="40"/>
    </row>
    <row r="1444" spans="1:4" x14ac:dyDescent="0.25">
      <c r="A1444" s="40"/>
      <c r="B1444" s="40"/>
      <c r="C1444" s="40"/>
      <c r="D1444" s="40"/>
    </row>
    <row r="1445" spans="1:4" x14ac:dyDescent="0.25">
      <c r="A1445" s="40"/>
      <c r="B1445" s="40"/>
      <c r="C1445" s="40"/>
      <c r="D1445" s="40"/>
    </row>
    <row r="1446" spans="1:4" x14ac:dyDescent="0.25">
      <c r="A1446" s="40"/>
      <c r="B1446" s="40"/>
      <c r="C1446" s="40"/>
      <c r="D1446" s="40"/>
    </row>
    <row r="1447" spans="1:4" x14ac:dyDescent="0.25">
      <c r="A1447" s="40"/>
      <c r="B1447" s="40"/>
      <c r="C1447" s="40"/>
      <c r="D1447" s="40"/>
    </row>
    <row r="1448" spans="1:4" x14ac:dyDescent="0.25">
      <c r="A1448" s="40"/>
      <c r="B1448" s="40"/>
      <c r="C1448" s="40"/>
      <c r="D1448" s="40"/>
    </row>
    <row r="1449" spans="1:4" x14ac:dyDescent="0.25">
      <c r="A1449" s="40"/>
      <c r="B1449" s="40"/>
      <c r="C1449" s="40"/>
      <c r="D1449" s="40"/>
    </row>
    <row r="1450" spans="1:4" x14ac:dyDescent="0.25">
      <c r="A1450" s="40"/>
      <c r="B1450" s="40"/>
      <c r="C1450" s="40"/>
      <c r="D1450" s="40"/>
    </row>
    <row r="1451" spans="1:4" x14ac:dyDescent="0.25">
      <c r="A1451" s="40"/>
      <c r="B1451" s="40"/>
      <c r="C1451" s="40"/>
      <c r="D1451" s="40"/>
    </row>
    <row r="1452" spans="1:4" x14ac:dyDescent="0.25">
      <c r="A1452" s="40"/>
      <c r="B1452" s="40"/>
      <c r="C1452" s="40"/>
      <c r="D1452" s="40"/>
    </row>
    <row r="1453" spans="1:4" x14ac:dyDescent="0.25">
      <c r="A1453" s="40"/>
      <c r="B1453" s="40"/>
      <c r="C1453" s="40"/>
      <c r="D1453" s="40"/>
    </row>
    <row r="1454" spans="1:4" x14ac:dyDescent="0.25">
      <c r="A1454" s="40"/>
      <c r="B1454" s="40"/>
      <c r="C1454" s="40"/>
      <c r="D1454" s="40"/>
    </row>
    <row r="1455" spans="1:4" x14ac:dyDescent="0.25">
      <c r="A1455" s="40"/>
      <c r="B1455" s="40"/>
      <c r="C1455" s="40"/>
      <c r="D1455" s="40"/>
    </row>
    <row r="1456" spans="1:4" x14ac:dyDescent="0.25">
      <c r="A1456" s="40"/>
      <c r="B1456" s="40"/>
      <c r="C1456" s="40"/>
      <c r="D1456" s="40"/>
    </row>
    <row r="1457" spans="1:4" x14ac:dyDescent="0.25">
      <c r="A1457" s="40"/>
      <c r="B1457" s="40"/>
      <c r="C1457" s="40"/>
      <c r="D1457" s="40"/>
    </row>
    <row r="1458" spans="1:4" x14ac:dyDescent="0.25">
      <c r="A1458" s="40"/>
      <c r="B1458" s="40"/>
      <c r="C1458" s="40"/>
      <c r="D1458" s="40"/>
    </row>
    <row r="1459" spans="1:4" x14ac:dyDescent="0.25">
      <c r="A1459" s="40"/>
      <c r="B1459" s="40"/>
      <c r="C1459" s="40"/>
      <c r="D1459" s="40"/>
    </row>
    <row r="1460" spans="1:4" x14ac:dyDescent="0.25">
      <c r="A1460" s="40"/>
      <c r="B1460" s="40"/>
      <c r="C1460" s="40"/>
      <c r="D1460" s="40"/>
    </row>
    <row r="1461" spans="1:4" x14ac:dyDescent="0.25">
      <c r="A1461" s="40"/>
      <c r="B1461" s="40"/>
      <c r="C1461" s="40"/>
      <c r="D1461" s="40"/>
    </row>
    <row r="1462" spans="1:4" x14ac:dyDescent="0.25">
      <c r="A1462" s="40"/>
      <c r="B1462" s="40"/>
      <c r="C1462" s="40"/>
      <c r="D1462" s="40"/>
    </row>
    <row r="1463" spans="1:4" x14ac:dyDescent="0.25">
      <c r="A1463" s="40"/>
      <c r="B1463" s="40"/>
      <c r="C1463" s="40"/>
      <c r="D1463" s="40"/>
    </row>
    <row r="1464" spans="1:4" x14ac:dyDescent="0.25">
      <c r="A1464" s="40"/>
      <c r="B1464" s="40"/>
      <c r="C1464" s="40"/>
      <c r="D1464" s="40"/>
    </row>
    <row r="1465" spans="1:4" x14ac:dyDescent="0.25">
      <c r="A1465" s="40"/>
      <c r="B1465" s="40"/>
      <c r="C1465" s="40"/>
      <c r="D1465" s="40"/>
    </row>
    <row r="1466" spans="1:4" x14ac:dyDescent="0.25">
      <c r="A1466" s="40"/>
      <c r="B1466" s="40"/>
      <c r="C1466" s="40"/>
      <c r="D1466" s="40"/>
    </row>
    <row r="1467" spans="1:4" x14ac:dyDescent="0.25">
      <c r="A1467" s="40"/>
      <c r="B1467" s="40"/>
      <c r="C1467" s="40"/>
      <c r="D1467" s="40"/>
    </row>
    <row r="1468" spans="1:4" x14ac:dyDescent="0.25">
      <c r="A1468" s="40"/>
      <c r="B1468" s="40"/>
      <c r="C1468" s="40"/>
      <c r="D1468" s="40"/>
    </row>
    <row r="1469" spans="1:4" x14ac:dyDescent="0.25">
      <c r="A1469" s="40"/>
      <c r="B1469" s="40"/>
      <c r="C1469" s="40"/>
      <c r="D1469" s="40"/>
    </row>
    <row r="1470" spans="1:4" x14ac:dyDescent="0.25">
      <c r="A1470" s="40"/>
      <c r="B1470" s="40"/>
      <c r="C1470" s="40"/>
      <c r="D1470" s="40"/>
    </row>
    <row r="1471" spans="1:4" x14ac:dyDescent="0.25">
      <c r="A1471" s="40"/>
      <c r="B1471" s="40"/>
      <c r="C1471" s="40"/>
      <c r="D1471" s="40"/>
    </row>
    <row r="1472" spans="1:4" x14ac:dyDescent="0.25">
      <c r="A1472" s="40"/>
      <c r="B1472" s="40"/>
      <c r="C1472" s="40"/>
      <c r="D1472" s="40"/>
    </row>
    <row r="1473" spans="1:4" x14ac:dyDescent="0.25">
      <c r="A1473" s="40"/>
      <c r="B1473" s="40"/>
      <c r="C1473" s="40"/>
      <c r="D1473" s="40"/>
    </row>
    <row r="1474" spans="1:4" x14ac:dyDescent="0.25">
      <c r="A1474" s="40"/>
      <c r="B1474" s="40"/>
      <c r="C1474" s="40"/>
      <c r="D1474" s="40"/>
    </row>
    <row r="1475" spans="1:4" x14ac:dyDescent="0.25">
      <c r="A1475" s="40"/>
      <c r="B1475" s="40"/>
      <c r="C1475" s="40"/>
      <c r="D1475" s="40"/>
    </row>
    <row r="1476" spans="1:4" x14ac:dyDescent="0.25">
      <c r="A1476" s="40"/>
      <c r="B1476" s="40"/>
      <c r="C1476" s="40"/>
      <c r="D1476" s="40"/>
    </row>
    <row r="1477" spans="1:4" x14ac:dyDescent="0.25">
      <c r="A1477" s="40"/>
      <c r="B1477" s="40"/>
      <c r="C1477" s="40"/>
      <c r="D1477" s="40"/>
    </row>
    <row r="1478" spans="1:4" x14ac:dyDescent="0.25">
      <c r="A1478" s="40"/>
      <c r="B1478" s="40"/>
      <c r="C1478" s="40"/>
      <c r="D1478" s="40"/>
    </row>
    <row r="1479" spans="1:4" x14ac:dyDescent="0.25">
      <c r="A1479" s="40"/>
      <c r="B1479" s="40"/>
      <c r="C1479" s="40"/>
      <c r="D1479" s="40"/>
    </row>
    <row r="1480" spans="1:4" x14ac:dyDescent="0.25">
      <c r="A1480" s="40"/>
      <c r="B1480" s="40"/>
      <c r="C1480" s="40"/>
      <c r="D1480" s="40"/>
    </row>
    <row r="1481" spans="1:4" x14ac:dyDescent="0.25">
      <c r="A1481" s="40"/>
      <c r="B1481" s="40"/>
      <c r="C1481" s="40"/>
      <c r="D1481" s="40"/>
    </row>
    <row r="1482" spans="1:4" x14ac:dyDescent="0.25">
      <c r="A1482" s="40"/>
      <c r="B1482" s="40"/>
      <c r="C1482" s="40"/>
      <c r="D1482" s="40"/>
    </row>
    <row r="1483" spans="1:4" x14ac:dyDescent="0.25">
      <c r="A1483" s="40"/>
      <c r="B1483" s="40"/>
      <c r="C1483" s="40"/>
      <c r="D1483" s="40"/>
    </row>
    <row r="1484" spans="1:4" x14ac:dyDescent="0.25">
      <c r="A1484" s="40"/>
      <c r="B1484" s="40"/>
      <c r="C1484" s="40"/>
      <c r="D1484" s="40"/>
    </row>
    <row r="1485" spans="1:4" x14ac:dyDescent="0.25">
      <c r="A1485" s="40"/>
      <c r="B1485" s="40"/>
      <c r="C1485" s="40"/>
      <c r="D1485" s="40"/>
    </row>
    <row r="1486" spans="1:4" x14ac:dyDescent="0.25">
      <c r="A1486" s="40"/>
      <c r="B1486" s="40"/>
      <c r="C1486" s="40"/>
      <c r="D1486" s="40"/>
    </row>
    <row r="1487" spans="1:4" x14ac:dyDescent="0.25">
      <c r="A1487" s="40"/>
      <c r="B1487" s="40"/>
      <c r="C1487" s="40"/>
      <c r="D1487" s="40"/>
    </row>
    <row r="1488" spans="1:4" x14ac:dyDescent="0.25">
      <c r="A1488" s="40"/>
      <c r="B1488" s="40"/>
      <c r="C1488" s="40"/>
      <c r="D1488" s="40"/>
    </row>
    <row r="1489" spans="1:4" x14ac:dyDescent="0.25">
      <c r="A1489" s="40"/>
      <c r="B1489" s="40"/>
      <c r="C1489" s="40"/>
      <c r="D1489" s="40"/>
    </row>
    <row r="1490" spans="1:4" x14ac:dyDescent="0.25">
      <c r="A1490" s="40"/>
      <c r="B1490" s="40"/>
      <c r="C1490" s="40"/>
      <c r="D1490" s="40"/>
    </row>
    <row r="1491" spans="1:4" x14ac:dyDescent="0.25">
      <c r="A1491" s="40"/>
      <c r="B1491" s="40"/>
      <c r="C1491" s="40"/>
      <c r="D1491" s="40"/>
    </row>
    <row r="1492" spans="1:4" x14ac:dyDescent="0.25">
      <c r="A1492" s="40"/>
      <c r="B1492" s="40"/>
      <c r="C1492" s="40"/>
      <c r="D1492" s="40"/>
    </row>
    <row r="1493" spans="1:4" x14ac:dyDescent="0.25">
      <c r="A1493" s="40"/>
      <c r="B1493" s="40"/>
      <c r="C1493" s="40"/>
      <c r="D1493" s="40"/>
    </row>
    <row r="1494" spans="1:4" x14ac:dyDescent="0.25">
      <c r="A1494" s="40"/>
      <c r="B1494" s="40"/>
      <c r="C1494" s="40"/>
      <c r="D1494" s="40"/>
    </row>
    <row r="1495" spans="1:4" x14ac:dyDescent="0.25">
      <c r="A1495" s="40"/>
      <c r="B1495" s="40"/>
      <c r="C1495" s="40"/>
      <c r="D1495" s="40"/>
    </row>
    <row r="1496" spans="1:4" x14ac:dyDescent="0.25">
      <c r="A1496" s="40"/>
      <c r="B1496" s="40"/>
      <c r="C1496" s="40"/>
      <c r="D1496" s="40"/>
    </row>
    <row r="1497" spans="1:4" x14ac:dyDescent="0.25">
      <c r="A1497" s="40"/>
      <c r="B1497" s="40"/>
      <c r="C1497" s="40"/>
      <c r="D1497" s="40"/>
    </row>
    <row r="1498" spans="1:4" x14ac:dyDescent="0.25">
      <c r="A1498" s="40"/>
      <c r="B1498" s="40"/>
      <c r="C1498" s="40"/>
      <c r="D1498" s="40"/>
    </row>
    <row r="1499" spans="1:4" x14ac:dyDescent="0.25">
      <c r="A1499" s="40"/>
      <c r="B1499" s="40"/>
      <c r="C1499" s="40"/>
      <c r="D1499" s="40"/>
    </row>
    <row r="1500" spans="1:4" x14ac:dyDescent="0.25">
      <c r="A1500" s="40"/>
      <c r="B1500" s="40"/>
      <c r="C1500" s="40"/>
      <c r="D1500" s="40"/>
    </row>
    <row r="1501" spans="1:4" x14ac:dyDescent="0.25">
      <c r="A1501" s="40"/>
      <c r="B1501" s="40"/>
      <c r="C1501" s="40"/>
      <c r="D1501" s="40"/>
    </row>
    <row r="1502" spans="1:4" x14ac:dyDescent="0.25">
      <c r="A1502" s="40"/>
      <c r="B1502" s="40"/>
      <c r="C1502" s="40"/>
      <c r="D1502" s="40"/>
    </row>
    <row r="1503" spans="1:4" x14ac:dyDescent="0.25">
      <c r="A1503" s="40"/>
      <c r="B1503" s="40"/>
      <c r="C1503" s="40"/>
      <c r="D1503" s="40"/>
    </row>
    <row r="1504" spans="1:4" x14ac:dyDescent="0.25">
      <c r="A1504" s="40"/>
      <c r="B1504" s="40"/>
      <c r="C1504" s="40"/>
      <c r="D1504" s="40"/>
    </row>
    <row r="1505" spans="1:4" x14ac:dyDescent="0.25">
      <c r="A1505" s="40"/>
      <c r="B1505" s="40"/>
      <c r="C1505" s="40"/>
      <c r="D1505" s="40"/>
    </row>
    <row r="1506" spans="1:4" x14ac:dyDescent="0.25">
      <c r="A1506" s="40"/>
      <c r="B1506" s="40"/>
      <c r="C1506" s="40"/>
      <c r="D1506" s="40"/>
    </row>
    <row r="1507" spans="1:4" x14ac:dyDescent="0.25">
      <c r="A1507" s="40"/>
      <c r="B1507" s="40"/>
      <c r="C1507" s="40"/>
      <c r="D1507" s="40"/>
    </row>
    <row r="1508" spans="1:4" x14ac:dyDescent="0.25">
      <c r="A1508" s="40"/>
      <c r="B1508" s="40"/>
      <c r="C1508" s="40"/>
      <c r="D1508" s="40"/>
    </row>
    <row r="1509" spans="1:4" x14ac:dyDescent="0.25">
      <c r="A1509" s="40"/>
      <c r="B1509" s="40"/>
      <c r="C1509" s="40"/>
      <c r="D1509" s="40"/>
    </row>
    <row r="1510" spans="1:4" x14ac:dyDescent="0.25">
      <c r="A1510" s="40"/>
      <c r="B1510" s="40"/>
      <c r="C1510" s="40"/>
      <c r="D1510" s="40"/>
    </row>
    <row r="1511" spans="1:4" x14ac:dyDescent="0.25">
      <c r="A1511" s="40"/>
      <c r="B1511" s="40"/>
      <c r="C1511" s="40"/>
      <c r="D1511" s="40"/>
    </row>
    <row r="1512" spans="1:4" x14ac:dyDescent="0.25">
      <c r="A1512" s="40"/>
      <c r="B1512" s="40"/>
      <c r="C1512" s="40"/>
      <c r="D1512" s="40"/>
    </row>
    <row r="1513" spans="1:4" x14ac:dyDescent="0.25">
      <c r="A1513" s="40"/>
      <c r="B1513" s="40"/>
      <c r="C1513" s="40"/>
      <c r="D1513" s="40"/>
    </row>
    <row r="1514" spans="1:4" x14ac:dyDescent="0.25">
      <c r="A1514" s="40"/>
      <c r="B1514" s="40"/>
      <c r="C1514" s="40"/>
      <c r="D1514" s="40"/>
    </row>
    <row r="1515" spans="1:4" x14ac:dyDescent="0.25">
      <c r="A1515" s="40"/>
      <c r="B1515" s="40"/>
      <c r="C1515" s="40"/>
      <c r="D1515" s="40"/>
    </row>
    <row r="1516" spans="1:4" x14ac:dyDescent="0.25">
      <c r="A1516" s="40"/>
      <c r="B1516" s="40"/>
      <c r="C1516" s="40"/>
      <c r="D1516" s="40"/>
    </row>
    <row r="1517" spans="1:4" x14ac:dyDescent="0.25">
      <c r="A1517" s="40"/>
      <c r="B1517" s="40"/>
      <c r="C1517" s="40"/>
      <c r="D1517" s="40"/>
    </row>
    <row r="1518" spans="1:4" x14ac:dyDescent="0.25">
      <c r="A1518" s="40"/>
      <c r="B1518" s="40"/>
      <c r="C1518" s="40"/>
      <c r="D1518" s="40"/>
    </row>
    <row r="1519" spans="1:4" x14ac:dyDescent="0.25">
      <c r="A1519" s="40"/>
      <c r="B1519" s="40"/>
      <c r="C1519" s="40"/>
      <c r="D1519" s="40"/>
    </row>
    <row r="1520" spans="1:4" x14ac:dyDescent="0.25">
      <c r="A1520" s="40"/>
      <c r="B1520" s="40"/>
      <c r="C1520" s="40"/>
      <c r="D1520" s="40"/>
    </row>
    <row r="1521" spans="1:4" x14ac:dyDescent="0.25">
      <c r="A1521" s="40"/>
      <c r="B1521" s="40"/>
      <c r="C1521" s="40"/>
      <c r="D1521" s="40"/>
    </row>
    <row r="1522" spans="1:4" x14ac:dyDescent="0.25">
      <c r="A1522" s="40"/>
      <c r="B1522" s="40"/>
      <c r="C1522" s="40"/>
      <c r="D1522" s="40"/>
    </row>
    <row r="1523" spans="1:4" x14ac:dyDescent="0.25">
      <c r="A1523" s="40"/>
      <c r="B1523" s="40"/>
      <c r="C1523" s="40"/>
      <c r="D1523" s="40"/>
    </row>
    <row r="1524" spans="1:4" x14ac:dyDescent="0.25">
      <c r="A1524" s="40"/>
      <c r="B1524" s="40"/>
      <c r="C1524" s="40"/>
      <c r="D1524" s="40"/>
    </row>
    <row r="1525" spans="1:4" x14ac:dyDescent="0.25">
      <c r="A1525" s="40"/>
      <c r="B1525" s="40"/>
      <c r="C1525" s="40"/>
      <c r="D1525" s="40"/>
    </row>
    <row r="1526" spans="1:4" x14ac:dyDescent="0.25">
      <c r="A1526" s="40"/>
      <c r="B1526" s="40"/>
      <c r="C1526" s="40"/>
      <c r="D1526" s="40"/>
    </row>
    <row r="1527" spans="1:4" x14ac:dyDescent="0.25">
      <c r="A1527" s="40"/>
      <c r="B1527" s="40"/>
      <c r="C1527" s="40"/>
      <c r="D1527" s="40"/>
    </row>
    <row r="1528" spans="1:4" x14ac:dyDescent="0.25">
      <c r="A1528" s="40"/>
      <c r="B1528" s="40"/>
      <c r="C1528" s="40"/>
      <c r="D1528" s="40"/>
    </row>
    <row r="1529" spans="1:4" x14ac:dyDescent="0.25">
      <c r="A1529" s="40"/>
      <c r="B1529" s="40"/>
      <c r="C1529" s="40"/>
      <c r="D1529" s="40"/>
    </row>
    <row r="1530" spans="1:4" x14ac:dyDescent="0.25">
      <c r="A1530" s="40"/>
      <c r="B1530" s="40"/>
      <c r="C1530" s="40"/>
      <c r="D1530" s="40"/>
    </row>
    <row r="1531" spans="1:4" x14ac:dyDescent="0.25">
      <c r="A1531" s="40"/>
      <c r="B1531" s="40"/>
      <c r="C1531" s="40"/>
      <c r="D1531" s="40"/>
    </row>
    <row r="1532" spans="1:4" x14ac:dyDescent="0.25">
      <c r="A1532" s="40"/>
      <c r="B1532" s="40"/>
      <c r="C1532" s="40"/>
      <c r="D1532" s="40"/>
    </row>
    <row r="1533" spans="1:4" x14ac:dyDescent="0.25">
      <c r="A1533" s="40"/>
      <c r="B1533" s="40"/>
      <c r="C1533" s="40"/>
      <c r="D1533" s="40"/>
    </row>
    <row r="1534" spans="1:4" x14ac:dyDescent="0.25">
      <c r="A1534" s="40"/>
      <c r="B1534" s="40"/>
      <c r="C1534" s="40"/>
      <c r="D1534" s="40"/>
    </row>
    <row r="1535" spans="1:4" x14ac:dyDescent="0.25">
      <c r="A1535" s="40"/>
      <c r="B1535" s="40"/>
      <c r="C1535" s="40"/>
      <c r="D1535" s="40"/>
    </row>
    <row r="1536" spans="1:4" x14ac:dyDescent="0.25">
      <c r="A1536" s="40"/>
      <c r="B1536" s="40"/>
      <c r="C1536" s="40"/>
      <c r="D1536" s="40"/>
    </row>
    <row r="1537" spans="1:4" x14ac:dyDescent="0.25">
      <c r="A1537" s="40"/>
      <c r="B1537" s="40"/>
      <c r="C1537" s="40"/>
      <c r="D1537" s="40"/>
    </row>
    <row r="1538" spans="1:4" x14ac:dyDescent="0.25">
      <c r="A1538" s="40"/>
      <c r="B1538" s="40"/>
      <c r="C1538" s="40"/>
      <c r="D1538" s="40"/>
    </row>
    <row r="1539" spans="1:4" x14ac:dyDescent="0.25">
      <c r="A1539" s="40"/>
      <c r="B1539" s="40"/>
      <c r="C1539" s="40"/>
      <c r="D1539" s="40"/>
    </row>
    <row r="1540" spans="1:4" x14ac:dyDescent="0.25">
      <c r="A1540" s="40"/>
      <c r="B1540" s="40"/>
      <c r="C1540" s="40"/>
      <c r="D1540" s="40"/>
    </row>
    <row r="1541" spans="1:4" x14ac:dyDescent="0.25">
      <c r="A1541" s="40"/>
      <c r="B1541" s="40"/>
      <c r="C1541" s="40"/>
      <c r="D1541" s="40"/>
    </row>
    <row r="1542" spans="1:4" x14ac:dyDescent="0.25">
      <c r="A1542" s="40"/>
      <c r="B1542" s="40"/>
      <c r="C1542" s="40"/>
      <c r="D1542" s="40"/>
    </row>
    <row r="1543" spans="1:4" x14ac:dyDescent="0.25">
      <c r="A1543" s="40"/>
      <c r="B1543" s="40"/>
      <c r="C1543" s="40"/>
      <c r="D1543" s="40"/>
    </row>
    <row r="1544" spans="1:4" x14ac:dyDescent="0.25">
      <c r="A1544" s="40"/>
      <c r="B1544" s="40"/>
      <c r="C1544" s="40"/>
      <c r="D1544" s="40"/>
    </row>
    <row r="1545" spans="1:4" x14ac:dyDescent="0.25">
      <c r="A1545" s="40"/>
      <c r="B1545" s="40"/>
      <c r="C1545" s="40"/>
      <c r="D1545" s="40"/>
    </row>
    <row r="1546" spans="1:4" x14ac:dyDescent="0.25">
      <c r="A1546" s="40"/>
      <c r="B1546" s="40"/>
      <c r="C1546" s="40"/>
      <c r="D1546" s="40"/>
    </row>
    <row r="1547" spans="1:4" x14ac:dyDescent="0.25">
      <c r="A1547" s="40"/>
      <c r="B1547" s="40"/>
      <c r="C1547" s="40"/>
      <c r="D1547" s="40"/>
    </row>
    <row r="1548" spans="1:4" x14ac:dyDescent="0.25">
      <c r="A1548" s="40"/>
      <c r="B1548" s="40"/>
      <c r="C1548" s="40"/>
      <c r="D1548" s="40"/>
    </row>
    <row r="1549" spans="1:4" x14ac:dyDescent="0.25">
      <c r="A1549" s="40"/>
      <c r="B1549" s="40"/>
      <c r="C1549" s="40"/>
      <c r="D1549" s="40"/>
    </row>
    <row r="1550" spans="1:4" x14ac:dyDescent="0.25">
      <c r="A1550" s="40"/>
      <c r="B1550" s="40"/>
      <c r="C1550" s="40"/>
      <c r="D1550" s="40"/>
    </row>
    <row r="1551" spans="1:4" x14ac:dyDescent="0.25">
      <c r="A1551" s="40"/>
      <c r="B1551" s="40"/>
      <c r="C1551" s="40"/>
      <c r="D1551" s="40"/>
    </row>
    <row r="1552" spans="1:4" x14ac:dyDescent="0.25">
      <c r="A1552" s="40"/>
      <c r="B1552" s="40"/>
      <c r="C1552" s="40"/>
      <c r="D1552" s="40"/>
    </row>
    <row r="1553" spans="1:4" x14ac:dyDescent="0.25">
      <c r="A1553" s="40"/>
      <c r="B1553" s="40"/>
      <c r="C1553" s="40"/>
      <c r="D1553" s="40"/>
    </row>
    <row r="1554" spans="1:4" x14ac:dyDescent="0.25">
      <c r="A1554" s="40"/>
      <c r="B1554" s="40"/>
      <c r="C1554" s="40"/>
      <c r="D1554" s="40"/>
    </row>
    <row r="1555" spans="1:4" x14ac:dyDescent="0.25">
      <c r="A1555" s="40"/>
      <c r="B1555" s="40"/>
      <c r="C1555" s="40"/>
      <c r="D1555" s="40"/>
    </row>
    <row r="1556" spans="1:4" x14ac:dyDescent="0.25">
      <c r="A1556" s="40"/>
      <c r="B1556" s="40"/>
      <c r="C1556" s="40"/>
      <c r="D1556" s="40"/>
    </row>
    <row r="1557" spans="1:4" x14ac:dyDescent="0.25">
      <c r="A1557" s="40"/>
      <c r="B1557" s="40"/>
      <c r="C1557" s="40"/>
      <c r="D1557" s="40"/>
    </row>
    <row r="1558" spans="1:4" x14ac:dyDescent="0.25">
      <c r="A1558" s="40"/>
      <c r="B1558" s="40"/>
      <c r="C1558" s="40"/>
      <c r="D1558" s="40"/>
    </row>
    <row r="1559" spans="1:4" x14ac:dyDescent="0.25">
      <c r="A1559" s="40"/>
      <c r="B1559" s="40"/>
      <c r="C1559" s="40"/>
      <c r="D1559" s="40"/>
    </row>
    <row r="1560" spans="1:4" x14ac:dyDescent="0.25">
      <c r="A1560" s="40"/>
      <c r="B1560" s="40"/>
      <c r="C1560" s="40"/>
      <c r="D1560" s="40"/>
    </row>
    <row r="1561" spans="1:4" x14ac:dyDescent="0.25">
      <c r="A1561" s="40"/>
      <c r="B1561" s="40"/>
      <c r="C1561" s="40"/>
      <c r="D1561" s="40"/>
    </row>
    <row r="1562" spans="1:4" x14ac:dyDescent="0.25">
      <c r="A1562" s="40"/>
      <c r="B1562" s="40"/>
      <c r="C1562" s="40"/>
      <c r="D1562" s="40"/>
    </row>
    <row r="1563" spans="1:4" x14ac:dyDescent="0.25">
      <c r="A1563" s="40"/>
      <c r="B1563" s="40"/>
      <c r="C1563" s="40"/>
      <c r="D1563" s="40"/>
    </row>
    <row r="1564" spans="1:4" x14ac:dyDescent="0.25">
      <c r="A1564" s="40"/>
      <c r="B1564" s="40"/>
      <c r="C1564" s="40"/>
      <c r="D1564" s="40"/>
    </row>
    <row r="1565" spans="1:4" x14ac:dyDescent="0.25">
      <c r="A1565" s="40"/>
      <c r="B1565" s="40"/>
      <c r="C1565" s="40"/>
      <c r="D1565" s="40"/>
    </row>
    <row r="1566" spans="1:4" x14ac:dyDescent="0.25">
      <c r="A1566" s="40"/>
      <c r="B1566" s="40"/>
      <c r="C1566" s="40"/>
      <c r="D1566" s="40"/>
    </row>
    <row r="1567" spans="1:4" x14ac:dyDescent="0.25">
      <c r="A1567" s="40"/>
      <c r="B1567" s="40"/>
      <c r="C1567" s="40"/>
      <c r="D1567" s="40"/>
    </row>
    <row r="1568" spans="1:4" x14ac:dyDescent="0.25">
      <c r="A1568" s="40"/>
      <c r="B1568" s="40"/>
      <c r="C1568" s="40"/>
      <c r="D1568" s="40"/>
    </row>
    <row r="1569" spans="1:4" x14ac:dyDescent="0.25">
      <c r="A1569" s="40"/>
      <c r="B1569" s="40"/>
      <c r="C1569" s="40"/>
      <c r="D1569" s="40"/>
    </row>
    <row r="1570" spans="1:4" x14ac:dyDescent="0.25">
      <c r="A1570" s="40"/>
      <c r="B1570" s="40"/>
      <c r="C1570" s="40"/>
      <c r="D1570" s="40"/>
    </row>
    <row r="1571" spans="1:4" x14ac:dyDescent="0.25">
      <c r="A1571" s="40"/>
      <c r="B1571" s="40"/>
      <c r="C1571" s="40"/>
      <c r="D1571" s="40"/>
    </row>
    <row r="1572" spans="1:4" x14ac:dyDescent="0.25">
      <c r="A1572" s="40"/>
      <c r="B1572" s="40"/>
      <c r="C1572" s="40"/>
      <c r="D1572" s="40"/>
    </row>
    <row r="1573" spans="1:4" x14ac:dyDescent="0.25">
      <c r="A1573" s="40"/>
      <c r="B1573" s="40"/>
      <c r="C1573" s="40"/>
      <c r="D1573" s="40"/>
    </row>
    <row r="1574" spans="1:4" x14ac:dyDescent="0.25">
      <c r="A1574" s="40"/>
      <c r="B1574" s="40"/>
      <c r="C1574" s="40"/>
      <c r="D1574" s="40"/>
    </row>
    <row r="1575" spans="1:4" x14ac:dyDescent="0.25">
      <c r="A1575" s="40"/>
      <c r="B1575" s="40"/>
      <c r="C1575" s="40"/>
      <c r="D1575" s="40"/>
    </row>
    <row r="1576" spans="1:4" x14ac:dyDescent="0.25">
      <c r="A1576" s="40"/>
      <c r="B1576" s="40"/>
      <c r="C1576" s="40"/>
      <c r="D1576" s="40"/>
    </row>
    <row r="1577" spans="1:4" x14ac:dyDescent="0.25">
      <c r="A1577" s="40"/>
      <c r="B1577" s="40"/>
      <c r="C1577" s="40"/>
      <c r="D1577" s="40"/>
    </row>
    <row r="1578" spans="1:4" x14ac:dyDescent="0.25">
      <c r="A1578" s="40"/>
      <c r="B1578" s="40"/>
      <c r="C1578" s="40"/>
      <c r="D1578" s="40"/>
    </row>
    <row r="1579" spans="1:4" x14ac:dyDescent="0.25">
      <c r="A1579" s="40"/>
      <c r="B1579" s="40"/>
      <c r="C1579" s="40"/>
      <c r="D1579" s="40"/>
    </row>
    <row r="1580" spans="1:4" x14ac:dyDescent="0.25">
      <c r="A1580" s="40"/>
      <c r="B1580" s="40"/>
      <c r="C1580" s="40"/>
      <c r="D1580" s="40"/>
    </row>
    <row r="1581" spans="1:4" x14ac:dyDescent="0.25">
      <c r="A1581" s="40"/>
      <c r="B1581" s="40"/>
      <c r="C1581" s="40"/>
      <c r="D1581" s="40"/>
    </row>
    <row r="1582" spans="1:4" x14ac:dyDescent="0.25">
      <c r="A1582" s="40"/>
      <c r="B1582" s="40"/>
      <c r="C1582" s="40"/>
      <c r="D1582" s="40"/>
    </row>
    <row r="1583" spans="1:4" x14ac:dyDescent="0.25">
      <c r="A1583" s="40"/>
      <c r="B1583" s="40"/>
      <c r="C1583" s="40"/>
      <c r="D1583" s="40"/>
    </row>
    <row r="1584" spans="1:4" x14ac:dyDescent="0.25">
      <c r="A1584" s="40"/>
      <c r="B1584" s="40"/>
      <c r="C1584" s="40"/>
      <c r="D1584" s="40"/>
    </row>
    <row r="1585" spans="1:4" x14ac:dyDescent="0.25">
      <c r="A1585" s="40"/>
      <c r="B1585" s="40"/>
      <c r="C1585" s="40"/>
      <c r="D1585" s="40"/>
    </row>
    <row r="1586" spans="1:4" x14ac:dyDescent="0.25">
      <c r="A1586" s="40"/>
      <c r="B1586" s="40"/>
      <c r="C1586" s="40"/>
      <c r="D1586" s="40"/>
    </row>
    <row r="1587" spans="1:4" x14ac:dyDescent="0.25">
      <c r="A1587" s="40"/>
      <c r="B1587" s="40"/>
      <c r="C1587" s="40"/>
      <c r="D1587" s="40"/>
    </row>
    <row r="1588" spans="1:4" x14ac:dyDescent="0.25">
      <c r="A1588" s="40"/>
      <c r="B1588" s="40"/>
      <c r="C1588" s="40"/>
      <c r="D1588" s="40"/>
    </row>
    <row r="1589" spans="1:4" x14ac:dyDescent="0.25">
      <c r="A1589" s="40"/>
      <c r="B1589" s="40"/>
      <c r="C1589" s="40"/>
      <c r="D1589" s="40"/>
    </row>
    <row r="1590" spans="1:4" x14ac:dyDescent="0.25">
      <c r="A1590" s="40"/>
      <c r="B1590" s="40"/>
      <c r="C1590" s="40"/>
      <c r="D1590" s="40"/>
    </row>
    <row r="1591" spans="1:4" x14ac:dyDescent="0.25">
      <c r="A1591" s="40"/>
      <c r="B1591" s="40"/>
      <c r="C1591" s="40"/>
      <c r="D1591" s="40"/>
    </row>
    <row r="1592" spans="1:4" x14ac:dyDescent="0.25">
      <c r="A1592" s="40"/>
      <c r="B1592" s="40"/>
      <c r="C1592" s="40"/>
      <c r="D1592" s="40"/>
    </row>
    <row r="1593" spans="1:4" x14ac:dyDescent="0.25">
      <c r="A1593" s="40"/>
      <c r="B1593" s="40"/>
      <c r="C1593" s="40"/>
      <c r="D1593" s="40"/>
    </row>
    <row r="1594" spans="1:4" x14ac:dyDescent="0.25">
      <c r="A1594" s="40"/>
      <c r="B1594" s="40"/>
      <c r="C1594" s="40"/>
      <c r="D1594" s="40"/>
    </row>
    <row r="1595" spans="1:4" x14ac:dyDescent="0.25">
      <c r="A1595" s="40"/>
      <c r="B1595" s="40"/>
      <c r="C1595" s="40"/>
      <c r="D1595" s="40"/>
    </row>
    <row r="1596" spans="1:4" x14ac:dyDescent="0.25">
      <c r="A1596" s="40"/>
      <c r="B1596" s="40"/>
      <c r="C1596" s="40"/>
      <c r="D1596" s="40"/>
    </row>
    <row r="1597" spans="1:4" x14ac:dyDescent="0.25">
      <c r="A1597" s="40"/>
      <c r="B1597" s="40"/>
      <c r="C1597" s="40"/>
      <c r="D1597" s="40"/>
    </row>
    <row r="1598" spans="1:4" x14ac:dyDescent="0.25">
      <c r="A1598" s="40"/>
      <c r="B1598" s="40"/>
      <c r="C1598" s="40"/>
      <c r="D1598" s="40"/>
    </row>
    <row r="1599" spans="1:4" x14ac:dyDescent="0.25">
      <c r="A1599" s="40"/>
      <c r="B1599" s="40"/>
      <c r="C1599" s="40"/>
      <c r="D1599" s="40"/>
    </row>
    <row r="1600" spans="1:4" x14ac:dyDescent="0.25">
      <c r="A1600" s="40"/>
      <c r="B1600" s="40"/>
      <c r="C1600" s="40"/>
      <c r="D1600" s="40"/>
    </row>
    <row r="1601" spans="1:4" x14ac:dyDescent="0.25">
      <c r="A1601" s="40"/>
      <c r="B1601" s="40"/>
      <c r="C1601" s="40"/>
      <c r="D1601" s="40"/>
    </row>
    <row r="1602" spans="1:4" x14ac:dyDescent="0.25">
      <c r="A1602" s="40"/>
      <c r="B1602" s="40"/>
      <c r="C1602" s="40"/>
      <c r="D1602" s="40"/>
    </row>
    <row r="1603" spans="1:4" x14ac:dyDescent="0.25">
      <c r="A1603" s="40"/>
      <c r="B1603" s="40"/>
      <c r="C1603" s="40"/>
      <c r="D1603" s="40"/>
    </row>
    <row r="1604" spans="1:4" x14ac:dyDescent="0.25">
      <c r="A1604" s="40"/>
      <c r="B1604" s="40"/>
      <c r="C1604" s="40"/>
      <c r="D1604" s="40"/>
    </row>
    <row r="1605" spans="1:4" x14ac:dyDescent="0.25">
      <c r="A1605" s="40"/>
      <c r="B1605" s="40"/>
      <c r="C1605" s="40"/>
      <c r="D1605" s="40"/>
    </row>
    <row r="1606" spans="1:4" x14ac:dyDescent="0.25">
      <c r="A1606" s="40"/>
      <c r="B1606" s="40"/>
      <c r="C1606" s="40"/>
      <c r="D1606" s="40"/>
    </row>
    <row r="1607" spans="1:4" x14ac:dyDescent="0.25">
      <c r="A1607" s="40"/>
      <c r="B1607" s="40"/>
      <c r="C1607" s="40"/>
      <c r="D1607" s="40"/>
    </row>
    <row r="1608" spans="1:4" x14ac:dyDescent="0.25">
      <c r="A1608" s="40"/>
      <c r="B1608" s="40"/>
      <c r="C1608" s="40"/>
      <c r="D1608" s="40"/>
    </row>
    <row r="1609" spans="1:4" x14ac:dyDescent="0.25">
      <c r="A1609" s="40"/>
      <c r="B1609" s="40"/>
      <c r="C1609" s="40"/>
      <c r="D1609" s="40"/>
    </row>
    <row r="1610" spans="1:4" x14ac:dyDescent="0.25">
      <c r="A1610" s="40"/>
      <c r="B1610" s="40"/>
      <c r="C1610" s="40"/>
      <c r="D1610" s="40"/>
    </row>
    <row r="1611" spans="1:4" x14ac:dyDescent="0.25">
      <c r="A1611" s="40"/>
      <c r="B1611" s="40"/>
      <c r="C1611" s="40"/>
      <c r="D1611" s="40"/>
    </row>
    <row r="1612" spans="1:4" x14ac:dyDescent="0.25">
      <c r="A1612" s="40"/>
      <c r="B1612" s="40"/>
      <c r="C1612" s="40"/>
      <c r="D1612" s="40"/>
    </row>
    <row r="1613" spans="1:4" x14ac:dyDescent="0.25">
      <c r="A1613" s="40"/>
      <c r="B1613" s="40"/>
      <c r="C1613" s="40"/>
      <c r="D1613" s="40"/>
    </row>
    <row r="1614" spans="1:4" x14ac:dyDescent="0.25">
      <c r="A1614" s="40"/>
      <c r="B1614" s="40"/>
      <c r="C1614" s="40"/>
      <c r="D1614" s="40"/>
    </row>
    <row r="1615" spans="1:4" x14ac:dyDescent="0.25">
      <c r="A1615" s="40"/>
      <c r="B1615" s="40"/>
      <c r="C1615" s="40"/>
      <c r="D1615" s="40"/>
    </row>
    <row r="1616" spans="1:4" x14ac:dyDescent="0.25">
      <c r="A1616" s="40"/>
      <c r="B1616" s="40"/>
      <c r="C1616" s="40"/>
      <c r="D1616" s="40"/>
    </row>
    <row r="1617" spans="1:4" x14ac:dyDescent="0.25">
      <c r="A1617" s="40"/>
      <c r="B1617" s="40"/>
      <c r="C1617" s="40"/>
      <c r="D1617" s="40"/>
    </row>
    <row r="1618" spans="1:4" x14ac:dyDescent="0.25">
      <c r="A1618" s="40"/>
      <c r="B1618" s="40"/>
      <c r="C1618" s="40"/>
      <c r="D1618" s="40"/>
    </row>
    <row r="1619" spans="1:4" x14ac:dyDescent="0.25">
      <c r="A1619" s="40"/>
      <c r="B1619" s="40"/>
      <c r="C1619" s="40"/>
      <c r="D1619" s="40"/>
    </row>
    <row r="1620" spans="1:4" x14ac:dyDescent="0.25">
      <c r="A1620" s="40"/>
      <c r="B1620" s="40"/>
      <c r="C1620" s="40"/>
      <c r="D1620" s="40"/>
    </row>
    <row r="1621" spans="1:4" x14ac:dyDescent="0.25">
      <c r="A1621" s="40"/>
      <c r="B1621" s="40"/>
      <c r="C1621" s="40"/>
      <c r="D1621" s="40"/>
    </row>
    <row r="1622" spans="1:4" x14ac:dyDescent="0.25">
      <c r="A1622" s="40"/>
      <c r="B1622" s="40"/>
      <c r="C1622" s="40"/>
      <c r="D1622" s="40"/>
    </row>
    <row r="1623" spans="1:4" x14ac:dyDescent="0.25">
      <c r="A1623" s="40"/>
      <c r="B1623" s="40"/>
      <c r="C1623" s="40"/>
      <c r="D1623" s="40"/>
    </row>
    <row r="1624" spans="1:4" x14ac:dyDescent="0.25">
      <c r="A1624" s="40"/>
      <c r="B1624" s="40"/>
      <c r="C1624" s="40"/>
      <c r="D1624" s="40"/>
    </row>
    <row r="1625" spans="1:4" x14ac:dyDescent="0.25">
      <c r="A1625" s="40"/>
      <c r="B1625" s="40"/>
      <c r="C1625" s="40"/>
      <c r="D1625" s="40"/>
    </row>
    <row r="1626" spans="1:4" x14ac:dyDescent="0.25">
      <c r="A1626" s="40"/>
      <c r="B1626" s="40"/>
      <c r="C1626" s="40"/>
      <c r="D1626" s="40"/>
    </row>
    <row r="1627" spans="1:4" x14ac:dyDescent="0.25">
      <c r="A1627" s="40"/>
      <c r="B1627" s="40"/>
      <c r="C1627" s="40"/>
      <c r="D1627" s="40"/>
    </row>
    <row r="1628" spans="1:4" x14ac:dyDescent="0.25">
      <c r="A1628" s="40"/>
      <c r="B1628" s="40"/>
      <c r="C1628" s="40"/>
      <c r="D1628" s="40"/>
    </row>
    <row r="1629" spans="1:4" x14ac:dyDescent="0.25">
      <c r="A1629" s="40"/>
      <c r="B1629" s="40"/>
      <c r="C1629" s="40"/>
      <c r="D1629" s="40"/>
    </row>
    <row r="1630" spans="1:4" x14ac:dyDescent="0.25">
      <c r="A1630" s="40"/>
      <c r="B1630" s="40"/>
      <c r="C1630" s="40"/>
      <c r="D1630" s="40"/>
    </row>
    <row r="1631" spans="1:4" x14ac:dyDescent="0.25">
      <c r="A1631" s="40"/>
      <c r="B1631" s="40"/>
      <c r="C1631" s="40"/>
      <c r="D1631" s="40"/>
    </row>
    <row r="1632" spans="1:4" x14ac:dyDescent="0.25">
      <c r="A1632" s="40"/>
      <c r="B1632" s="40"/>
      <c r="C1632" s="40"/>
      <c r="D1632" s="40"/>
    </row>
    <row r="1633" spans="1:4" x14ac:dyDescent="0.25">
      <c r="A1633" s="40"/>
      <c r="B1633" s="40"/>
      <c r="C1633" s="40"/>
      <c r="D1633" s="40"/>
    </row>
    <row r="1634" spans="1:4" x14ac:dyDescent="0.25">
      <c r="A1634" s="40"/>
      <c r="B1634" s="40"/>
      <c r="C1634" s="40"/>
      <c r="D1634" s="40"/>
    </row>
    <row r="1635" spans="1:4" x14ac:dyDescent="0.25">
      <c r="A1635" s="40"/>
      <c r="B1635" s="40"/>
      <c r="C1635" s="40"/>
      <c r="D1635" s="40"/>
    </row>
    <row r="1636" spans="1:4" x14ac:dyDescent="0.25">
      <c r="A1636" s="40"/>
      <c r="B1636" s="40"/>
      <c r="C1636" s="40"/>
      <c r="D1636" s="40"/>
    </row>
    <row r="1637" spans="1:4" x14ac:dyDescent="0.25">
      <c r="A1637" s="40"/>
      <c r="B1637" s="40"/>
      <c r="C1637" s="40"/>
      <c r="D1637" s="40"/>
    </row>
    <row r="1638" spans="1:4" x14ac:dyDescent="0.25">
      <c r="A1638" s="40"/>
      <c r="B1638" s="40"/>
      <c r="C1638" s="40"/>
      <c r="D1638" s="40"/>
    </row>
    <row r="1639" spans="1:4" x14ac:dyDescent="0.25">
      <c r="A1639" s="40"/>
      <c r="B1639" s="40"/>
      <c r="C1639" s="40"/>
      <c r="D1639" s="40"/>
    </row>
    <row r="1640" spans="1:4" x14ac:dyDescent="0.25">
      <c r="A1640" s="40"/>
      <c r="B1640" s="40"/>
      <c r="C1640" s="40"/>
      <c r="D1640" s="40"/>
    </row>
    <row r="1641" spans="1:4" x14ac:dyDescent="0.25">
      <c r="A1641" s="40"/>
      <c r="B1641" s="40"/>
      <c r="C1641" s="40"/>
      <c r="D1641" s="40"/>
    </row>
    <row r="1642" spans="1:4" x14ac:dyDescent="0.25">
      <c r="A1642" s="40"/>
      <c r="B1642" s="40"/>
      <c r="C1642" s="40"/>
      <c r="D1642" s="40"/>
    </row>
    <row r="1643" spans="1:4" x14ac:dyDescent="0.25">
      <c r="A1643" s="40"/>
      <c r="B1643" s="40"/>
      <c r="C1643" s="40"/>
      <c r="D1643" s="40"/>
    </row>
    <row r="1644" spans="1:4" x14ac:dyDescent="0.25">
      <c r="A1644" s="40"/>
      <c r="B1644" s="40"/>
      <c r="C1644" s="40"/>
      <c r="D1644" s="40"/>
    </row>
    <row r="1645" spans="1:4" x14ac:dyDescent="0.25">
      <c r="A1645" s="40"/>
      <c r="B1645" s="40"/>
      <c r="C1645" s="40"/>
      <c r="D1645" s="40"/>
    </row>
    <row r="1646" spans="1:4" x14ac:dyDescent="0.25">
      <c r="A1646" s="40"/>
      <c r="B1646" s="40"/>
      <c r="C1646" s="40"/>
      <c r="D1646" s="40"/>
    </row>
    <row r="1647" spans="1:4" x14ac:dyDescent="0.25">
      <c r="A1647" s="40"/>
      <c r="B1647" s="40"/>
      <c r="C1647" s="40"/>
      <c r="D1647" s="40"/>
    </row>
    <row r="1648" spans="1:4" x14ac:dyDescent="0.25">
      <c r="A1648" s="40"/>
      <c r="B1648" s="40"/>
      <c r="C1648" s="40"/>
      <c r="D1648" s="40"/>
    </row>
    <row r="1649" spans="1:4" x14ac:dyDescent="0.25">
      <c r="A1649" s="40"/>
      <c r="B1649" s="40"/>
      <c r="C1649" s="40"/>
      <c r="D1649" s="40"/>
    </row>
    <row r="1650" spans="1:4" x14ac:dyDescent="0.25">
      <c r="A1650" s="40"/>
      <c r="B1650" s="40"/>
      <c r="C1650" s="40"/>
      <c r="D1650" s="40"/>
    </row>
    <row r="1651" spans="1:4" x14ac:dyDescent="0.25">
      <c r="A1651" s="40"/>
      <c r="B1651" s="40"/>
      <c r="C1651" s="40"/>
      <c r="D1651" s="40"/>
    </row>
    <row r="1652" spans="1:4" x14ac:dyDescent="0.25">
      <c r="A1652" s="40"/>
      <c r="B1652" s="40"/>
      <c r="C1652" s="40"/>
      <c r="D1652" s="40"/>
    </row>
    <row r="1653" spans="1:4" x14ac:dyDescent="0.25">
      <c r="A1653" s="40"/>
      <c r="B1653" s="40"/>
      <c r="C1653" s="40"/>
      <c r="D1653" s="40"/>
    </row>
    <row r="1654" spans="1:4" x14ac:dyDescent="0.25">
      <c r="A1654" s="40"/>
      <c r="B1654" s="40"/>
      <c r="C1654" s="40"/>
      <c r="D1654" s="40"/>
    </row>
    <row r="1655" spans="1:4" x14ac:dyDescent="0.25">
      <c r="A1655" s="40"/>
      <c r="B1655" s="40"/>
      <c r="C1655" s="40"/>
      <c r="D1655" s="40"/>
    </row>
    <row r="1656" spans="1:4" x14ac:dyDescent="0.25">
      <c r="A1656" s="40"/>
      <c r="B1656" s="40"/>
      <c r="C1656" s="40"/>
      <c r="D1656" s="40"/>
    </row>
    <row r="1657" spans="1:4" x14ac:dyDescent="0.25">
      <c r="A1657" s="40"/>
      <c r="B1657" s="40"/>
      <c r="C1657" s="40"/>
      <c r="D1657" s="40"/>
    </row>
    <row r="1658" spans="1:4" x14ac:dyDescent="0.25">
      <c r="A1658" s="40"/>
      <c r="B1658" s="40"/>
      <c r="C1658" s="40"/>
      <c r="D1658" s="40"/>
    </row>
    <row r="1659" spans="1:4" x14ac:dyDescent="0.25">
      <c r="A1659" s="40"/>
      <c r="B1659" s="40"/>
      <c r="C1659" s="40"/>
      <c r="D1659" s="40"/>
    </row>
    <row r="1660" spans="1:4" x14ac:dyDescent="0.25">
      <c r="A1660" s="40"/>
      <c r="B1660" s="40"/>
      <c r="C1660" s="40"/>
      <c r="D1660" s="40"/>
    </row>
    <row r="1661" spans="1:4" x14ac:dyDescent="0.25">
      <c r="A1661" s="40"/>
      <c r="B1661" s="40"/>
      <c r="C1661" s="40"/>
      <c r="D1661" s="40"/>
    </row>
    <row r="1662" spans="1:4" x14ac:dyDescent="0.25">
      <c r="A1662" s="40"/>
      <c r="B1662" s="40"/>
      <c r="C1662" s="40"/>
      <c r="D1662" s="40"/>
    </row>
    <row r="1663" spans="1:4" x14ac:dyDescent="0.25">
      <c r="A1663" s="40"/>
      <c r="B1663" s="40"/>
      <c r="C1663" s="40"/>
      <c r="D1663" s="40"/>
    </row>
    <row r="1664" spans="1:4" x14ac:dyDescent="0.25">
      <c r="A1664" s="40"/>
      <c r="B1664" s="40"/>
      <c r="C1664" s="40"/>
      <c r="D1664" s="40"/>
    </row>
    <row r="1665" spans="1:4" x14ac:dyDescent="0.25">
      <c r="A1665" s="40"/>
      <c r="B1665" s="40"/>
      <c r="C1665" s="40"/>
      <c r="D1665" s="40"/>
    </row>
    <row r="1666" spans="1:4" x14ac:dyDescent="0.25">
      <c r="A1666" s="40"/>
      <c r="B1666" s="40"/>
      <c r="C1666" s="40"/>
      <c r="D1666" s="40"/>
    </row>
    <row r="1667" spans="1:4" x14ac:dyDescent="0.25">
      <c r="A1667" s="40"/>
      <c r="B1667" s="40"/>
      <c r="C1667" s="40"/>
      <c r="D1667" s="40"/>
    </row>
    <row r="1668" spans="1:4" x14ac:dyDescent="0.25">
      <c r="A1668" s="40"/>
      <c r="B1668" s="40"/>
      <c r="C1668" s="40"/>
      <c r="D1668" s="40"/>
    </row>
    <row r="1669" spans="1:4" x14ac:dyDescent="0.25">
      <c r="A1669" s="40"/>
      <c r="B1669" s="40"/>
      <c r="C1669" s="40"/>
      <c r="D1669" s="40"/>
    </row>
    <row r="1670" spans="1:4" x14ac:dyDescent="0.25">
      <c r="A1670" s="40"/>
      <c r="B1670" s="40"/>
      <c r="C1670" s="40"/>
      <c r="D1670" s="40"/>
    </row>
    <row r="1671" spans="1:4" x14ac:dyDescent="0.25">
      <c r="A1671" s="40"/>
      <c r="B1671" s="40"/>
      <c r="C1671" s="40"/>
      <c r="D1671" s="40"/>
    </row>
    <row r="1672" spans="1:4" x14ac:dyDescent="0.25">
      <c r="A1672" s="40"/>
      <c r="B1672" s="40"/>
      <c r="C1672" s="40"/>
      <c r="D1672" s="40"/>
    </row>
    <row r="1673" spans="1:4" x14ac:dyDescent="0.25">
      <c r="A1673" s="40"/>
      <c r="B1673" s="40"/>
      <c r="C1673" s="40"/>
      <c r="D1673" s="40"/>
    </row>
    <row r="1674" spans="1:4" x14ac:dyDescent="0.25">
      <c r="A1674" s="40"/>
      <c r="B1674" s="40"/>
      <c r="C1674" s="40"/>
      <c r="D1674" s="40"/>
    </row>
    <row r="1675" spans="1:4" x14ac:dyDescent="0.25">
      <c r="A1675" s="40"/>
      <c r="B1675" s="40"/>
      <c r="C1675" s="40"/>
      <c r="D1675" s="40"/>
    </row>
    <row r="1676" spans="1:4" x14ac:dyDescent="0.25">
      <c r="A1676" s="40"/>
      <c r="B1676" s="40"/>
      <c r="C1676" s="40"/>
      <c r="D1676" s="40"/>
    </row>
    <row r="1677" spans="1:4" x14ac:dyDescent="0.25">
      <c r="A1677" s="40"/>
      <c r="B1677" s="40"/>
      <c r="C1677" s="40"/>
      <c r="D1677" s="40"/>
    </row>
    <row r="1678" spans="1:4" x14ac:dyDescent="0.25">
      <c r="A1678" s="40"/>
      <c r="B1678" s="40"/>
      <c r="C1678" s="40"/>
      <c r="D1678" s="40"/>
    </row>
    <row r="1679" spans="1:4" x14ac:dyDescent="0.25">
      <c r="A1679" s="40"/>
      <c r="B1679" s="40"/>
      <c r="C1679" s="40"/>
      <c r="D1679" s="40"/>
    </row>
    <row r="1680" spans="1:4" x14ac:dyDescent="0.25">
      <c r="A1680" s="40"/>
      <c r="B1680" s="40"/>
      <c r="C1680" s="40"/>
      <c r="D1680" s="40"/>
    </row>
    <row r="1681" spans="1:4" x14ac:dyDescent="0.25">
      <c r="A1681" s="40"/>
      <c r="B1681" s="40"/>
      <c r="C1681" s="40"/>
      <c r="D1681" s="40"/>
    </row>
    <row r="1682" spans="1:4" x14ac:dyDescent="0.25">
      <c r="A1682" s="40"/>
      <c r="B1682" s="40"/>
      <c r="C1682" s="40"/>
      <c r="D1682" s="40"/>
    </row>
    <row r="1683" spans="1:4" x14ac:dyDescent="0.25">
      <c r="A1683" s="40"/>
      <c r="B1683" s="40"/>
      <c r="C1683" s="40"/>
      <c r="D1683" s="40"/>
    </row>
    <row r="1684" spans="1:4" x14ac:dyDescent="0.25">
      <c r="A1684" s="40"/>
      <c r="B1684" s="40"/>
      <c r="C1684" s="40"/>
      <c r="D1684" s="40"/>
    </row>
    <row r="1685" spans="1:4" x14ac:dyDescent="0.25">
      <c r="A1685" s="40"/>
      <c r="B1685" s="40"/>
      <c r="C1685" s="40"/>
      <c r="D1685" s="40"/>
    </row>
    <row r="1686" spans="1:4" x14ac:dyDescent="0.25">
      <c r="A1686" s="40"/>
      <c r="B1686" s="40"/>
      <c r="C1686" s="40"/>
      <c r="D1686" s="40"/>
    </row>
    <row r="1687" spans="1:4" x14ac:dyDescent="0.25">
      <c r="A1687" s="40"/>
      <c r="B1687" s="40"/>
      <c r="C1687" s="40"/>
      <c r="D1687" s="40"/>
    </row>
    <row r="1688" spans="1:4" x14ac:dyDescent="0.25">
      <c r="A1688" s="40"/>
      <c r="B1688" s="40"/>
      <c r="C1688" s="40"/>
      <c r="D1688" s="40"/>
    </row>
    <row r="1689" spans="1:4" x14ac:dyDescent="0.25">
      <c r="A1689" s="40"/>
      <c r="B1689" s="40"/>
      <c r="C1689" s="40"/>
      <c r="D1689" s="40"/>
    </row>
    <row r="1690" spans="1:4" x14ac:dyDescent="0.25">
      <c r="A1690" s="40"/>
      <c r="B1690" s="40"/>
      <c r="C1690" s="40"/>
      <c r="D1690" s="40"/>
    </row>
    <row r="1691" spans="1:4" x14ac:dyDescent="0.25">
      <c r="A1691" s="40"/>
      <c r="B1691" s="40"/>
      <c r="C1691" s="40"/>
      <c r="D1691" s="40"/>
    </row>
    <row r="1692" spans="1:4" x14ac:dyDescent="0.25">
      <c r="A1692" s="40"/>
      <c r="B1692" s="40"/>
      <c r="C1692" s="40"/>
      <c r="D1692" s="40"/>
    </row>
    <row r="1693" spans="1:4" x14ac:dyDescent="0.25">
      <c r="A1693" s="40"/>
      <c r="B1693" s="40"/>
      <c r="C1693" s="40"/>
      <c r="D1693" s="40"/>
    </row>
    <row r="1694" spans="1:4" x14ac:dyDescent="0.25">
      <c r="A1694" s="40"/>
      <c r="B1694" s="40"/>
      <c r="C1694" s="40"/>
      <c r="D1694" s="40"/>
    </row>
    <row r="1695" spans="1:4" x14ac:dyDescent="0.25">
      <c r="A1695" s="40"/>
      <c r="B1695" s="40"/>
      <c r="C1695" s="40"/>
      <c r="D1695" s="40"/>
    </row>
    <row r="1696" spans="1:4" x14ac:dyDescent="0.25">
      <c r="A1696" s="40"/>
      <c r="B1696" s="40"/>
      <c r="C1696" s="40"/>
      <c r="D1696" s="40"/>
    </row>
    <row r="1697" spans="1:4" x14ac:dyDescent="0.25">
      <c r="A1697" s="40"/>
      <c r="B1697" s="40"/>
      <c r="C1697" s="40"/>
      <c r="D1697" s="40"/>
    </row>
    <row r="1698" spans="1:4" x14ac:dyDescent="0.25">
      <c r="A1698" s="40"/>
      <c r="B1698" s="40"/>
      <c r="C1698" s="40"/>
      <c r="D1698" s="40"/>
    </row>
    <row r="1699" spans="1:4" x14ac:dyDescent="0.25">
      <c r="A1699" s="40"/>
      <c r="B1699" s="40"/>
      <c r="C1699" s="40"/>
      <c r="D1699" s="40"/>
    </row>
    <row r="1700" spans="1:4" x14ac:dyDescent="0.25">
      <c r="A1700" s="40"/>
      <c r="B1700" s="40"/>
      <c r="C1700" s="40"/>
      <c r="D1700" s="40"/>
    </row>
    <row r="1701" spans="1:4" x14ac:dyDescent="0.25">
      <c r="A1701" s="40"/>
      <c r="B1701" s="40"/>
      <c r="C1701" s="40"/>
      <c r="D1701" s="40"/>
    </row>
    <row r="1702" spans="1:4" x14ac:dyDescent="0.25">
      <c r="A1702" s="40"/>
      <c r="B1702" s="40"/>
      <c r="C1702" s="40"/>
      <c r="D1702" s="40"/>
    </row>
    <row r="1703" spans="1:4" x14ac:dyDescent="0.25">
      <c r="A1703" s="40"/>
      <c r="B1703" s="40"/>
      <c r="C1703" s="40"/>
      <c r="D1703" s="40"/>
    </row>
    <row r="1704" spans="1:4" x14ac:dyDescent="0.25">
      <c r="A1704" s="40"/>
      <c r="B1704" s="40"/>
      <c r="C1704" s="40"/>
      <c r="D1704" s="40"/>
    </row>
    <row r="1705" spans="1:4" x14ac:dyDescent="0.25">
      <c r="A1705" s="40"/>
      <c r="B1705" s="40"/>
      <c r="C1705" s="40"/>
      <c r="D1705" s="40"/>
    </row>
    <row r="1706" spans="1:4" x14ac:dyDescent="0.25">
      <c r="A1706" s="40"/>
      <c r="B1706" s="40"/>
      <c r="C1706" s="40"/>
      <c r="D1706" s="40"/>
    </row>
    <row r="1707" spans="1:4" x14ac:dyDescent="0.25">
      <c r="A1707" s="40"/>
      <c r="B1707" s="40"/>
      <c r="C1707" s="40"/>
      <c r="D1707" s="40"/>
    </row>
    <row r="1708" spans="1:4" x14ac:dyDescent="0.25">
      <c r="A1708" s="40"/>
      <c r="B1708" s="40"/>
      <c r="C1708" s="40"/>
      <c r="D1708" s="40"/>
    </row>
    <row r="1709" spans="1:4" x14ac:dyDescent="0.25">
      <c r="A1709" s="40"/>
      <c r="B1709" s="40"/>
      <c r="C1709" s="40"/>
      <c r="D1709" s="40"/>
    </row>
    <row r="1710" spans="1:4" x14ac:dyDescent="0.25">
      <c r="A1710" s="40"/>
      <c r="B1710" s="40"/>
      <c r="C1710" s="40"/>
      <c r="D1710" s="40"/>
    </row>
    <row r="1711" spans="1:4" x14ac:dyDescent="0.25">
      <c r="A1711" s="40"/>
      <c r="B1711" s="40"/>
      <c r="C1711" s="40"/>
      <c r="D1711" s="40"/>
    </row>
    <row r="1712" spans="1:4" x14ac:dyDescent="0.25">
      <c r="A1712" s="40"/>
      <c r="B1712" s="40"/>
      <c r="C1712" s="40"/>
      <c r="D1712" s="40"/>
    </row>
    <row r="1713" spans="1:4" x14ac:dyDescent="0.25">
      <c r="A1713" s="40"/>
      <c r="B1713" s="40"/>
      <c r="C1713" s="40"/>
      <c r="D1713" s="40"/>
    </row>
    <row r="1714" spans="1:4" x14ac:dyDescent="0.25">
      <c r="A1714" s="40"/>
      <c r="B1714" s="40"/>
      <c r="C1714" s="40"/>
      <c r="D1714" s="40"/>
    </row>
    <row r="1715" spans="1:4" x14ac:dyDescent="0.25">
      <c r="A1715" s="40"/>
      <c r="B1715" s="40"/>
      <c r="C1715" s="40"/>
      <c r="D1715" s="40"/>
    </row>
    <row r="1716" spans="1:4" x14ac:dyDescent="0.25">
      <c r="A1716" s="40"/>
      <c r="B1716" s="40"/>
      <c r="C1716" s="40"/>
      <c r="D1716" s="40"/>
    </row>
    <row r="1717" spans="1:4" x14ac:dyDescent="0.25">
      <c r="A1717" s="40"/>
      <c r="B1717" s="40"/>
      <c r="C1717" s="40"/>
      <c r="D1717" s="40"/>
    </row>
    <row r="1718" spans="1:4" x14ac:dyDescent="0.25">
      <c r="A1718" s="40"/>
      <c r="B1718" s="40"/>
      <c r="C1718" s="40"/>
      <c r="D1718" s="40"/>
    </row>
    <row r="1719" spans="1:4" x14ac:dyDescent="0.25">
      <c r="A1719" s="40"/>
      <c r="B1719" s="40"/>
      <c r="C1719" s="40"/>
      <c r="D1719" s="40"/>
    </row>
    <row r="1720" spans="1:4" x14ac:dyDescent="0.25">
      <c r="A1720" s="40"/>
      <c r="B1720" s="40"/>
      <c r="C1720" s="40"/>
      <c r="D1720" s="40"/>
    </row>
    <row r="1721" spans="1:4" x14ac:dyDescent="0.25">
      <c r="A1721" s="40"/>
      <c r="B1721" s="40"/>
      <c r="C1721" s="40"/>
      <c r="D1721" s="40"/>
    </row>
    <row r="1722" spans="1:4" x14ac:dyDescent="0.25">
      <c r="A1722" s="40"/>
      <c r="B1722" s="40"/>
      <c r="C1722" s="40"/>
      <c r="D1722" s="40"/>
    </row>
    <row r="1723" spans="1:4" x14ac:dyDescent="0.25">
      <c r="A1723" s="40"/>
      <c r="B1723" s="40"/>
      <c r="C1723" s="40"/>
      <c r="D1723" s="40"/>
    </row>
    <row r="1724" spans="1:4" x14ac:dyDescent="0.25">
      <c r="A1724" s="40"/>
      <c r="B1724" s="40"/>
      <c r="C1724" s="40"/>
      <c r="D1724" s="40"/>
    </row>
    <row r="1725" spans="1:4" x14ac:dyDescent="0.25">
      <c r="A1725" s="40"/>
      <c r="B1725" s="40"/>
      <c r="C1725" s="40"/>
      <c r="D1725" s="40"/>
    </row>
    <row r="1726" spans="1:4" x14ac:dyDescent="0.25">
      <c r="A1726" s="40"/>
      <c r="B1726" s="40"/>
      <c r="C1726" s="40"/>
      <c r="D1726" s="40"/>
    </row>
    <row r="1727" spans="1:4" x14ac:dyDescent="0.25">
      <c r="A1727" s="40"/>
      <c r="B1727" s="40"/>
      <c r="C1727" s="40"/>
      <c r="D1727" s="40"/>
    </row>
    <row r="1728" spans="1:4" x14ac:dyDescent="0.25">
      <c r="A1728" s="40"/>
      <c r="B1728" s="40"/>
      <c r="C1728" s="40"/>
      <c r="D1728" s="40"/>
    </row>
    <row r="1729" spans="1:4" x14ac:dyDescent="0.25">
      <c r="A1729" s="40"/>
      <c r="B1729" s="40"/>
      <c r="C1729" s="40"/>
      <c r="D1729" s="40"/>
    </row>
    <row r="1730" spans="1:4" x14ac:dyDescent="0.25">
      <c r="A1730" s="40"/>
      <c r="B1730" s="40"/>
      <c r="C1730" s="40"/>
      <c r="D1730" s="40"/>
    </row>
    <row r="1731" spans="1:4" x14ac:dyDescent="0.25">
      <c r="A1731" s="40"/>
      <c r="B1731" s="40"/>
      <c r="C1731" s="40"/>
      <c r="D1731" s="40"/>
    </row>
    <row r="1732" spans="1:4" x14ac:dyDescent="0.25">
      <c r="A1732" s="40"/>
      <c r="B1732" s="40"/>
      <c r="C1732" s="40"/>
      <c r="D1732" s="40"/>
    </row>
    <row r="1733" spans="1:4" x14ac:dyDescent="0.25">
      <c r="A1733" s="40"/>
      <c r="B1733" s="40"/>
      <c r="C1733" s="40"/>
      <c r="D1733" s="40"/>
    </row>
    <row r="1734" spans="1:4" x14ac:dyDescent="0.25">
      <c r="A1734" s="40"/>
      <c r="B1734" s="40"/>
      <c r="C1734" s="40"/>
      <c r="D1734" s="40"/>
    </row>
    <row r="1735" spans="1:4" x14ac:dyDescent="0.25">
      <c r="A1735" s="40"/>
      <c r="B1735" s="40"/>
      <c r="C1735" s="40"/>
      <c r="D1735" s="40"/>
    </row>
    <row r="1736" spans="1:4" x14ac:dyDescent="0.25">
      <c r="A1736" s="40"/>
      <c r="B1736" s="40"/>
      <c r="C1736" s="40"/>
      <c r="D1736" s="40"/>
    </row>
    <row r="1737" spans="1:4" x14ac:dyDescent="0.25">
      <c r="A1737" s="40"/>
      <c r="B1737" s="40"/>
      <c r="C1737" s="40"/>
      <c r="D1737" s="40"/>
    </row>
    <row r="1738" spans="1:4" x14ac:dyDescent="0.25">
      <c r="A1738" s="40"/>
      <c r="B1738" s="40"/>
      <c r="C1738" s="40"/>
      <c r="D1738" s="40"/>
    </row>
    <row r="1739" spans="1:4" x14ac:dyDescent="0.25">
      <c r="A1739" s="40"/>
      <c r="B1739" s="40"/>
      <c r="C1739" s="40"/>
      <c r="D1739" s="40"/>
    </row>
    <row r="1740" spans="1:4" x14ac:dyDescent="0.25">
      <c r="A1740" s="40"/>
      <c r="B1740" s="40"/>
      <c r="C1740" s="40"/>
      <c r="D1740" s="40"/>
    </row>
    <row r="1741" spans="1:4" x14ac:dyDescent="0.25">
      <c r="A1741" s="40"/>
      <c r="B1741" s="40"/>
      <c r="C1741" s="40"/>
      <c r="D1741" s="40"/>
    </row>
    <row r="1742" spans="1:4" x14ac:dyDescent="0.25">
      <c r="A1742" s="40"/>
      <c r="B1742" s="40"/>
      <c r="C1742" s="40"/>
      <c r="D1742" s="40"/>
    </row>
    <row r="1743" spans="1:4" x14ac:dyDescent="0.25">
      <c r="A1743" s="40"/>
      <c r="B1743" s="40"/>
      <c r="C1743" s="40"/>
      <c r="D1743" s="40"/>
    </row>
    <row r="1744" spans="1:4" x14ac:dyDescent="0.25">
      <c r="A1744" s="40"/>
      <c r="B1744" s="40"/>
      <c r="C1744" s="40"/>
      <c r="D1744" s="40"/>
    </row>
    <row r="1745" spans="1:4" x14ac:dyDescent="0.25">
      <c r="A1745" s="40"/>
      <c r="B1745" s="40"/>
      <c r="C1745" s="40"/>
      <c r="D1745" s="40"/>
    </row>
    <row r="1746" spans="1:4" x14ac:dyDescent="0.25">
      <c r="A1746" s="40"/>
      <c r="B1746" s="40"/>
      <c r="C1746" s="40"/>
      <c r="D1746" s="40"/>
    </row>
    <row r="1747" spans="1:4" x14ac:dyDescent="0.25">
      <c r="A1747" s="40"/>
      <c r="B1747" s="40"/>
      <c r="C1747" s="40"/>
      <c r="D1747" s="40"/>
    </row>
    <row r="1748" spans="1:4" x14ac:dyDescent="0.25">
      <c r="A1748" s="40"/>
      <c r="B1748" s="40"/>
      <c r="C1748" s="40"/>
      <c r="D1748" s="40"/>
    </row>
    <row r="1749" spans="1:4" x14ac:dyDescent="0.25">
      <c r="A1749" s="40"/>
      <c r="B1749" s="40"/>
      <c r="C1749" s="40"/>
      <c r="D1749" s="40"/>
    </row>
    <row r="1750" spans="1:4" x14ac:dyDescent="0.25">
      <c r="A1750" s="40"/>
      <c r="B1750" s="40"/>
      <c r="C1750" s="40"/>
      <c r="D1750" s="40"/>
    </row>
    <row r="1751" spans="1:4" x14ac:dyDescent="0.25">
      <c r="A1751" s="40"/>
      <c r="B1751" s="40"/>
      <c r="C1751" s="40"/>
      <c r="D1751" s="40"/>
    </row>
    <row r="1752" spans="1:4" x14ac:dyDescent="0.25">
      <c r="A1752" s="40"/>
      <c r="B1752" s="40"/>
      <c r="C1752" s="40"/>
      <c r="D1752" s="40"/>
    </row>
    <row r="1753" spans="1:4" x14ac:dyDescent="0.25">
      <c r="A1753" s="40"/>
      <c r="B1753" s="40"/>
      <c r="C1753" s="40"/>
      <c r="D1753" s="40"/>
    </row>
    <row r="1754" spans="1:4" x14ac:dyDescent="0.25">
      <c r="A1754" s="40"/>
      <c r="B1754" s="40"/>
      <c r="C1754" s="40"/>
      <c r="D1754" s="40"/>
    </row>
    <row r="1755" spans="1:4" x14ac:dyDescent="0.25">
      <c r="A1755" s="40"/>
      <c r="B1755" s="40"/>
      <c r="C1755" s="40"/>
      <c r="D1755" s="40"/>
    </row>
    <row r="1756" spans="1:4" x14ac:dyDescent="0.25">
      <c r="A1756" s="40"/>
      <c r="B1756" s="40"/>
      <c r="C1756" s="40"/>
      <c r="D1756" s="40"/>
    </row>
    <row r="1757" spans="1:4" x14ac:dyDescent="0.25">
      <c r="A1757" s="40"/>
      <c r="B1757" s="40"/>
      <c r="C1757" s="40"/>
      <c r="D1757" s="40"/>
    </row>
    <row r="1758" spans="1:4" x14ac:dyDescent="0.25">
      <c r="A1758" s="40"/>
      <c r="B1758" s="40"/>
      <c r="C1758" s="40"/>
      <c r="D1758" s="40"/>
    </row>
    <row r="1759" spans="1:4" x14ac:dyDescent="0.25">
      <c r="A1759" s="40"/>
      <c r="B1759" s="40"/>
      <c r="C1759" s="40"/>
      <c r="D1759" s="40"/>
    </row>
    <row r="1760" spans="1:4" x14ac:dyDescent="0.25">
      <c r="A1760" s="40"/>
      <c r="B1760" s="40"/>
      <c r="C1760" s="40"/>
      <c r="D1760" s="40"/>
    </row>
    <row r="1761" spans="1:4" x14ac:dyDescent="0.25">
      <c r="A1761" s="40"/>
      <c r="B1761" s="40"/>
      <c r="C1761" s="40"/>
      <c r="D1761" s="40"/>
    </row>
    <row r="1762" spans="1:4" x14ac:dyDescent="0.25">
      <c r="A1762" s="40"/>
      <c r="B1762" s="40"/>
      <c r="C1762" s="40"/>
      <c r="D1762" s="40"/>
    </row>
    <row r="1763" spans="1:4" x14ac:dyDescent="0.25">
      <c r="A1763" s="40"/>
      <c r="B1763" s="40"/>
      <c r="C1763" s="40"/>
      <c r="D1763" s="40"/>
    </row>
    <row r="1764" spans="1:4" x14ac:dyDescent="0.25">
      <c r="A1764" s="40"/>
      <c r="B1764" s="40"/>
      <c r="C1764" s="40"/>
      <c r="D1764" s="40"/>
    </row>
    <row r="1765" spans="1:4" x14ac:dyDescent="0.25">
      <c r="A1765" s="40"/>
      <c r="B1765" s="40"/>
      <c r="C1765" s="40"/>
      <c r="D1765" s="40"/>
    </row>
    <row r="1766" spans="1:4" x14ac:dyDescent="0.25">
      <c r="A1766" s="40"/>
      <c r="B1766" s="40"/>
      <c r="C1766" s="40"/>
      <c r="D1766" s="40"/>
    </row>
    <row r="1767" spans="1:4" x14ac:dyDescent="0.25">
      <c r="A1767" s="40"/>
      <c r="B1767" s="40"/>
      <c r="C1767" s="40"/>
      <c r="D1767" s="40"/>
    </row>
    <row r="1768" spans="1:4" x14ac:dyDescent="0.25">
      <c r="A1768" s="40"/>
      <c r="B1768" s="40"/>
      <c r="C1768" s="40"/>
      <c r="D1768" s="40"/>
    </row>
    <row r="1769" spans="1:4" x14ac:dyDescent="0.25">
      <c r="A1769" s="40"/>
      <c r="B1769" s="40"/>
      <c r="C1769" s="40"/>
      <c r="D1769" s="40"/>
    </row>
    <row r="1770" spans="1:4" x14ac:dyDescent="0.25">
      <c r="A1770" s="40"/>
      <c r="B1770" s="40"/>
      <c r="C1770" s="40"/>
      <c r="D1770" s="40"/>
    </row>
    <row r="1771" spans="1:4" x14ac:dyDescent="0.25">
      <c r="A1771" s="40"/>
      <c r="B1771" s="40"/>
      <c r="C1771" s="40"/>
      <c r="D1771" s="40"/>
    </row>
    <row r="1772" spans="1:4" x14ac:dyDescent="0.25">
      <c r="A1772" s="40"/>
      <c r="B1772" s="40"/>
      <c r="C1772" s="40"/>
      <c r="D1772" s="40"/>
    </row>
    <row r="1773" spans="1:4" x14ac:dyDescent="0.25">
      <c r="A1773" s="40"/>
      <c r="B1773" s="40"/>
      <c r="C1773" s="40"/>
      <c r="D1773" s="40"/>
    </row>
    <row r="1774" spans="1:4" x14ac:dyDescent="0.25">
      <c r="A1774" s="40"/>
      <c r="B1774" s="40"/>
      <c r="C1774" s="40"/>
      <c r="D1774" s="40"/>
    </row>
    <row r="1775" spans="1:4" x14ac:dyDescent="0.25">
      <c r="A1775" s="40"/>
      <c r="B1775" s="40"/>
      <c r="C1775" s="40"/>
      <c r="D1775" s="40"/>
    </row>
    <row r="1776" spans="1:4" x14ac:dyDescent="0.25">
      <c r="A1776" s="40"/>
      <c r="B1776" s="40"/>
      <c r="C1776" s="40"/>
      <c r="D1776" s="40"/>
    </row>
    <row r="1777" spans="1:4" x14ac:dyDescent="0.25">
      <c r="A1777" s="40"/>
      <c r="B1777" s="40"/>
      <c r="C1777" s="40"/>
      <c r="D1777" s="40"/>
    </row>
    <row r="1778" spans="1:4" x14ac:dyDescent="0.25">
      <c r="A1778" s="40"/>
      <c r="B1778" s="40"/>
      <c r="C1778" s="40"/>
      <c r="D1778" s="40"/>
    </row>
    <row r="1779" spans="1:4" x14ac:dyDescent="0.25">
      <c r="A1779" s="40"/>
      <c r="B1779" s="40"/>
      <c r="C1779" s="40"/>
      <c r="D1779" s="40"/>
    </row>
    <row r="1780" spans="1:4" x14ac:dyDescent="0.25">
      <c r="A1780" s="40"/>
      <c r="B1780" s="40"/>
      <c r="C1780" s="40"/>
      <c r="D1780" s="40"/>
    </row>
    <row r="1781" spans="1:4" x14ac:dyDescent="0.25">
      <c r="A1781" s="40"/>
      <c r="B1781" s="40"/>
      <c r="C1781" s="40"/>
      <c r="D1781" s="40"/>
    </row>
    <row r="1782" spans="1:4" x14ac:dyDescent="0.25">
      <c r="A1782" s="40"/>
      <c r="B1782" s="40"/>
      <c r="C1782" s="40"/>
      <c r="D1782" s="40"/>
    </row>
    <row r="1783" spans="1:4" x14ac:dyDescent="0.25">
      <c r="A1783" s="40"/>
      <c r="B1783" s="40"/>
      <c r="C1783" s="40"/>
      <c r="D1783" s="40"/>
    </row>
    <row r="1784" spans="1:4" x14ac:dyDescent="0.25">
      <c r="A1784" s="40"/>
      <c r="B1784" s="40"/>
      <c r="C1784" s="40"/>
      <c r="D1784" s="40"/>
    </row>
    <row r="1785" spans="1:4" x14ac:dyDescent="0.25">
      <c r="A1785" s="40"/>
      <c r="B1785" s="40"/>
      <c r="C1785" s="40"/>
      <c r="D1785" s="40"/>
    </row>
    <row r="1786" spans="1:4" x14ac:dyDescent="0.25">
      <c r="A1786" s="40"/>
      <c r="B1786" s="40"/>
      <c r="C1786" s="40"/>
      <c r="D1786" s="40"/>
    </row>
    <row r="1787" spans="1:4" x14ac:dyDescent="0.25">
      <c r="A1787" s="40"/>
      <c r="B1787" s="40"/>
      <c r="C1787" s="40"/>
      <c r="D1787" s="40"/>
    </row>
    <row r="1788" spans="1:4" x14ac:dyDescent="0.25">
      <c r="A1788" s="40"/>
      <c r="B1788" s="40"/>
      <c r="C1788" s="40"/>
      <c r="D1788" s="40"/>
    </row>
    <row r="1789" spans="1:4" x14ac:dyDescent="0.25">
      <c r="A1789" s="40"/>
      <c r="B1789" s="40"/>
      <c r="C1789" s="40"/>
      <c r="D1789" s="40"/>
    </row>
    <row r="1790" spans="1:4" x14ac:dyDescent="0.25">
      <c r="A1790" s="40"/>
      <c r="B1790" s="40"/>
      <c r="C1790" s="40"/>
      <c r="D1790" s="40"/>
    </row>
    <row r="1791" spans="1:4" x14ac:dyDescent="0.25">
      <c r="A1791" s="40"/>
      <c r="B1791" s="40"/>
      <c r="C1791" s="40"/>
      <c r="D1791" s="40"/>
    </row>
    <row r="1792" spans="1:4" x14ac:dyDescent="0.25">
      <c r="A1792" s="40"/>
      <c r="B1792" s="40"/>
      <c r="C1792" s="40"/>
      <c r="D1792" s="40"/>
    </row>
    <row r="1793" spans="1:4" x14ac:dyDescent="0.25">
      <c r="A1793" s="40"/>
      <c r="B1793" s="40"/>
      <c r="C1793" s="40"/>
      <c r="D1793" s="40"/>
    </row>
    <row r="1794" spans="1:4" x14ac:dyDescent="0.25">
      <c r="A1794" s="40"/>
      <c r="B1794" s="40"/>
      <c r="C1794" s="40"/>
      <c r="D1794" s="40"/>
    </row>
    <row r="1795" spans="1:4" x14ac:dyDescent="0.25">
      <c r="A1795" s="40"/>
      <c r="B1795" s="40"/>
      <c r="C1795" s="40"/>
      <c r="D1795" s="40"/>
    </row>
    <row r="1796" spans="1:4" x14ac:dyDescent="0.25">
      <c r="A1796" s="40"/>
      <c r="B1796" s="40"/>
      <c r="C1796" s="40"/>
      <c r="D1796" s="40"/>
    </row>
    <row r="1797" spans="1:4" x14ac:dyDescent="0.25">
      <c r="A1797" s="40"/>
      <c r="B1797" s="40"/>
      <c r="C1797" s="40"/>
      <c r="D1797" s="40"/>
    </row>
    <row r="1798" spans="1:4" x14ac:dyDescent="0.25">
      <c r="A1798" s="40"/>
      <c r="B1798" s="40"/>
      <c r="C1798" s="40"/>
      <c r="D1798" s="40"/>
    </row>
    <row r="1799" spans="1:4" x14ac:dyDescent="0.25">
      <c r="A1799" s="40"/>
      <c r="B1799" s="40"/>
      <c r="C1799" s="40"/>
      <c r="D1799" s="40"/>
    </row>
    <row r="1800" spans="1:4" x14ac:dyDescent="0.25">
      <c r="A1800" s="40"/>
      <c r="B1800" s="40"/>
      <c r="C1800" s="40"/>
      <c r="D1800" s="40"/>
    </row>
    <row r="1801" spans="1:4" x14ac:dyDescent="0.25">
      <c r="A1801" s="40"/>
      <c r="B1801" s="40"/>
      <c r="C1801" s="40"/>
      <c r="D1801" s="40"/>
    </row>
    <row r="1802" spans="1:4" x14ac:dyDescent="0.25">
      <c r="A1802" s="40"/>
      <c r="B1802" s="40"/>
      <c r="C1802" s="40"/>
      <c r="D1802" s="40"/>
    </row>
    <row r="1803" spans="1:4" x14ac:dyDescent="0.25">
      <c r="A1803" s="40"/>
      <c r="B1803" s="40"/>
      <c r="C1803" s="40"/>
      <c r="D1803" s="40"/>
    </row>
    <row r="1804" spans="1:4" x14ac:dyDescent="0.25">
      <c r="A1804" s="40"/>
      <c r="B1804" s="40"/>
      <c r="C1804" s="40"/>
      <c r="D1804" s="40"/>
    </row>
    <row r="1805" spans="1:4" x14ac:dyDescent="0.25">
      <c r="A1805" s="40"/>
      <c r="B1805" s="40"/>
      <c r="C1805" s="40"/>
      <c r="D1805" s="40"/>
    </row>
    <row r="1806" spans="1:4" x14ac:dyDescent="0.25">
      <c r="A1806" s="40"/>
      <c r="B1806" s="40"/>
      <c r="C1806" s="40"/>
      <c r="D1806" s="40"/>
    </row>
    <row r="1807" spans="1:4" x14ac:dyDescent="0.25">
      <c r="A1807" s="40"/>
      <c r="B1807" s="40"/>
      <c r="C1807" s="40"/>
      <c r="D1807" s="40"/>
    </row>
    <row r="1808" spans="1:4" x14ac:dyDescent="0.25">
      <c r="A1808" s="40"/>
      <c r="B1808" s="40"/>
      <c r="C1808" s="40"/>
      <c r="D1808" s="40"/>
    </row>
    <row r="1809" spans="1:4" x14ac:dyDescent="0.25">
      <c r="A1809" s="40"/>
      <c r="B1809" s="40"/>
      <c r="C1809" s="40"/>
      <c r="D1809" s="40"/>
    </row>
    <row r="1810" spans="1:4" x14ac:dyDescent="0.25">
      <c r="A1810" s="40"/>
      <c r="B1810" s="40"/>
      <c r="C1810" s="40"/>
      <c r="D1810" s="40"/>
    </row>
    <row r="1811" spans="1:4" x14ac:dyDescent="0.25">
      <c r="A1811" s="40"/>
      <c r="B1811" s="40"/>
      <c r="C1811" s="40"/>
      <c r="D1811" s="40"/>
    </row>
    <row r="1812" spans="1:4" x14ac:dyDescent="0.25">
      <c r="A1812" s="40"/>
      <c r="B1812" s="40"/>
      <c r="C1812" s="40"/>
      <c r="D1812" s="40"/>
    </row>
    <row r="1813" spans="1:4" x14ac:dyDescent="0.25">
      <c r="A1813" s="40"/>
      <c r="B1813" s="40"/>
      <c r="C1813" s="40"/>
      <c r="D1813" s="40"/>
    </row>
    <row r="1814" spans="1:4" x14ac:dyDescent="0.25">
      <c r="A1814" s="40"/>
      <c r="B1814" s="40"/>
      <c r="C1814" s="40"/>
      <c r="D1814" s="40"/>
    </row>
    <row r="1815" spans="1:4" x14ac:dyDescent="0.25">
      <c r="A1815" s="40"/>
      <c r="B1815" s="40"/>
      <c r="C1815" s="40"/>
      <c r="D1815" s="40"/>
    </row>
    <row r="1816" spans="1:4" x14ac:dyDescent="0.25">
      <c r="A1816" s="40"/>
      <c r="B1816" s="40"/>
      <c r="C1816" s="40"/>
      <c r="D1816" s="40"/>
    </row>
    <row r="1817" spans="1:4" x14ac:dyDescent="0.25">
      <c r="A1817" s="40"/>
      <c r="B1817" s="40"/>
      <c r="C1817" s="40"/>
      <c r="D1817" s="40"/>
    </row>
    <row r="1818" spans="1:4" x14ac:dyDescent="0.25">
      <c r="A1818" s="40"/>
      <c r="B1818" s="40"/>
      <c r="C1818" s="40"/>
      <c r="D1818" s="40"/>
    </row>
    <row r="1819" spans="1:4" x14ac:dyDescent="0.25">
      <c r="A1819" s="40"/>
      <c r="B1819" s="40"/>
      <c r="C1819" s="40"/>
      <c r="D1819" s="40"/>
    </row>
    <row r="1820" spans="1:4" x14ac:dyDescent="0.25">
      <c r="A1820" s="40"/>
      <c r="B1820" s="40"/>
      <c r="C1820" s="40"/>
      <c r="D1820" s="40"/>
    </row>
    <row r="1821" spans="1:4" x14ac:dyDescent="0.25">
      <c r="A1821" s="40"/>
      <c r="B1821" s="40"/>
      <c r="C1821" s="40"/>
      <c r="D1821" s="40"/>
    </row>
    <row r="1822" spans="1:4" x14ac:dyDescent="0.25">
      <c r="A1822" s="40"/>
      <c r="B1822" s="40"/>
      <c r="C1822" s="40"/>
      <c r="D1822" s="40"/>
    </row>
    <row r="1823" spans="1:4" x14ac:dyDescent="0.25">
      <c r="A1823" s="40"/>
      <c r="B1823" s="40"/>
      <c r="C1823" s="40"/>
      <c r="D1823" s="40"/>
    </row>
    <row r="1824" spans="1:4" x14ac:dyDescent="0.25">
      <c r="A1824" s="40"/>
      <c r="B1824" s="40"/>
      <c r="C1824" s="40"/>
      <c r="D1824" s="40"/>
    </row>
    <row r="1825" spans="1:4" x14ac:dyDescent="0.25">
      <c r="A1825" s="40"/>
      <c r="B1825" s="40"/>
      <c r="C1825" s="40"/>
      <c r="D1825" s="40"/>
    </row>
    <row r="1826" spans="1:4" x14ac:dyDescent="0.25">
      <c r="A1826" s="40"/>
      <c r="B1826" s="40"/>
      <c r="C1826" s="40"/>
      <c r="D1826" s="40"/>
    </row>
    <row r="1827" spans="1:4" x14ac:dyDescent="0.25">
      <c r="A1827" s="40"/>
      <c r="B1827" s="40"/>
      <c r="C1827" s="40"/>
      <c r="D1827" s="40"/>
    </row>
    <row r="1828" spans="1:4" x14ac:dyDescent="0.25">
      <c r="A1828" s="40"/>
      <c r="B1828" s="40"/>
      <c r="C1828" s="40"/>
      <c r="D1828" s="40"/>
    </row>
    <row r="1829" spans="1:4" x14ac:dyDescent="0.25">
      <c r="A1829" s="40"/>
      <c r="B1829" s="40"/>
      <c r="C1829" s="40"/>
      <c r="D1829" s="40"/>
    </row>
    <row r="1830" spans="1:4" x14ac:dyDescent="0.25">
      <c r="A1830" s="40"/>
      <c r="B1830" s="40"/>
      <c r="C1830" s="40"/>
      <c r="D1830" s="40"/>
    </row>
    <row r="1831" spans="1:4" x14ac:dyDescent="0.25">
      <c r="A1831" s="40"/>
      <c r="B1831" s="40"/>
      <c r="C1831" s="40"/>
      <c r="D1831" s="40"/>
    </row>
    <row r="1832" spans="1:4" x14ac:dyDescent="0.25">
      <c r="A1832" s="40"/>
      <c r="B1832" s="40"/>
      <c r="C1832" s="40"/>
      <c r="D1832" s="40"/>
    </row>
    <row r="1833" spans="1:4" x14ac:dyDescent="0.25">
      <c r="A1833" s="40"/>
      <c r="B1833" s="40"/>
      <c r="C1833" s="40"/>
      <c r="D1833" s="40"/>
    </row>
    <row r="1834" spans="1:4" x14ac:dyDescent="0.25">
      <c r="A1834" s="40"/>
      <c r="B1834" s="40"/>
      <c r="C1834" s="40"/>
      <c r="D1834" s="40"/>
    </row>
    <row r="1835" spans="1:4" x14ac:dyDescent="0.25">
      <c r="A1835" s="40"/>
      <c r="B1835" s="40"/>
      <c r="C1835" s="40"/>
      <c r="D1835" s="40"/>
    </row>
    <row r="1836" spans="1:4" x14ac:dyDescent="0.25">
      <c r="A1836" s="40"/>
      <c r="B1836" s="40"/>
      <c r="C1836" s="40"/>
      <c r="D1836" s="40"/>
    </row>
    <row r="1837" spans="1:4" x14ac:dyDescent="0.25">
      <c r="A1837" s="40"/>
      <c r="B1837" s="40"/>
      <c r="C1837" s="40"/>
      <c r="D1837" s="40"/>
    </row>
    <row r="1838" spans="1:4" x14ac:dyDescent="0.25">
      <c r="A1838" s="40"/>
      <c r="B1838" s="40"/>
      <c r="C1838" s="40"/>
      <c r="D1838" s="40"/>
    </row>
    <row r="1839" spans="1:4" x14ac:dyDescent="0.25">
      <c r="A1839" s="40"/>
      <c r="B1839" s="40"/>
      <c r="C1839" s="40"/>
      <c r="D1839" s="40"/>
    </row>
    <row r="1840" spans="1:4" x14ac:dyDescent="0.25">
      <c r="A1840" s="40"/>
      <c r="B1840" s="40"/>
      <c r="C1840" s="40"/>
      <c r="D1840" s="40"/>
    </row>
    <row r="1841" spans="1:4" x14ac:dyDescent="0.25">
      <c r="A1841" s="40"/>
      <c r="B1841" s="40"/>
      <c r="C1841" s="40"/>
      <c r="D1841" s="40"/>
    </row>
    <row r="1842" spans="1:4" x14ac:dyDescent="0.25">
      <c r="A1842" s="40"/>
      <c r="B1842" s="40"/>
      <c r="C1842" s="40"/>
      <c r="D1842" s="40"/>
    </row>
    <row r="1843" spans="1:4" x14ac:dyDescent="0.25">
      <c r="A1843" s="40"/>
      <c r="B1843" s="40"/>
      <c r="C1843" s="40"/>
      <c r="D1843" s="40"/>
    </row>
    <row r="1844" spans="1:4" x14ac:dyDescent="0.25">
      <c r="A1844" s="40"/>
      <c r="B1844" s="40"/>
      <c r="C1844" s="40"/>
      <c r="D1844" s="40"/>
    </row>
    <row r="1845" spans="1:4" x14ac:dyDescent="0.25">
      <c r="A1845" s="40"/>
      <c r="B1845" s="40"/>
      <c r="C1845" s="40"/>
      <c r="D1845" s="40"/>
    </row>
    <row r="1846" spans="1:4" x14ac:dyDescent="0.25">
      <c r="A1846" s="40"/>
      <c r="B1846" s="40"/>
      <c r="C1846" s="40"/>
      <c r="D1846" s="40"/>
    </row>
    <row r="1847" spans="1:4" x14ac:dyDescent="0.25">
      <c r="A1847" s="40"/>
      <c r="B1847" s="40"/>
      <c r="C1847" s="40"/>
      <c r="D1847" s="40"/>
    </row>
    <row r="1848" spans="1:4" x14ac:dyDescent="0.25">
      <c r="A1848" s="40"/>
      <c r="B1848" s="40"/>
      <c r="C1848" s="40"/>
      <c r="D1848" s="40"/>
    </row>
    <row r="1849" spans="1:4" x14ac:dyDescent="0.25">
      <c r="A1849" s="40"/>
      <c r="B1849" s="40"/>
      <c r="C1849" s="40"/>
      <c r="D1849" s="40"/>
    </row>
    <row r="1850" spans="1:4" x14ac:dyDescent="0.25">
      <c r="A1850" s="40"/>
      <c r="B1850" s="40"/>
      <c r="C1850" s="40"/>
      <c r="D1850" s="40"/>
    </row>
    <row r="1851" spans="1:4" x14ac:dyDescent="0.25">
      <c r="A1851" s="40"/>
      <c r="B1851" s="40"/>
      <c r="C1851" s="40"/>
      <c r="D1851" s="40"/>
    </row>
    <row r="1852" spans="1:4" x14ac:dyDescent="0.25">
      <c r="A1852" s="40"/>
      <c r="B1852" s="40"/>
      <c r="C1852" s="40"/>
      <c r="D1852" s="40"/>
    </row>
    <row r="1853" spans="1:4" x14ac:dyDescent="0.25">
      <c r="A1853" s="40"/>
      <c r="B1853" s="40"/>
      <c r="C1853" s="40"/>
      <c r="D1853" s="40"/>
    </row>
    <row r="1854" spans="1:4" x14ac:dyDescent="0.25">
      <c r="A1854" s="40"/>
      <c r="B1854" s="40"/>
      <c r="C1854" s="40"/>
      <c r="D1854" s="40"/>
    </row>
    <row r="1855" spans="1:4" x14ac:dyDescent="0.25">
      <c r="A1855" s="40"/>
      <c r="B1855" s="40"/>
      <c r="C1855" s="40"/>
      <c r="D1855" s="40"/>
    </row>
    <row r="1856" spans="1:4" x14ac:dyDescent="0.25">
      <c r="A1856" s="40"/>
      <c r="B1856" s="40"/>
      <c r="C1856" s="40"/>
      <c r="D1856" s="40"/>
    </row>
    <row r="1857" spans="1:4" x14ac:dyDescent="0.25">
      <c r="A1857" s="40"/>
      <c r="B1857" s="40"/>
      <c r="C1857" s="40"/>
      <c r="D1857" s="40"/>
    </row>
    <row r="1858" spans="1:4" x14ac:dyDescent="0.25">
      <c r="A1858" s="40"/>
      <c r="B1858" s="40"/>
      <c r="C1858" s="40"/>
      <c r="D1858" s="40"/>
    </row>
    <row r="1859" spans="1:4" x14ac:dyDescent="0.25">
      <c r="A1859" s="40"/>
      <c r="B1859" s="40"/>
      <c r="C1859" s="40"/>
      <c r="D1859" s="40"/>
    </row>
    <row r="1860" spans="1:4" x14ac:dyDescent="0.25">
      <c r="A1860" s="40"/>
      <c r="B1860" s="40"/>
      <c r="C1860" s="40"/>
      <c r="D1860" s="40"/>
    </row>
    <row r="1861" spans="1:4" x14ac:dyDescent="0.25">
      <c r="A1861" s="40"/>
      <c r="B1861" s="40"/>
      <c r="C1861" s="40"/>
      <c r="D1861" s="40"/>
    </row>
    <row r="1862" spans="1:4" x14ac:dyDescent="0.25">
      <c r="A1862" s="40"/>
      <c r="B1862" s="40"/>
      <c r="C1862" s="40"/>
      <c r="D1862" s="40"/>
    </row>
    <row r="1863" spans="1:4" x14ac:dyDescent="0.25">
      <c r="A1863" s="40"/>
      <c r="B1863" s="40"/>
      <c r="C1863" s="40"/>
      <c r="D1863" s="40"/>
    </row>
    <row r="1864" spans="1:4" x14ac:dyDescent="0.25">
      <c r="A1864" s="40"/>
      <c r="B1864" s="40"/>
      <c r="C1864" s="40"/>
      <c r="D1864" s="40"/>
    </row>
    <row r="1865" spans="1:4" x14ac:dyDescent="0.25">
      <c r="A1865" s="40"/>
      <c r="B1865" s="40"/>
      <c r="C1865" s="40"/>
      <c r="D1865" s="40"/>
    </row>
    <row r="1866" spans="1:4" x14ac:dyDescent="0.25">
      <c r="A1866" s="40"/>
      <c r="B1866" s="40"/>
      <c r="C1866" s="40"/>
      <c r="D1866" s="40"/>
    </row>
    <row r="1867" spans="1:4" x14ac:dyDescent="0.25">
      <c r="A1867" s="40"/>
      <c r="B1867" s="40"/>
      <c r="C1867" s="40"/>
      <c r="D1867" s="40"/>
    </row>
    <row r="1868" spans="1:4" x14ac:dyDescent="0.25">
      <c r="A1868" s="40"/>
      <c r="B1868" s="40"/>
      <c r="C1868" s="40"/>
      <c r="D1868" s="40"/>
    </row>
    <row r="1869" spans="1:4" x14ac:dyDescent="0.25">
      <c r="A1869" s="40"/>
      <c r="B1869" s="40"/>
      <c r="C1869" s="40"/>
      <c r="D1869" s="40"/>
    </row>
    <row r="1870" spans="1:4" x14ac:dyDescent="0.25">
      <c r="A1870" s="40"/>
      <c r="B1870" s="40"/>
      <c r="C1870" s="40"/>
      <c r="D1870" s="40"/>
    </row>
    <row r="1871" spans="1:4" x14ac:dyDescent="0.25">
      <c r="A1871" s="40"/>
      <c r="B1871" s="40"/>
      <c r="C1871" s="40"/>
      <c r="D1871" s="40"/>
    </row>
    <row r="1872" spans="1:4" x14ac:dyDescent="0.25">
      <c r="A1872" s="40"/>
      <c r="B1872" s="40"/>
      <c r="C1872" s="40"/>
      <c r="D1872" s="40"/>
    </row>
    <row r="1873" spans="1:4" x14ac:dyDescent="0.25">
      <c r="A1873" s="40"/>
      <c r="B1873" s="40"/>
      <c r="C1873" s="40"/>
      <c r="D1873" s="40"/>
    </row>
    <row r="1874" spans="1:4" x14ac:dyDescent="0.25">
      <c r="A1874" s="40"/>
      <c r="B1874" s="40"/>
      <c r="C1874" s="40"/>
      <c r="D1874" s="40"/>
    </row>
    <row r="1875" spans="1:4" x14ac:dyDescent="0.25">
      <c r="A1875" s="40"/>
      <c r="B1875" s="40"/>
      <c r="C1875" s="40"/>
      <c r="D1875" s="40"/>
    </row>
    <row r="1876" spans="1:4" x14ac:dyDescent="0.25">
      <c r="A1876" s="40"/>
      <c r="B1876" s="40"/>
      <c r="C1876" s="40"/>
      <c r="D1876" s="40"/>
    </row>
    <row r="1877" spans="1:4" x14ac:dyDescent="0.25">
      <c r="A1877" s="40"/>
      <c r="B1877" s="40"/>
      <c r="C1877" s="40"/>
      <c r="D1877" s="40"/>
    </row>
    <row r="1878" spans="1:4" x14ac:dyDescent="0.25">
      <c r="A1878" s="40"/>
      <c r="B1878" s="40"/>
      <c r="C1878" s="40"/>
      <c r="D1878" s="40"/>
    </row>
    <row r="1879" spans="1:4" x14ac:dyDescent="0.25">
      <c r="A1879" s="40"/>
      <c r="B1879" s="40"/>
      <c r="C1879" s="40"/>
      <c r="D1879" s="40"/>
    </row>
    <row r="1880" spans="1:4" x14ac:dyDescent="0.25">
      <c r="A1880" s="40"/>
      <c r="B1880" s="40"/>
      <c r="C1880" s="40"/>
      <c r="D1880" s="40"/>
    </row>
    <row r="1881" spans="1:4" x14ac:dyDescent="0.25">
      <c r="A1881" s="40"/>
      <c r="B1881" s="40"/>
      <c r="C1881" s="40"/>
      <c r="D1881" s="40"/>
    </row>
    <row r="1882" spans="1:4" x14ac:dyDescent="0.25">
      <c r="A1882" s="40"/>
      <c r="B1882" s="40"/>
      <c r="C1882" s="40"/>
      <c r="D1882" s="40"/>
    </row>
    <row r="1883" spans="1:4" x14ac:dyDescent="0.25">
      <c r="A1883" s="40"/>
      <c r="B1883" s="40"/>
      <c r="C1883" s="40"/>
      <c r="D1883" s="40"/>
    </row>
    <row r="1884" spans="1:4" x14ac:dyDescent="0.25">
      <c r="A1884" s="40"/>
      <c r="B1884" s="40"/>
      <c r="C1884" s="40"/>
      <c r="D1884" s="40"/>
    </row>
    <row r="1885" spans="1:4" x14ac:dyDescent="0.25">
      <c r="A1885" s="40"/>
      <c r="B1885" s="40"/>
      <c r="C1885" s="40"/>
      <c r="D1885" s="40"/>
    </row>
    <row r="1886" spans="1:4" x14ac:dyDescent="0.25">
      <c r="A1886" s="40"/>
      <c r="B1886" s="40"/>
      <c r="C1886" s="40"/>
      <c r="D1886" s="40"/>
    </row>
    <row r="1887" spans="1:4" x14ac:dyDescent="0.25">
      <c r="A1887" s="40"/>
      <c r="B1887" s="40"/>
      <c r="C1887" s="40"/>
      <c r="D1887" s="40"/>
    </row>
    <row r="1888" spans="1:4" x14ac:dyDescent="0.25">
      <c r="A1888" s="40"/>
      <c r="B1888" s="40"/>
      <c r="C1888" s="40"/>
      <c r="D1888" s="40"/>
    </row>
    <row r="1889" spans="1:4" x14ac:dyDescent="0.25">
      <c r="A1889" s="40"/>
      <c r="B1889" s="40"/>
      <c r="C1889" s="40"/>
      <c r="D1889" s="40"/>
    </row>
    <row r="1890" spans="1:4" x14ac:dyDescent="0.25">
      <c r="A1890" s="40"/>
      <c r="B1890" s="40"/>
      <c r="C1890" s="40"/>
      <c r="D1890" s="40"/>
    </row>
    <row r="1891" spans="1:4" x14ac:dyDescent="0.25">
      <c r="A1891" s="40"/>
      <c r="B1891" s="40"/>
      <c r="C1891" s="40"/>
      <c r="D1891" s="40"/>
    </row>
    <row r="1892" spans="1:4" x14ac:dyDescent="0.25">
      <c r="A1892" s="40"/>
      <c r="B1892" s="40"/>
      <c r="C1892" s="40"/>
      <c r="D1892" s="40"/>
    </row>
    <row r="1893" spans="1:4" x14ac:dyDescent="0.25">
      <c r="A1893" s="40"/>
      <c r="B1893" s="40"/>
      <c r="C1893" s="40"/>
      <c r="D1893" s="40"/>
    </row>
    <row r="1894" spans="1:4" x14ac:dyDescent="0.25">
      <c r="A1894" s="40"/>
      <c r="B1894" s="40"/>
      <c r="C1894" s="40"/>
      <c r="D1894" s="40"/>
    </row>
    <row r="1895" spans="1:4" x14ac:dyDescent="0.25">
      <c r="A1895" s="40"/>
      <c r="B1895" s="40"/>
      <c r="C1895" s="40"/>
      <c r="D1895" s="40"/>
    </row>
    <row r="1896" spans="1:4" x14ac:dyDescent="0.25">
      <c r="A1896" s="40"/>
      <c r="B1896" s="40"/>
      <c r="C1896" s="40"/>
      <c r="D1896" s="40"/>
    </row>
    <row r="1897" spans="1:4" x14ac:dyDescent="0.25">
      <c r="A1897" s="40"/>
      <c r="B1897" s="40"/>
      <c r="C1897" s="40"/>
      <c r="D1897" s="40"/>
    </row>
    <row r="1898" spans="1:4" x14ac:dyDescent="0.25">
      <c r="A1898" s="40"/>
      <c r="B1898" s="40"/>
      <c r="C1898" s="40"/>
      <c r="D1898" s="40"/>
    </row>
    <row r="1899" spans="1:4" x14ac:dyDescent="0.25">
      <c r="A1899" s="40"/>
      <c r="B1899" s="40"/>
      <c r="C1899" s="40"/>
      <c r="D1899" s="40"/>
    </row>
    <row r="1900" spans="1:4" x14ac:dyDescent="0.25">
      <c r="A1900" s="40"/>
      <c r="B1900" s="40"/>
      <c r="C1900" s="40"/>
      <c r="D1900" s="40"/>
    </row>
    <row r="1901" spans="1:4" x14ac:dyDescent="0.25">
      <c r="A1901" s="40"/>
      <c r="B1901" s="40"/>
      <c r="C1901" s="40"/>
      <c r="D1901" s="40"/>
    </row>
    <row r="1902" spans="1:4" x14ac:dyDescent="0.25">
      <c r="A1902" s="40"/>
      <c r="B1902" s="40"/>
      <c r="C1902" s="40"/>
      <c r="D1902" s="40"/>
    </row>
    <row r="1903" spans="1:4" x14ac:dyDescent="0.25">
      <c r="A1903" s="40"/>
      <c r="B1903" s="40"/>
      <c r="C1903" s="40"/>
      <c r="D1903" s="40"/>
    </row>
    <row r="1904" spans="1:4" x14ac:dyDescent="0.25">
      <c r="A1904" s="40"/>
      <c r="B1904" s="40"/>
      <c r="C1904" s="40"/>
      <c r="D1904" s="40"/>
    </row>
    <row r="1905" spans="1:4" x14ac:dyDescent="0.25">
      <c r="A1905" s="40"/>
      <c r="B1905" s="40"/>
      <c r="C1905" s="40"/>
      <c r="D1905" s="40"/>
    </row>
    <row r="1906" spans="1:4" x14ac:dyDescent="0.25">
      <c r="A1906" s="40"/>
      <c r="B1906" s="40"/>
      <c r="C1906" s="40"/>
      <c r="D1906" s="40"/>
    </row>
    <row r="1907" spans="1:4" x14ac:dyDescent="0.25">
      <c r="A1907" s="40"/>
      <c r="B1907" s="40"/>
      <c r="C1907" s="40"/>
      <c r="D1907" s="40"/>
    </row>
    <row r="1908" spans="1:4" x14ac:dyDescent="0.25">
      <c r="A1908" s="40"/>
      <c r="B1908" s="40"/>
      <c r="C1908" s="40"/>
      <c r="D1908" s="40"/>
    </row>
    <row r="1909" spans="1:4" x14ac:dyDescent="0.25">
      <c r="A1909" s="40"/>
      <c r="B1909" s="40"/>
      <c r="C1909" s="40"/>
      <c r="D1909" s="40"/>
    </row>
    <row r="1910" spans="1:4" x14ac:dyDescent="0.25">
      <c r="A1910" s="40"/>
      <c r="B1910" s="40"/>
      <c r="C1910" s="40"/>
      <c r="D1910" s="40"/>
    </row>
    <row r="1911" spans="1:4" x14ac:dyDescent="0.25">
      <c r="A1911" s="40"/>
      <c r="B1911" s="40"/>
      <c r="C1911" s="40"/>
      <c r="D1911" s="40"/>
    </row>
    <row r="1912" spans="1:4" x14ac:dyDescent="0.25">
      <c r="A1912" s="40"/>
      <c r="B1912" s="40"/>
      <c r="C1912" s="40"/>
      <c r="D1912" s="40"/>
    </row>
    <row r="1913" spans="1:4" x14ac:dyDescent="0.25">
      <c r="A1913" s="40"/>
      <c r="B1913" s="40"/>
      <c r="C1913" s="40"/>
      <c r="D1913" s="40"/>
    </row>
    <row r="1914" spans="1:4" x14ac:dyDescent="0.25">
      <c r="A1914" s="40"/>
      <c r="B1914" s="40"/>
      <c r="C1914" s="40"/>
      <c r="D1914" s="40"/>
    </row>
    <row r="1915" spans="1:4" x14ac:dyDescent="0.25">
      <c r="A1915" s="40"/>
      <c r="B1915" s="40"/>
      <c r="C1915" s="40"/>
      <c r="D1915" s="40"/>
    </row>
    <row r="1916" spans="1:4" x14ac:dyDescent="0.25">
      <c r="A1916" s="40"/>
      <c r="B1916" s="40"/>
      <c r="C1916" s="40"/>
      <c r="D1916" s="40"/>
    </row>
    <row r="1917" spans="1:4" x14ac:dyDescent="0.25">
      <c r="A1917" s="40"/>
      <c r="B1917" s="40"/>
      <c r="C1917" s="40"/>
      <c r="D1917" s="40"/>
    </row>
    <row r="1918" spans="1:4" x14ac:dyDescent="0.25">
      <c r="A1918" s="40"/>
      <c r="B1918" s="40"/>
      <c r="C1918" s="40"/>
      <c r="D1918" s="40"/>
    </row>
    <row r="1919" spans="1:4" x14ac:dyDescent="0.25">
      <c r="A1919" s="40"/>
      <c r="B1919" s="40"/>
      <c r="C1919" s="40"/>
      <c r="D1919" s="40"/>
    </row>
    <row r="1920" spans="1:4" x14ac:dyDescent="0.25">
      <c r="A1920" s="40"/>
      <c r="B1920" s="40"/>
      <c r="C1920" s="40"/>
      <c r="D1920" s="40"/>
    </row>
    <row r="1921" spans="1:4" x14ac:dyDescent="0.25">
      <c r="A1921" s="40"/>
      <c r="B1921" s="40"/>
      <c r="C1921" s="40"/>
      <c r="D1921" s="40"/>
    </row>
    <row r="1922" spans="1:4" x14ac:dyDescent="0.25">
      <c r="A1922" s="40"/>
      <c r="B1922" s="40"/>
      <c r="C1922" s="40"/>
      <c r="D1922" s="40"/>
    </row>
    <row r="1923" spans="1:4" x14ac:dyDescent="0.25">
      <c r="A1923" s="40"/>
      <c r="B1923" s="40"/>
      <c r="C1923" s="40"/>
      <c r="D1923" s="40"/>
    </row>
    <row r="1924" spans="1:4" x14ac:dyDescent="0.25">
      <c r="A1924" s="40"/>
      <c r="B1924" s="40"/>
      <c r="C1924" s="40"/>
      <c r="D1924" s="40"/>
    </row>
    <row r="1925" spans="1:4" x14ac:dyDescent="0.25">
      <c r="A1925" s="40"/>
      <c r="B1925" s="40"/>
      <c r="C1925" s="40"/>
      <c r="D1925" s="40"/>
    </row>
    <row r="1926" spans="1:4" x14ac:dyDescent="0.25">
      <c r="A1926" s="40"/>
      <c r="B1926" s="40"/>
      <c r="C1926" s="40"/>
      <c r="D1926" s="40"/>
    </row>
    <row r="1927" spans="1:4" x14ac:dyDescent="0.25">
      <c r="A1927" s="40"/>
      <c r="B1927" s="40"/>
      <c r="C1927" s="40"/>
      <c r="D1927" s="40"/>
    </row>
    <row r="1928" spans="1:4" x14ac:dyDescent="0.25">
      <c r="A1928" s="40"/>
      <c r="B1928" s="40"/>
      <c r="C1928" s="40"/>
      <c r="D1928" s="40"/>
    </row>
    <row r="1929" spans="1:4" x14ac:dyDescent="0.25">
      <c r="A1929" s="40"/>
      <c r="B1929" s="40"/>
      <c r="C1929" s="40"/>
      <c r="D1929" s="40"/>
    </row>
    <row r="1930" spans="1:4" x14ac:dyDescent="0.25">
      <c r="A1930" s="40"/>
      <c r="B1930" s="40"/>
      <c r="C1930" s="40"/>
      <c r="D1930" s="40"/>
    </row>
    <row r="1931" spans="1:4" x14ac:dyDescent="0.25">
      <c r="A1931" s="40"/>
      <c r="B1931" s="40"/>
      <c r="C1931" s="40"/>
      <c r="D1931" s="40"/>
    </row>
    <row r="1932" spans="1:4" x14ac:dyDescent="0.25">
      <c r="A1932" s="40"/>
      <c r="B1932" s="40"/>
      <c r="C1932" s="40"/>
      <c r="D1932" s="40"/>
    </row>
    <row r="1933" spans="1:4" x14ac:dyDescent="0.25">
      <c r="A1933" s="40"/>
      <c r="B1933" s="40"/>
      <c r="C1933" s="40"/>
      <c r="D1933" s="40"/>
    </row>
    <row r="1934" spans="1:4" x14ac:dyDescent="0.25">
      <c r="A1934" s="40"/>
      <c r="B1934" s="40"/>
      <c r="C1934" s="40"/>
      <c r="D1934" s="40"/>
    </row>
    <row r="1935" spans="1:4" x14ac:dyDescent="0.25">
      <c r="A1935" s="40"/>
      <c r="B1935" s="40"/>
      <c r="C1935" s="40"/>
      <c r="D1935" s="40"/>
    </row>
    <row r="1936" spans="1:4" x14ac:dyDescent="0.25">
      <c r="A1936" s="40"/>
      <c r="B1936" s="40"/>
      <c r="C1936" s="40"/>
      <c r="D1936" s="40"/>
    </row>
    <row r="1937" spans="1:4" x14ac:dyDescent="0.25">
      <c r="A1937" s="40"/>
      <c r="B1937" s="40"/>
      <c r="C1937" s="40"/>
      <c r="D1937" s="40"/>
    </row>
    <row r="1938" spans="1:4" x14ac:dyDescent="0.25">
      <c r="A1938" s="40"/>
      <c r="B1938" s="40"/>
      <c r="C1938" s="40"/>
      <c r="D1938" s="40"/>
    </row>
    <row r="1939" spans="1:4" x14ac:dyDescent="0.25">
      <c r="A1939" s="40"/>
      <c r="B1939" s="40"/>
      <c r="C1939" s="40"/>
      <c r="D1939" s="40"/>
    </row>
    <row r="1940" spans="1:4" x14ac:dyDescent="0.25">
      <c r="A1940" s="40"/>
      <c r="B1940" s="40"/>
      <c r="C1940" s="40"/>
      <c r="D1940" s="40"/>
    </row>
    <row r="1941" spans="1:4" x14ac:dyDescent="0.25">
      <c r="A1941" s="40"/>
      <c r="B1941" s="40"/>
      <c r="C1941" s="40"/>
      <c r="D1941" s="40"/>
    </row>
    <row r="1942" spans="1:4" x14ac:dyDescent="0.25">
      <c r="A1942" s="40"/>
      <c r="B1942" s="40"/>
      <c r="C1942" s="40"/>
      <c r="D1942" s="40"/>
    </row>
    <row r="1943" spans="1:4" x14ac:dyDescent="0.25">
      <c r="A1943" s="40"/>
      <c r="B1943" s="40"/>
      <c r="C1943" s="40"/>
      <c r="D1943" s="40"/>
    </row>
    <row r="1944" spans="1:4" x14ac:dyDescent="0.25">
      <c r="A1944" s="40"/>
      <c r="B1944" s="40"/>
      <c r="C1944" s="40"/>
      <c r="D1944" s="40"/>
    </row>
    <row r="1945" spans="1:4" x14ac:dyDescent="0.25">
      <c r="A1945" s="40"/>
      <c r="B1945" s="40"/>
      <c r="C1945" s="40"/>
      <c r="D1945" s="40"/>
    </row>
    <row r="1946" spans="1:4" x14ac:dyDescent="0.25">
      <c r="A1946" s="40"/>
      <c r="B1946" s="40"/>
      <c r="C1946" s="40"/>
      <c r="D1946" s="40"/>
    </row>
    <row r="1947" spans="1:4" x14ac:dyDescent="0.25">
      <c r="A1947" s="40"/>
      <c r="B1947" s="40"/>
      <c r="C1947" s="40"/>
      <c r="D1947" s="40"/>
    </row>
    <row r="1948" spans="1:4" x14ac:dyDescent="0.25">
      <c r="A1948" s="40"/>
      <c r="B1948" s="40"/>
      <c r="C1948" s="40"/>
      <c r="D1948" s="40"/>
    </row>
    <row r="1949" spans="1:4" x14ac:dyDescent="0.25">
      <c r="A1949" s="40"/>
      <c r="B1949" s="40"/>
      <c r="C1949" s="40"/>
      <c r="D1949" s="40"/>
    </row>
    <row r="1950" spans="1:4" x14ac:dyDescent="0.25">
      <c r="A1950" s="40"/>
      <c r="B1950" s="40"/>
      <c r="C1950" s="40"/>
      <c r="D1950" s="40"/>
    </row>
    <row r="1951" spans="1:4" x14ac:dyDescent="0.25">
      <c r="A1951" s="40"/>
      <c r="B1951" s="40"/>
      <c r="C1951" s="40"/>
      <c r="D1951" s="40"/>
    </row>
    <row r="1952" spans="1:4" x14ac:dyDescent="0.25">
      <c r="A1952" s="40"/>
      <c r="B1952" s="40"/>
      <c r="C1952" s="40"/>
      <c r="D1952" s="40"/>
    </row>
    <row r="1953" spans="1:4" x14ac:dyDescent="0.25">
      <c r="A1953" s="40"/>
      <c r="B1953" s="40"/>
      <c r="C1953" s="40"/>
      <c r="D1953" s="40"/>
    </row>
    <row r="1954" spans="1:4" x14ac:dyDescent="0.25">
      <c r="A1954" s="40"/>
      <c r="B1954" s="40"/>
      <c r="C1954" s="40"/>
      <c r="D1954" s="40"/>
    </row>
    <row r="1955" spans="1:4" x14ac:dyDescent="0.25">
      <c r="A1955" s="40"/>
      <c r="B1955" s="40"/>
      <c r="C1955" s="40"/>
      <c r="D1955" s="40"/>
    </row>
    <row r="1956" spans="1:4" x14ac:dyDescent="0.25">
      <c r="A1956" s="40"/>
      <c r="B1956" s="40"/>
      <c r="C1956" s="40"/>
      <c r="D1956" s="40"/>
    </row>
    <row r="1957" spans="1:4" x14ac:dyDescent="0.25">
      <c r="A1957" s="40"/>
      <c r="B1957" s="40"/>
      <c r="C1957" s="40"/>
      <c r="D1957" s="40"/>
    </row>
    <row r="1958" spans="1:4" x14ac:dyDescent="0.25">
      <c r="A1958" s="40"/>
      <c r="B1958" s="40"/>
      <c r="C1958" s="40"/>
      <c r="D1958" s="40"/>
    </row>
    <row r="1959" spans="1:4" x14ac:dyDescent="0.25">
      <c r="A1959" s="40"/>
      <c r="B1959" s="40"/>
      <c r="C1959" s="40"/>
      <c r="D1959" s="40"/>
    </row>
    <row r="1960" spans="1:4" x14ac:dyDescent="0.25">
      <c r="A1960" s="40"/>
      <c r="B1960" s="40"/>
      <c r="C1960" s="40"/>
      <c r="D1960" s="40"/>
    </row>
    <row r="1961" spans="1:4" x14ac:dyDescent="0.25">
      <c r="A1961" s="40"/>
      <c r="B1961" s="40"/>
      <c r="C1961" s="40"/>
      <c r="D1961" s="40"/>
    </row>
    <row r="1962" spans="1:4" x14ac:dyDescent="0.25">
      <c r="A1962" s="40"/>
      <c r="B1962" s="40"/>
      <c r="C1962" s="40"/>
      <c r="D1962" s="40"/>
    </row>
    <row r="1963" spans="1:4" x14ac:dyDescent="0.25">
      <c r="A1963" s="40"/>
      <c r="B1963" s="40"/>
      <c r="C1963" s="40"/>
      <c r="D1963" s="40"/>
    </row>
    <row r="1964" spans="1:4" x14ac:dyDescent="0.25">
      <c r="A1964" s="40"/>
      <c r="B1964" s="40"/>
      <c r="C1964" s="40"/>
      <c r="D1964" s="40"/>
    </row>
    <row r="1965" spans="1:4" x14ac:dyDescent="0.25">
      <c r="A1965" s="40"/>
      <c r="B1965" s="40"/>
      <c r="C1965" s="40"/>
      <c r="D1965" s="40"/>
    </row>
    <row r="1966" spans="1:4" x14ac:dyDescent="0.25">
      <c r="A1966" s="40"/>
      <c r="B1966" s="40"/>
      <c r="C1966" s="40"/>
      <c r="D1966" s="40"/>
    </row>
    <row r="1967" spans="1:4" x14ac:dyDescent="0.25">
      <c r="A1967" s="40"/>
      <c r="B1967" s="40"/>
      <c r="C1967" s="40"/>
      <c r="D1967" s="40"/>
    </row>
    <row r="1968" spans="1:4" x14ac:dyDescent="0.25">
      <c r="A1968" s="40"/>
      <c r="B1968" s="40"/>
      <c r="C1968" s="40"/>
      <c r="D1968" s="40"/>
    </row>
    <row r="1969" spans="1:4" x14ac:dyDescent="0.25">
      <c r="A1969" s="40"/>
      <c r="B1969" s="40"/>
      <c r="C1969" s="40"/>
      <c r="D1969" s="40"/>
    </row>
    <row r="1970" spans="1:4" x14ac:dyDescent="0.25">
      <c r="A1970" s="40"/>
      <c r="B1970" s="40"/>
      <c r="C1970" s="40"/>
      <c r="D1970" s="40"/>
    </row>
    <row r="1971" spans="1:4" x14ac:dyDescent="0.25">
      <c r="A1971" s="40"/>
      <c r="B1971" s="40"/>
      <c r="C1971" s="40"/>
      <c r="D1971" s="40"/>
    </row>
    <row r="1972" spans="1:4" x14ac:dyDescent="0.25">
      <c r="A1972" s="40"/>
      <c r="B1972" s="40"/>
      <c r="C1972" s="40"/>
      <c r="D1972" s="40"/>
    </row>
    <row r="1973" spans="1:4" x14ac:dyDescent="0.25">
      <c r="A1973" s="40"/>
      <c r="B1973" s="40"/>
      <c r="C1973" s="40"/>
      <c r="D1973" s="40"/>
    </row>
    <row r="1974" spans="1:4" x14ac:dyDescent="0.25">
      <c r="A1974" s="40"/>
      <c r="B1974" s="40"/>
      <c r="C1974" s="40"/>
      <c r="D1974" s="40"/>
    </row>
    <row r="1975" spans="1:4" x14ac:dyDescent="0.25">
      <c r="A1975" s="40"/>
      <c r="B1975" s="40"/>
      <c r="C1975" s="40"/>
      <c r="D1975" s="40"/>
    </row>
    <row r="1976" spans="1:4" x14ac:dyDescent="0.25">
      <c r="A1976" s="40"/>
      <c r="B1976" s="40"/>
      <c r="C1976" s="40"/>
      <c r="D1976" s="40"/>
    </row>
    <row r="1977" spans="1:4" x14ac:dyDescent="0.25">
      <c r="A1977" s="40"/>
      <c r="B1977" s="40"/>
      <c r="C1977" s="40"/>
      <c r="D1977" s="40"/>
    </row>
    <row r="1978" spans="1:4" x14ac:dyDescent="0.25">
      <c r="A1978" s="40"/>
      <c r="B1978" s="40"/>
      <c r="C1978" s="40"/>
      <c r="D1978" s="40"/>
    </row>
    <row r="1979" spans="1:4" x14ac:dyDescent="0.25">
      <c r="A1979" s="40"/>
      <c r="B1979" s="40"/>
      <c r="C1979" s="40"/>
      <c r="D1979" s="40"/>
    </row>
    <row r="1980" spans="1:4" x14ac:dyDescent="0.25">
      <c r="A1980" s="40"/>
      <c r="B1980" s="40"/>
      <c r="C1980" s="40"/>
      <c r="D1980" s="40"/>
    </row>
    <row r="1981" spans="1:4" x14ac:dyDescent="0.25">
      <c r="A1981" s="40"/>
      <c r="B1981" s="40"/>
      <c r="C1981" s="40"/>
      <c r="D1981" s="40"/>
    </row>
    <row r="1982" spans="1:4" x14ac:dyDescent="0.25">
      <c r="A1982" s="40"/>
      <c r="B1982" s="40"/>
      <c r="C1982" s="40"/>
      <c r="D1982" s="40"/>
    </row>
    <row r="1983" spans="1:4" x14ac:dyDescent="0.25">
      <c r="A1983" s="40"/>
      <c r="B1983" s="40"/>
      <c r="C1983" s="40"/>
      <c r="D1983" s="40"/>
    </row>
    <row r="1984" spans="1:4" x14ac:dyDescent="0.25">
      <c r="A1984" s="40"/>
      <c r="B1984" s="40"/>
      <c r="C1984" s="40"/>
      <c r="D1984" s="40"/>
    </row>
    <row r="1985" spans="1:4" x14ac:dyDescent="0.25">
      <c r="A1985" s="40"/>
      <c r="B1985" s="40"/>
      <c r="C1985" s="40"/>
      <c r="D1985" s="40"/>
    </row>
    <row r="1986" spans="1:4" x14ac:dyDescent="0.25">
      <c r="A1986" s="40"/>
      <c r="B1986" s="40"/>
      <c r="C1986" s="40"/>
      <c r="D1986" s="40"/>
    </row>
    <row r="1987" spans="1:4" x14ac:dyDescent="0.25">
      <c r="A1987" s="40"/>
      <c r="B1987" s="40"/>
      <c r="C1987" s="40"/>
      <c r="D1987" s="40"/>
    </row>
    <row r="1988" spans="1:4" x14ac:dyDescent="0.25">
      <c r="A1988" s="40"/>
      <c r="B1988" s="40"/>
      <c r="C1988" s="40"/>
      <c r="D1988" s="40"/>
    </row>
    <row r="1989" spans="1:4" x14ac:dyDescent="0.25">
      <c r="A1989" s="40"/>
      <c r="B1989" s="40"/>
      <c r="C1989" s="40"/>
      <c r="D1989" s="40"/>
    </row>
    <row r="1990" spans="1:4" x14ac:dyDescent="0.25">
      <c r="A1990" s="40"/>
      <c r="B1990" s="40"/>
      <c r="C1990" s="40"/>
      <c r="D1990" s="40"/>
    </row>
    <row r="1991" spans="1:4" x14ac:dyDescent="0.25">
      <c r="A1991" s="40"/>
      <c r="B1991" s="40"/>
      <c r="C1991" s="40"/>
      <c r="D1991" s="40"/>
    </row>
    <row r="1992" spans="1:4" x14ac:dyDescent="0.25">
      <c r="A1992" s="40"/>
      <c r="B1992" s="40"/>
      <c r="C1992" s="40"/>
      <c r="D1992" s="40"/>
    </row>
    <row r="1993" spans="1:4" x14ac:dyDescent="0.25">
      <c r="A1993" s="40"/>
      <c r="B1993" s="40"/>
      <c r="C1993" s="40"/>
      <c r="D1993" s="40"/>
    </row>
    <row r="1994" spans="1:4" x14ac:dyDescent="0.25">
      <c r="A1994" s="40"/>
      <c r="B1994" s="40"/>
      <c r="C1994" s="40"/>
      <c r="D1994" s="40"/>
    </row>
    <row r="1995" spans="1:4" x14ac:dyDescent="0.25">
      <c r="A1995" s="40"/>
      <c r="B1995" s="40"/>
      <c r="C1995" s="40"/>
      <c r="D1995" s="40"/>
    </row>
    <row r="1996" spans="1:4" x14ac:dyDescent="0.25">
      <c r="A1996" s="40"/>
      <c r="B1996" s="40"/>
      <c r="C1996" s="40"/>
      <c r="D1996" s="40"/>
    </row>
    <row r="1997" spans="1:4" x14ac:dyDescent="0.25">
      <c r="A1997" s="40"/>
      <c r="B1997" s="40"/>
      <c r="C1997" s="40"/>
      <c r="D1997" s="40"/>
    </row>
    <row r="1998" spans="1:4" x14ac:dyDescent="0.25">
      <c r="A1998" s="40"/>
      <c r="B1998" s="40"/>
      <c r="C1998" s="40"/>
      <c r="D1998" s="40"/>
    </row>
    <row r="1999" spans="1:4" x14ac:dyDescent="0.25">
      <c r="A1999" s="40"/>
      <c r="B1999" s="40"/>
      <c r="C1999" s="40"/>
      <c r="D1999" s="40"/>
    </row>
    <row r="2000" spans="1:4" x14ac:dyDescent="0.25">
      <c r="A2000" s="40"/>
      <c r="B2000" s="40"/>
      <c r="C2000" s="40"/>
      <c r="D2000" s="40"/>
    </row>
    <row r="2001" spans="1:4" x14ac:dyDescent="0.25">
      <c r="A2001" s="40"/>
      <c r="B2001" s="40"/>
      <c r="C2001" s="40"/>
      <c r="D2001" s="40"/>
    </row>
    <row r="2002" spans="1:4" x14ac:dyDescent="0.25">
      <c r="A2002" s="40"/>
      <c r="B2002" s="40"/>
      <c r="C2002" s="40"/>
      <c r="D2002" s="40"/>
    </row>
    <row r="2003" spans="1:4" x14ac:dyDescent="0.25">
      <c r="A2003" s="40"/>
      <c r="B2003" s="40"/>
      <c r="C2003" s="40"/>
      <c r="D2003" s="40"/>
    </row>
    <row r="2004" spans="1:4" x14ac:dyDescent="0.25">
      <c r="A2004" s="40"/>
      <c r="B2004" s="40"/>
      <c r="C2004" s="40"/>
      <c r="D2004" s="40"/>
    </row>
    <row r="2005" spans="1:4" x14ac:dyDescent="0.25">
      <c r="A2005" s="40"/>
      <c r="B2005" s="40"/>
      <c r="C2005" s="40"/>
      <c r="D2005" s="40"/>
    </row>
    <row r="2006" spans="1:4" x14ac:dyDescent="0.25">
      <c r="A2006" s="40"/>
      <c r="B2006" s="40"/>
      <c r="C2006" s="40"/>
      <c r="D2006" s="40"/>
    </row>
    <row r="2007" spans="1:4" x14ac:dyDescent="0.25">
      <c r="A2007" s="40"/>
      <c r="B2007" s="40"/>
      <c r="C2007" s="40"/>
      <c r="D2007" s="40"/>
    </row>
    <row r="2008" spans="1:4" x14ac:dyDescent="0.25">
      <c r="A2008" s="40"/>
      <c r="B2008" s="40"/>
      <c r="C2008" s="40"/>
      <c r="D2008" s="40"/>
    </row>
    <row r="2009" spans="1:4" x14ac:dyDescent="0.25">
      <c r="A2009" s="40"/>
      <c r="B2009" s="40"/>
      <c r="C2009" s="40"/>
      <c r="D2009" s="40"/>
    </row>
    <row r="2010" spans="1:4" x14ac:dyDescent="0.25">
      <c r="A2010" s="40"/>
      <c r="B2010" s="40"/>
      <c r="C2010" s="40"/>
      <c r="D2010" s="40"/>
    </row>
    <row r="2011" spans="1:4" x14ac:dyDescent="0.25">
      <c r="A2011" s="40"/>
      <c r="B2011" s="40"/>
      <c r="C2011" s="40"/>
      <c r="D2011" s="40"/>
    </row>
    <row r="2012" spans="1:4" x14ac:dyDescent="0.25">
      <c r="A2012" s="40"/>
      <c r="B2012" s="40"/>
      <c r="C2012" s="40"/>
      <c r="D2012" s="40"/>
    </row>
    <row r="2013" spans="1:4" x14ac:dyDescent="0.25">
      <c r="A2013" s="40"/>
      <c r="B2013" s="40"/>
      <c r="C2013" s="40"/>
      <c r="D2013" s="40"/>
    </row>
    <row r="2014" spans="1:4" x14ac:dyDescent="0.25">
      <c r="A2014" s="40"/>
      <c r="B2014" s="40"/>
      <c r="C2014" s="40"/>
      <c r="D2014" s="40"/>
    </row>
    <row r="2015" spans="1:4" x14ac:dyDescent="0.25">
      <c r="A2015" s="40"/>
      <c r="B2015" s="40"/>
      <c r="C2015" s="40"/>
      <c r="D2015" s="40"/>
    </row>
    <row r="2016" spans="1:4" x14ac:dyDescent="0.25">
      <c r="A2016" s="40"/>
      <c r="B2016" s="40"/>
      <c r="C2016" s="40"/>
      <c r="D2016" s="40"/>
    </row>
    <row r="2017" spans="1:4" x14ac:dyDescent="0.25">
      <c r="A2017" s="40"/>
      <c r="B2017" s="40"/>
      <c r="C2017" s="40"/>
      <c r="D2017" s="40"/>
    </row>
    <row r="2018" spans="1:4" x14ac:dyDescent="0.25">
      <c r="A2018" s="40"/>
      <c r="B2018" s="40"/>
      <c r="C2018" s="40"/>
      <c r="D2018" s="40"/>
    </row>
    <row r="2019" spans="1:4" x14ac:dyDescent="0.25">
      <c r="A2019" s="40"/>
      <c r="B2019" s="40"/>
      <c r="C2019" s="40"/>
      <c r="D2019" s="40"/>
    </row>
    <row r="2020" spans="1:4" x14ac:dyDescent="0.25">
      <c r="A2020" s="40"/>
      <c r="B2020" s="40"/>
      <c r="C2020" s="40"/>
      <c r="D2020" s="40"/>
    </row>
    <row r="2021" spans="1:4" x14ac:dyDescent="0.25">
      <c r="A2021" s="40"/>
      <c r="B2021" s="40"/>
      <c r="C2021" s="40"/>
      <c r="D2021" s="40"/>
    </row>
    <row r="2022" spans="1:4" x14ac:dyDescent="0.25">
      <c r="A2022" s="40"/>
      <c r="B2022" s="40"/>
      <c r="C2022" s="40"/>
      <c r="D2022" s="40"/>
    </row>
    <row r="2023" spans="1:4" x14ac:dyDescent="0.25">
      <c r="A2023" s="40"/>
      <c r="B2023" s="40"/>
      <c r="C2023" s="40"/>
      <c r="D2023" s="40"/>
    </row>
    <row r="2024" spans="1:4" x14ac:dyDescent="0.25">
      <c r="A2024" s="40"/>
      <c r="B2024" s="40"/>
      <c r="C2024" s="40"/>
      <c r="D2024" s="40"/>
    </row>
    <row r="2025" spans="1:4" x14ac:dyDescent="0.25">
      <c r="A2025" s="40"/>
      <c r="B2025" s="40"/>
      <c r="C2025" s="40"/>
      <c r="D2025" s="40"/>
    </row>
    <row r="2026" spans="1:4" x14ac:dyDescent="0.25">
      <c r="A2026" s="40"/>
      <c r="B2026" s="40"/>
      <c r="C2026" s="40"/>
      <c r="D2026" s="40"/>
    </row>
    <row r="2027" spans="1:4" x14ac:dyDescent="0.25">
      <c r="A2027" s="40"/>
      <c r="B2027" s="40"/>
      <c r="C2027" s="40"/>
      <c r="D2027" s="40"/>
    </row>
    <row r="2028" spans="1:4" x14ac:dyDescent="0.25">
      <c r="A2028" s="40"/>
      <c r="B2028" s="40"/>
      <c r="C2028" s="40"/>
      <c r="D2028" s="40"/>
    </row>
    <row r="2029" spans="1:4" x14ac:dyDescent="0.25">
      <c r="A2029" s="40"/>
      <c r="B2029" s="40"/>
      <c r="C2029" s="40"/>
      <c r="D2029" s="40"/>
    </row>
    <row r="2030" spans="1:4" x14ac:dyDescent="0.25">
      <c r="A2030" s="40"/>
      <c r="B2030" s="40"/>
      <c r="C2030" s="40"/>
      <c r="D2030" s="40"/>
    </row>
    <row r="2031" spans="1:4" x14ac:dyDescent="0.25">
      <c r="A2031" s="40"/>
      <c r="B2031" s="40"/>
      <c r="C2031" s="40"/>
      <c r="D2031" s="40"/>
    </row>
    <row r="2032" spans="1:4" x14ac:dyDescent="0.25">
      <c r="A2032" s="40"/>
      <c r="B2032" s="40"/>
      <c r="C2032" s="40"/>
      <c r="D2032" s="40"/>
    </row>
    <row r="2033" spans="1:4" x14ac:dyDescent="0.25">
      <c r="A2033" s="40"/>
      <c r="B2033" s="40"/>
      <c r="C2033" s="40"/>
      <c r="D2033" s="40"/>
    </row>
    <row r="2034" spans="1:4" x14ac:dyDescent="0.25">
      <c r="A2034" s="40"/>
      <c r="B2034" s="40"/>
      <c r="C2034" s="40"/>
      <c r="D2034" s="40"/>
    </row>
    <row r="2035" spans="1:4" x14ac:dyDescent="0.25">
      <c r="A2035" s="40"/>
      <c r="B2035" s="40"/>
      <c r="C2035" s="40"/>
      <c r="D2035" s="40"/>
    </row>
    <row r="2036" spans="1:4" x14ac:dyDescent="0.25">
      <c r="A2036" s="40"/>
      <c r="B2036" s="40"/>
      <c r="C2036" s="40"/>
      <c r="D2036" s="40"/>
    </row>
    <row r="2037" spans="1:4" x14ac:dyDescent="0.25">
      <c r="A2037" s="40"/>
      <c r="B2037" s="40"/>
      <c r="C2037" s="40"/>
      <c r="D2037" s="40"/>
    </row>
    <row r="2038" spans="1:4" x14ac:dyDescent="0.25">
      <c r="A2038" s="40"/>
      <c r="B2038" s="40"/>
      <c r="C2038" s="40"/>
      <c r="D2038" s="40"/>
    </row>
    <row r="2039" spans="1:4" x14ac:dyDescent="0.25">
      <c r="A2039" s="40"/>
      <c r="B2039" s="40"/>
      <c r="C2039" s="40"/>
      <c r="D2039" s="40"/>
    </row>
    <row r="2040" spans="1:4" x14ac:dyDescent="0.25">
      <c r="A2040" s="40"/>
      <c r="B2040" s="40"/>
      <c r="C2040" s="40"/>
      <c r="D2040" s="40"/>
    </row>
    <row r="2041" spans="1:4" x14ac:dyDescent="0.25">
      <c r="A2041" s="40"/>
      <c r="B2041" s="40"/>
      <c r="C2041" s="40"/>
      <c r="D2041" s="40"/>
    </row>
    <row r="2042" spans="1:4" x14ac:dyDescent="0.25">
      <c r="A2042" s="40"/>
      <c r="B2042" s="40"/>
      <c r="C2042" s="40"/>
      <c r="D2042" s="40"/>
    </row>
    <row r="2043" spans="1:4" x14ac:dyDescent="0.25">
      <c r="A2043" s="40"/>
      <c r="B2043" s="40"/>
      <c r="C2043" s="40"/>
      <c r="D2043" s="40"/>
    </row>
    <row r="2044" spans="1:4" x14ac:dyDescent="0.25">
      <c r="A2044" s="40"/>
      <c r="B2044" s="40"/>
      <c r="C2044" s="40"/>
      <c r="D2044" s="40"/>
    </row>
    <row r="2045" spans="1:4" x14ac:dyDescent="0.25">
      <c r="A2045" s="40"/>
      <c r="B2045" s="40"/>
      <c r="C2045" s="40"/>
      <c r="D2045" s="40"/>
    </row>
    <row r="2046" spans="1:4" x14ac:dyDescent="0.25">
      <c r="A2046" s="40"/>
      <c r="B2046" s="40"/>
      <c r="C2046" s="40"/>
      <c r="D2046" s="40"/>
    </row>
    <row r="2047" spans="1:4" x14ac:dyDescent="0.25">
      <c r="A2047" s="40"/>
      <c r="B2047" s="40"/>
      <c r="C2047" s="40"/>
      <c r="D2047" s="40"/>
    </row>
    <row r="2048" spans="1:4" x14ac:dyDescent="0.25">
      <c r="A2048" s="40"/>
      <c r="B2048" s="40"/>
      <c r="C2048" s="40"/>
      <c r="D2048" s="40"/>
    </row>
    <row r="2049" spans="1:4" x14ac:dyDescent="0.25">
      <c r="A2049" s="40"/>
      <c r="B2049" s="40"/>
      <c r="C2049" s="40"/>
      <c r="D2049" s="40"/>
    </row>
    <row r="2050" spans="1:4" x14ac:dyDescent="0.25">
      <c r="A2050" s="40"/>
      <c r="B2050" s="40"/>
      <c r="C2050" s="40"/>
      <c r="D2050" s="40"/>
    </row>
    <row r="2051" spans="1:4" x14ac:dyDescent="0.25">
      <c r="A2051" s="40"/>
      <c r="B2051" s="40"/>
      <c r="C2051" s="40"/>
      <c r="D2051" s="40"/>
    </row>
    <row r="2052" spans="1:4" x14ac:dyDescent="0.25">
      <c r="A2052" s="40"/>
      <c r="B2052" s="40"/>
      <c r="C2052" s="40"/>
      <c r="D2052" s="40"/>
    </row>
    <row r="2053" spans="1:4" x14ac:dyDescent="0.25">
      <c r="A2053" s="40"/>
      <c r="B2053" s="40"/>
      <c r="C2053" s="40"/>
      <c r="D2053" s="40"/>
    </row>
    <row r="2054" spans="1:4" x14ac:dyDescent="0.25">
      <c r="A2054" s="40"/>
      <c r="B2054" s="40"/>
      <c r="C2054" s="40"/>
      <c r="D2054" s="40"/>
    </row>
    <row r="2055" spans="1:4" x14ac:dyDescent="0.25">
      <c r="A2055" s="40"/>
      <c r="B2055" s="40"/>
      <c r="C2055" s="40"/>
      <c r="D2055" s="40"/>
    </row>
    <row r="2056" spans="1:4" x14ac:dyDescent="0.25">
      <c r="A2056" s="40"/>
      <c r="B2056" s="40"/>
      <c r="C2056" s="40"/>
      <c r="D2056" s="40"/>
    </row>
    <row r="2057" spans="1:4" x14ac:dyDescent="0.25">
      <c r="A2057" s="40"/>
      <c r="B2057" s="40"/>
      <c r="C2057" s="40"/>
      <c r="D2057" s="40"/>
    </row>
    <row r="2058" spans="1:4" x14ac:dyDescent="0.25">
      <c r="A2058" s="40"/>
      <c r="B2058" s="40"/>
      <c r="C2058" s="40"/>
      <c r="D2058" s="40"/>
    </row>
    <row r="2059" spans="1:4" x14ac:dyDescent="0.25">
      <c r="A2059" s="40"/>
      <c r="B2059" s="40"/>
      <c r="C2059" s="40"/>
      <c r="D2059" s="40"/>
    </row>
    <row r="2060" spans="1:4" x14ac:dyDescent="0.25">
      <c r="A2060" s="40"/>
      <c r="B2060" s="40"/>
      <c r="C2060" s="40"/>
      <c r="D2060" s="40"/>
    </row>
    <row r="2061" spans="1:4" x14ac:dyDescent="0.25">
      <c r="A2061" s="40"/>
      <c r="B2061" s="40"/>
      <c r="C2061" s="40"/>
      <c r="D2061" s="40"/>
    </row>
    <row r="2062" spans="1:4" x14ac:dyDescent="0.25">
      <c r="A2062" s="40"/>
      <c r="B2062" s="40"/>
      <c r="C2062" s="40"/>
      <c r="D2062" s="40"/>
    </row>
    <row r="2063" spans="1:4" x14ac:dyDescent="0.25">
      <c r="A2063" s="40"/>
      <c r="B2063" s="40"/>
      <c r="C2063" s="40"/>
      <c r="D2063" s="40"/>
    </row>
    <row r="2064" spans="1:4" x14ac:dyDescent="0.25">
      <c r="A2064" s="40"/>
      <c r="B2064" s="40"/>
      <c r="C2064" s="40"/>
      <c r="D2064" s="40"/>
    </row>
    <row r="2065" spans="1:4" x14ac:dyDescent="0.25">
      <c r="A2065" s="40"/>
      <c r="B2065" s="40"/>
      <c r="C2065" s="40"/>
      <c r="D2065" s="40"/>
    </row>
    <row r="2066" spans="1:4" x14ac:dyDescent="0.25">
      <c r="A2066" s="40"/>
      <c r="B2066" s="40"/>
      <c r="C2066" s="40"/>
      <c r="D2066" s="40"/>
    </row>
    <row r="2067" spans="1:4" x14ac:dyDescent="0.25">
      <c r="A2067" s="40"/>
      <c r="B2067" s="40"/>
      <c r="C2067" s="40"/>
      <c r="D2067" s="40"/>
    </row>
    <row r="2068" spans="1:4" x14ac:dyDescent="0.25">
      <c r="A2068" s="40"/>
      <c r="B2068" s="40"/>
      <c r="C2068" s="40"/>
      <c r="D2068" s="40"/>
    </row>
    <row r="2069" spans="1:4" x14ac:dyDescent="0.25">
      <c r="A2069" s="40"/>
      <c r="B2069" s="40"/>
      <c r="C2069" s="40"/>
      <c r="D2069" s="40"/>
    </row>
    <row r="2070" spans="1:4" x14ac:dyDescent="0.25">
      <c r="A2070" s="40"/>
      <c r="B2070" s="40"/>
      <c r="C2070" s="40"/>
      <c r="D2070" s="40"/>
    </row>
    <row r="2071" spans="1:4" x14ac:dyDescent="0.25">
      <c r="A2071" s="40"/>
      <c r="B2071" s="40"/>
      <c r="C2071" s="40"/>
      <c r="D2071" s="40"/>
    </row>
    <row r="2072" spans="1:4" x14ac:dyDescent="0.25">
      <c r="A2072" s="40"/>
      <c r="B2072" s="40"/>
      <c r="C2072" s="40"/>
      <c r="D2072" s="40"/>
    </row>
    <row r="2073" spans="1:4" x14ac:dyDescent="0.25">
      <c r="A2073" s="40"/>
      <c r="B2073" s="40"/>
      <c r="C2073" s="40"/>
      <c r="D2073" s="40"/>
    </row>
    <row r="2074" spans="1:4" x14ac:dyDescent="0.25">
      <c r="A2074" s="40"/>
      <c r="B2074" s="40"/>
      <c r="C2074" s="40"/>
      <c r="D2074" s="40"/>
    </row>
    <row r="2075" spans="1:4" x14ac:dyDescent="0.25">
      <c r="A2075" s="40"/>
      <c r="B2075" s="40"/>
      <c r="C2075" s="40"/>
      <c r="D2075" s="40"/>
    </row>
    <row r="2076" spans="1:4" x14ac:dyDescent="0.25">
      <c r="A2076" s="40"/>
      <c r="B2076" s="40"/>
      <c r="C2076" s="40"/>
      <c r="D2076" s="40"/>
    </row>
    <row r="2077" spans="1:4" x14ac:dyDescent="0.25">
      <c r="A2077" s="40"/>
      <c r="B2077" s="40"/>
      <c r="C2077" s="40"/>
      <c r="D2077" s="40"/>
    </row>
    <row r="2078" spans="1:4" x14ac:dyDescent="0.25">
      <c r="A2078" s="40"/>
      <c r="B2078" s="40"/>
      <c r="C2078" s="40"/>
      <c r="D2078" s="40"/>
    </row>
    <row r="2079" spans="1:4" x14ac:dyDescent="0.25">
      <c r="A2079" s="40"/>
      <c r="B2079" s="40"/>
      <c r="C2079" s="40"/>
      <c r="D2079" s="40"/>
    </row>
    <row r="2080" spans="1:4" x14ac:dyDescent="0.25">
      <c r="A2080" s="40"/>
      <c r="B2080" s="40"/>
      <c r="C2080" s="40"/>
      <c r="D2080" s="40"/>
    </row>
    <row r="2081" spans="1:4" x14ac:dyDescent="0.25">
      <c r="A2081" s="40"/>
      <c r="B2081" s="40"/>
      <c r="C2081" s="40"/>
      <c r="D2081" s="40"/>
    </row>
    <row r="2082" spans="1:4" x14ac:dyDescent="0.25">
      <c r="A2082" s="40"/>
      <c r="B2082" s="40"/>
      <c r="C2082" s="40"/>
      <c r="D2082" s="40"/>
    </row>
    <row r="2083" spans="1:4" x14ac:dyDescent="0.25">
      <c r="A2083" s="40"/>
      <c r="B2083" s="40"/>
      <c r="C2083" s="40"/>
      <c r="D2083" s="40"/>
    </row>
    <row r="2084" spans="1:4" x14ac:dyDescent="0.25">
      <c r="A2084" s="40"/>
      <c r="B2084" s="40"/>
      <c r="C2084" s="40"/>
      <c r="D2084" s="40"/>
    </row>
    <row r="2085" spans="1:4" x14ac:dyDescent="0.25">
      <c r="A2085" s="40"/>
      <c r="B2085" s="40"/>
      <c r="C2085" s="40"/>
      <c r="D2085" s="40"/>
    </row>
    <row r="2086" spans="1:4" x14ac:dyDescent="0.25">
      <c r="A2086" s="40"/>
      <c r="B2086" s="40"/>
      <c r="C2086" s="40"/>
      <c r="D2086" s="40"/>
    </row>
    <row r="2087" spans="1:4" x14ac:dyDescent="0.25">
      <c r="A2087" s="40"/>
      <c r="B2087" s="40"/>
      <c r="C2087" s="40"/>
      <c r="D2087" s="40"/>
    </row>
    <row r="2088" spans="1:4" x14ac:dyDescent="0.25">
      <c r="A2088" s="40"/>
      <c r="B2088" s="40"/>
      <c r="C2088" s="40"/>
      <c r="D2088" s="40"/>
    </row>
    <row r="2089" spans="1:4" x14ac:dyDescent="0.25">
      <c r="A2089" s="40"/>
      <c r="B2089" s="40"/>
      <c r="C2089" s="40"/>
      <c r="D2089" s="40"/>
    </row>
    <row r="2090" spans="1:4" x14ac:dyDescent="0.25">
      <c r="A2090" s="40"/>
      <c r="B2090" s="40"/>
      <c r="C2090" s="40"/>
      <c r="D2090" s="40"/>
    </row>
    <row r="2091" spans="1:4" x14ac:dyDescent="0.25">
      <c r="A2091" s="40"/>
      <c r="B2091" s="40"/>
      <c r="C2091" s="40"/>
      <c r="D2091" s="40"/>
    </row>
    <row r="2092" spans="1:4" x14ac:dyDescent="0.25">
      <c r="A2092" s="40"/>
      <c r="B2092" s="40"/>
      <c r="C2092" s="40"/>
      <c r="D2092" s="40"/>
    </row>
    <row r="2093" spans="1:4" x14ac:dyDescent="0.25">
      <c r="A2093" s="40"/>
      <c r="B2093" s="40"/>
      <c r="C2093" s="40"/>
      <c r="D2093" s="40"/>
    </row>
    <row r="2094" spans="1:4" x14ac:dyDescent="0.25">
      <c r="A2094" s="40"/>
      <c r="B2094" s="40"/>
      <c r="C2094" s="40"/>
      <c r="D2094" s="40"/>
    </row>
    <row r="2095" spans="1:4" x14ac:dyDescent="0.25">
      <c r="A2095" s="40"/>
      <c r="B2095" s="40"/>
      <c r="C2095" s="40"/>
      <c r="D2095" s="40"/>
    </row>
    <row r="2096" spans="1:4" x14ac:dyDescent="0.25">
      <c r="A2096" s="40"/>
      <c r="B2096" s="40"/>
      <c r="C2096" s="40"/>
      <c r="D2096" s="40"/>
    </row>
    <row r="2097" spans="1:4" x14ac:dyDescent="0.25">
      <c r="A2097" s="40"/>
      <c r="B2097" s="40"/>
      <c r="C2097" s="40"/>
      <c r="D2097" s="40"/>
    </row>
    <row r="2098" spans="1:4" x14ac:dyDescent="0.25">
      <c r="A2098" s="40"/>
      <c r="B2098" s="40"/>
      <c r="C2098" s="40"/>
      <c r="D2098" s="40"/>
    </row>
    <row r="2099" spans="1:4" x14ac:dyDescent="0.25">
      <c r="A2099" s="40"/>
      <c r="B2099" s="40"/>
      <c r="C2099" s="40"/>
      <c r="D2099" s="40"/>
    </row>
    <row r="2100" spans="1:4" x14ac:dyDescent="0.25">
      <c r="A2100" s="40"/>
      <c r="B2100" s="40"/>
      <c r="C2100" s="40"/>
      <c r="D2100" s="40"/>
    </row>
    <row r="2101" spans="1:4" x14ac:dyDescent="0.25">
      <c r="A2101" s="40"/>
      <c r="B2101" s="40"/>
      <c r="C2101" s="40"/>
      <c r="D2101" s="40"/>
    </row>
    <row r="2102" spans="1:4" x14ac:dyDescent="0.25">
      <c r="A2102" s="40"/>
      <c r="B2102" s="40"/>
      <c r="C2102" s="40"/>
      <c r="D2102" s="40"/>
    </row>
    <row r="2103" spans="1:4" x14ac:dyDescent="0.25">
      <c r="A2103" s="40"/>
      <c r="B2103" s="40"/>
      <c r="C2103" s="40"/>
      <c r="D2103" s="40"/>
    </row>
    <row r="2104" spans="1:4" x14ac:dyDescent="0.25">
      <c r="A2104" s="40"/>
      <c r="B2104" s="40"/>
      <c r="C2104" s="40"/>
      <c r="D2104" s="40"/>
    </row>
    <row r="2105" spans="1:4" x14ac:dyDescent="0.25">
      <c r="A2105" s="40"/>
      <c r="B2105" s="40"/>
      <c r="C2105" s="40"/>
      <c r="D2105" s="40"/>
    </row>
    <row r="2106" spans="1:4" x14ac:dyDescent="0.25">
      <c r="A2106" s="40"/>
      <c r="B2106" s="40"/>
      <c r="C2106" s="40"/>
      <c r="D2106" s="40"/>
    </row>
    <row r="2107" spans="1:4" x14ac:dyDescent="0.25">
      <c r="A2107" s="40"/>
      <c r="B2107" s="40"/>
      <c r="C2107" s="40"/>
      <c r="D2107" s="40"/>
    </row>
    <row r="2108" spans="1:4" x14ac:dyDescent="0.25">
      <c r="A2108" s="40"/>
      <c r="B2108" s="40"/>
      <c r="C2108" s="40"/>
      <c r="D2108" s="40"/>
    </row>
    <row r="2109" spans="1:4" x14ac:dyDescent="0.25">
      <c r="A2109" s="40"/>
      <c r="B2109" s="40"/>
      <c r="C2109" s="40"/>
      <c r="D2109" s="40"/>
    </row>
    <row r="2110" spans="1:4" x14ac:dyDescent="0.25">
      <c r="A2110" s="40"/>
      <c r="B2110" s="40"/>
      <c r="C2110" s="40"/>
      <c r="D2110" s="40"/>
    </row>
    <row r="2111" spans="1:4" x14ac:dyDescent="0.25">
      <c r="A2111" s="40"/>
      <c r="B2111" s="40"/>
      <c r="C2111" s="40"/>
      <c r="D2111" s="40"/>
    </row>
    <row r="2112" spans="1:4" x14ac:dyDescent="0.25">
      <c r="A2112" s="40"/>
      <c r="B2112" s="40"/>
      <c r="C2112" s="40"/>
      <c r="D2112" s="40"/>
    </row>
    <row r="2113" spans="1:4" x14ac:dyDescent="0.25">
      <c r="A2113" s="40"/>
      <c r="B2113" s="40"/>
      <c r="C2113" s="40"/>
      <c r="D2113" s="40"/>
    </row>
    <row r="2114" spans="1:4" x14ac:dyDescent="0.25">
      <c r="A2114" s="40"/>
      <c r="B2114" s="40"/>
      <c r="C2114" s="40"/>
      <c r="D2114" s="40"/>
    </row>
    <row r="2115" spans="1:4" x14ac:dyDescent="0.25">
      <c r="A2115" s="40"/>
      <c r="B2115" s="40"/>
      <c r="C2115" s="40"/>
      <c r="D2115" s="40"/>
    </row>
    <row r="2116" spans="1:4" x14ac:dyDescent="0.25">
      <c r="A2116" s="40"/>
      <c r="B2116" s="40"/>
      <c r="C2116" s="40"/>
      <c r="D2116" s="40"/>
    </row>
    <row r="2117" spans="1:4" x14ac:dyDescent="0.25">
      <c r="A2117" s="40"/>
      <c r="B2117" s="40"/>
      <c r="C2117" s="40"/>
      <c r="D2117" s="40"/>
    </row>
    <row r="2118" spans="1:4" x14ac:dyDescent="0.25">
      <c r="A2118" s="40"/>
      <c r="B2118" s="40"/>
      <c r="C2118" s="40"/>
      <c r="D2118" s="40"/>
    </row>
    <row r="2119" spans="1:4" x14ac:dyDescent="0.25">
      <c r="A2119" s="40"/>
      <c r="B2119" s="40"/>
      <c r="C2119" s="40"/>
      <c r="D2119" s="40"/>
    </row>
    <row r="2120" spans="1:4" x14ac:dyDescent="0.25">
      <c r="A2120" s="40"/>
      <c r="B2120" s="40"/>
      <c r="C2120" s="40"/>
      <c r="D2120" s="40"/>
    </row>
    <row r="2121" spans="1:4" x14ac:dyDescent="0.25">
      <c r="A2121" s="40"/>
      <c r="B2121" s="40"/>
      <c r="C2121" s="40"/>
      <c r="D2121" s="40"/>
    </row>
    <row r="2122" spans="1:4" x14ac:dyDescent="0.25">
      <c r="A2122" s="40"/>
      <c r="B2122" s="40"/>
      <c r="C2122" s="40"/>
      <c r="D2122" s="40"/>
    </row>
    <row r="2123" spans="1:4" x14ac:dyDescent="0.25">
      <c r="A2123" s="40"/>
      <c r="B2123" s="40"/>
      <c r="C2123" s="40"/>
      <c r="D2123" s="40"/>
    </row>
    <row r="2124" spans="1:4" x14ac:dyDescent="0.25">
      <c r="A2124" s="40"/>
      <c r="B2124" s="40"/>
      <c r="C2124" s="40"/>
      <c r="D2124" s="40"/>
    </row>
    <row r="2125" spans="1:4" x14ac:dyDescent="0.25">
      <c r="A2125" s="40"/>
      <c r="B2125" s="40"/>
      <c r="C2125" s="40"/>
      <c r="D2125" s="40"/>
    </row>
    <row r="2126" spans="1:4" x14ac:dyDescent="0.25">
      <c r="A2126" s="40"/>
      <c r="B2126" s="40"/>
      <c r="C2126" s="40"/>
      <c r="D2126" s="40"/>
    </row>
    <row r="2127" spans="1:4" x14ac:dyDescent="0.25">
      <c r="A2127" s="40"/>
      <c r="B2127" s="40"/>
      <c r="C2127" s="40"/>
      <c r="D2127" s="40"/>
    </row>
    <row r="2128" spans="1:4" x14ac:dyDescent="0.25">
      <c r="A2128" s="40"/>
      <c r="B2128" s="40"/>
      <c r="C2128" s="40"/>
      <c r="D2128" s="40"/>
    </row>
    <row r="2129" spans="1:4" x14ac:dyDescent="0.25">
      <c r="A2129" s="40"/>
      <c r="B2129" s="40"/>
      <c r="C2129" s="40"/>
      <c r="D2129" s="40"/>
    </row>
    <row r="2130" spans="1:4" x14ac:dyDescent="0.25">
      <c r="A2130" s="40"/>
      <c r="B2130" s="40"/>
      <c r="C2130" s="40"/>
      <c r="D2130" s="40"/>
    </row>
    <row r="2131" spans="1:4" x14ac:dyDescent="0.25">
      <c r="A2131" s="40"/>
      <c r="B2131" s="40"/>
      <c r="C2131" s="40"/>
      <c r="D2131" s="40"/>
    </row>
    <row r="2132" spans="1:4" x14ac:dyDescent="0.25">
      <c r="A2132" s="40"/>
      <c r="B2132" s="40"/>
      <c r="C2132" s="40"/>
      <c r="D2132" s="40"/>
    </row>
    <row r="2133" spans="1:4" x14ac:dyDescent="0.25">
      <c r="A2133" s="40"/>
      <c r="B2133" s="40"/>
      <c r="C2133" s="40"/>
      <c r="D2133" s="40"/>
    </row>
    <row r="2134" spans="1:4" x14ac:dyDescent="0.25">
      <c r="A2134" s="40"/>
      <c r="B2134" s="40"/>
      <c r="C2134" s="40"/>
      <c r="D2134" s="40"/>
    </row>
    <row r="2135" spans="1:4" x14ac:dyDescent="0.25">
      <c r="A2135" s="40"/>
      <c r="B2135" s="40"/>
      <c r="C2135" s="40"/>
      <c r="D2135" s="40"/>
    </row>
    <row r="2136" spans="1:4" x14ac:dyDescent="0.25">
      <c r="A2136" s="40"/>
      <c r="B2136" s="40"/>
      <c r="C2136" s="40"/>
      <c r="D2136" s="40"/>
    </row>
    <row r="2137" spans="1:4" x14ac:dyDescent="0.25">
      <c r="A2137" s="40"/>
      <c r="B2137" s="40"/>
      <c r="C2137" s="40"/>
      <c r="D2137" s="40"/>
    </row>
    <row r="2138" spans="1:4" x14ac:dyDescent="0.25">
      <c r="A2138" s="40"/>
      <c r="B2138" s="40"/>
      <c r="C2138" s="40"/>
      <c r="D2138" s="40"/>
    </row>
    <row r="2139" spans="1:4" x14ac:dyDescent="0.25">
      <c r="A2139" s="40"/>
      <c r="B2139" s="40"/>
      <c r="C2139" s="40"/>
      <c r="D2139" s="40"/>
    </row>
    <row r="2140" spans="1:4" x14ac:dyDescent="0.25">
      <c r="A2140" s="40"/>
      <c r="B2140" s="40"/>
      <c r="C2140" s="40"/>
      <c r="D2140" s="40"/>
    </row>
    <row r="2141" spans="1:4" x14ac:dyDescent="0.25">
      <c r="A2141" s="40"/>
      <c r="B2141" s="40"/>
      <c r="C2141" s="40"/>
      <c r="D2141" s="40"/>
    </row>
    <row r="2142" spans="1:4" x14ac:dyDescent="0.25">
      <c r="A2142" s="40"/>
      <c r="B2142" s="40"/>
      <c r="C2142" s="40"/>
      <c r="D2142" s="40"/>
    </row>
    <row r="2143" spans="1:4" x14ac:dyDescent="0.25">
      <c r="A2143" s="40"/>
      <c r="B2143" s="40"/>
      <c r="C2143" s="40"/>
      <c r="D2143" s="40"/>
    </row>
    <row r="2144" spans="1:4" x14ac:dyDescent="0.25">
      <c r="A2144" s="40"/>
      <c r="B2144" s="40"/>
      <c r="C2144" s="40"/>
      <c r="D2144" s="40"/>
    </row>
    <row r="2145" spans="1:4" x14ac:dyDescent="0.25">
      <c r="A2145" s="40"/>
      <c r="B2145" s="40"/>
      <c r="C2145" s="40"/>
      <c r="D2145" s="40"/>
    </row>
    <row r="2146" spans="1:4" x14ac:dyDescent="0.25">
      <c r="A2146" s="40"/>
      <c r="B2146" s="40"/>
      <c r="C2146" s="40"/>
      <c r="D2146" s="40"/>
    </row>
    <row r="2147" spans="1:4" x14ac:dyDescent="0.25">
      <c r="A2147" s="40"/>
      <c r="B2147" s="40"/>
      <c r="C2147" s="40"/>
      <c r="D2147" s="40"/>
    </row>
    <row r="2148" spans="1:4" x14ac:dyDescent="0.25">
      <c r="A2148" s="40"/>
      <c r="B2148" s="40"/>
      <c r="C2148" s="40"/>
      <c r="D2148" s="40"/>
    </row>
    <row r="2149" spans="1:4" x14ac:dyDescent="0.25">
      <c r="A2149" s="40"/>
      <c r="B2149" s="40"/>
      <c r="C2149" s="40"/>
      <c r="D2149" s="40"/>
    </row>
    <row r="2150" spans="1:4" x14ac:dyDescent="0.25">
      <c r="A2150" s="40"/>
      <c r="B2150" s="40"/>
      <c r="C2150" s="40"/>
      <c r="D2150" s="40"/>
    </row>
    <row r="2151" spans="1:4" x14ac:dyDescent="0.25">
      <c r="A2151" s="40"/>
      <c r="B2151" s="40"/>
      <c r="C2151" s="40"/>
      <c r="D2151" s="40"/>
    </row>
    <row r="2152" spans="1:4" x14ac:dyDescent="0.25">
      <c r="A2152" s="40"/>
      <c r="B2152" s="40"/>
      <c r="C2152" s="40"/>
      <c r="D2152" s="40"/>
    </row>
    <row r="2153" spans="1:4" x14ac:dyDescent="0.25">
      <c r="A2153" s="40"/>
      <c r="B2153" s="40"/>
      <c r="C2153" s="40"/>
      <c r="D2153" s="40"/>
    </row>
    <row r="2154" spans="1:4" x14ac:dyDescent="0.25">
      <c r="A2154" s="40"/>
      <c r="B2154" s="40"/>
      <c r="C2154" s="40"/>
      <c r="D2154" s="40"/>
    </row>
    <row r="2155" spans="1:4" x14ac:dyDescent="0.25">
      <c r="A2155" s="40"/>
      <c r="B2155" s="40"/>
      <c r="C2155" s="40"/>
      <c r="D2155" s="40"/>
    </row>
    <row r="2156" spans="1:4" x14ac:dyDescent="0.25">
      <c r="A2156" s="40"/>
      <c r="B2156" s="40"/>
      <c r="C2156" s="40"/>
      <c r="D2156" s="40"/>
    </row>
    <row r="2157" spans="1:4" x14ac:dyDescent="0.25">
      <c r="A2157" s="40"/>
      <c r="B2157" s="40"/>
      <c r="C2157" s="40"/>
      <c r="D2157" s="40"/>
    </row>
    <row r="2158" spans="1:4" x14ac:dyDescent="0.25">
      <c r="A2158" s="40"/>
      <c r="B2158" s="40"/>
      <c r="C2158" s="40"/>
      <c r="D2158" s="40"/>
    </row>
    <row r="2159" spans="1:4" x14ac:dyDescent="0.25">
      <c r="A2159" s="40"/>
      <c r="B2159" s="40"/>
      <c r="C2159" s="40"/>
      <c r="D2159" s="40"/>
    </row>
    <row r="2160" spans="1:4" x14ac:dyDescent="0.25">
      <c r="A2160" s="40"/>
      <c r="B2160" s="40"/>
      <c r="C2160" s="40"/>
      <c r="D2160" s="40"/>
    </row>
    <row r="2161" spans="1:4" x14ac:dyDescent="0.25">
      <c r="A2161" s="40"/>
      <c r="B2161" s="40"/>
      <c r="C2161" s="40"/>
      <c r="D2161" s="40"/>
    </row>
    <row r="2162" spans="1:4" x14ac:dyDescent="0.25">
      <c r="A2162" s="40"/>
      <c r="B2162" s="40"/>
      <c r="C2162" s="40"/>
      <c r="D2162" s="40"/>
    </row>
    <row r="2163" spans="1:4" x14ac:dyDescent="0.25">
      <c r="A2163" s="40"/>
      <c r="B2163" s="40"/>
      <c r="C2163" s="40"/>
      <c r="D2163" s="40"/>
    </row>
    <row r="2164" spans="1:4" x14ac:dyDescent="0.25">
      <c r="A2164" s="40"/>
      <c r="B2164" s="40"/>
      <c r="C2164" s="40"/>
      <c r="D2164" s="40"/>
    </row>
    <row r="2165" spans="1:4" x14ac:dyDescent="0.25">
      <c r="A2165" s="40"/>
      <c r="B2165" s="40"/>
      <c r="C2165" s="40"/>
      <c r="D2165" s="40"/>
    </row>
    <row r="2166" spans="1:4" x14ac:dyDescent="0.25">
      <c r="A2166" s="40"/>
      <c r="B2166" s="40"/>
      <c r="C2166" s="40"/>
      <c r="D2166" s="40"/>
    </row>
    <row r="2167" spans="1:4" x14ac:dyDescent="0.25">
      <c r="A2167" s="40"/>
      <c r="B2167" s="40"/>
      <c r="C2167" s="40"/>
      <c r="D2167" s="40"/>
    </row>
    <row r="2168" spans="1:4" x14ac:dyDescent="0.25">
      <c r="A2168" s="40"/>
      <c r="B2168" s="40"/>
      <c r="C2168" s="40"/>
      <c r="D2168" s="40"/>
    </row>
    <row r="2169" spans="1:4" x14ac:dyDescent="0.25">
      <c r="A2169" s="40"/>
      <c r="B2169" s="40"/>
      <c r="C2169" s="40"/>
      <c r="D2169" s="40"/>
    </row>
    <row r="2170" spans="1:4" x14ac:dyDescent="0.25">
      <c r="A2170" s="40"/>
      <c r="B2170" s="40"/>
      <c r="C2170" s="40"/>
      <c r="D2170" s="40"/>
    </row>
    <row r="2171" spans="1:4" x14ac:dyDescent="0.25">
      <c r="A2171" s="40"/>
      <c r="B2171" s="40"/>
      <c r="C2171" s="40"/>
      <c r="D2171" s="40"/>
    </row>
    <row r="2172" spans="1:4" x14ac:dyDescent="0.25">
      <c r="A2172" s="40"/>
      <c r="B2172" s="40"/>
      <c r="C2172" s="40"/>
      <c r="D2172" s="40"/>
    </row>
    <row r="2173" spans="1:4" x14ac:dyDescent="0.25">
      <c r="A2173" s="40"/>
      <c r="B2173" s="40"/>
      <c r="C2173" s="40"/>
      <c r="D2173" s="40"/>
    </row>
    <row r="2174" spans="1:4" x14ac:dyDescent="0.25">
      <c r="A2174" s="40"/>
      <c r="B2174" s="40"/>
      <c r="C2174" s="40"/>
      <c r="D2174" s="40"/>
    </row>
    <row r="2175" spans="1:4" x14ac:dyDescent="0.25">
      <c r="A2175" s="40"/>
      <c r="B2175" s="40"/>
      <c r="C2175" s="40"/>
      <c r="D2175" s="40"/>
    </row>
    <row r="2176" spans="1:4" x14ac:dyDescent="0.25">
      <c r="A2176" s="40"/>
      <c r="B2176" s="40"/>
      <c r="C2176" s="40"/>
      <c r="D2176" s="40"/>
    </row>
    <row r="2177" spans="1:4" x14ac:dyDescent="0.25">
      <c r="A2177" s="40"/>
      <c r="B2177" s="40"/>
      <c r="C2177" s="40"/>
      <c r="D2177" s="40"/>
    </row>
    <row r="2178" spans="1:4" x14ac:dyDescent="0.25">
      <c r="A2178" s="40"/>
      <c r="B2178" s="40"/>
      <c r="C2178" s="40"/>
      <c r="D2178" s="40"/>
    </row>
    <row r="2179" spans="1:4" x14ac:dyDescent="0.25">
      <c r="A2179" s="40"/>
      <c r="B2179" s="40"/>
      <c r="C2179" s="40"/>
      <c r="D2179" s="40"/>
    </row>
    <row r="2180" spans="1:4" x14ac:dyDescent="0.25">
      <c r="A2180" s="40"/>
      <c r="B2180" s="40"/>
      <c r="C2180" s="40"/>
      <c r="D2180" s="40"/>
    </row>
    <row r="2181" spans="1:4" x14ac:dyDescent="0.25">
      <c r="A2181" s="40"/>
      <c r="B2181" s="40"/>
      <c r="C2181" s="40"/>
      <c r="D2181" s="40"/>
    </row>
    <row r="2182" spans="1:4" x14ac:dyDescent="0.25">
      <c r="A2182" s="40"/>
      <c r="B2182" s="40"/>
      <c r="C2182" s="40"/>
      <c r="D2182" s="40"/>
    </row>
    <row r="2183" spans="1:4" x14ac:dyDescent="0.25">
      <c r="A2183" s="40"/>
      <c r="B2183" s="40"/>
      <c r="C2183" s="40"/>
      <c r="D2183" s="40"/>
    </row>
    <row r="2184" spans="1:4" x14ac:dyDescent="0.25">
      <c r="A2184" s="40"/>
      <c r="B2184" s="40"/>
      <c r="C2184" s="40"/>
      <c r="D2184" s="40"/>
    </row>
    <row r="2185" spans="1:4" x14ac:dyDescent="0.25">
      <c r="A2185" s="40"/>
      <c r="B2185" s="40"/>
      <c r="C2185" s="40"/>
      <c r="D2185" s="40"/>
    </row>
    <row r="2186" spans="1:4" x14ac:dyDescent="0.25">
      <c r="A2186" s="40"/>
      <c r="B2186" s="40"/>
      <c r="C2186" s="40"/>
      <c r="D2186" s="40"/>
    </row>
    <row r="2187" spans="1:4" x14ac:dyDescent="0.25">
      <c r="A2187" s="40"/>
      <c r="B2187" s="40"/>
      <c r="C2187" s="40"/>
      <c r="D2187" s="40"/>
    </row>
    <row r="2188" spans="1:4" x14ac:dyDescent="0.25">
      <c r="A2188" s="40"/>
      <c r="B2188" s="40"/>
      <c r="C2188" s="40"/>
      <c r="D2188" s="40"/>
    </row>
    <row r="2189" spans="1:4" x14ac:dyDescent="0.25">
      <c r="A2189" s="40"/>
      <c r="B2189" s="40"/>
      <c r="C2189" s="40"/>
      <c r="D2189" s="40"/>
    </row>
    <row r="2190" spans="1:4" x14ac:dyDescent="0.25">
      <c r="A2190" s="40"/>
      <c r="B2190" s="40"/>
      <c r="C2190" s="40"/>
      <c r="D2190" s="40"/>
    </row>
    <row r="2191" spans="1:4" x14ac:dyDescent="0.25">
      <c r="A2191" s="40"/>
      <c r="B2191" s="40"/>
      <c r="C2191" s="40"/>
      <c r="D2191" s="40"/>
    </row>
    <row r="2192" spans="1:4" x14ac:dyDescent="0.25">
      <c r="A2192" s="40"/>
      <c r="B2192" s="40"/>
      <c r="C2192" s="40"/>
      <c r="D2192" s="40"/>
    </row>
    <row r="2193" spans="1:4" x14ac:dyDescent="0.25">
      <c r="A2193" s="40"/>
      <c r="B2193" s="40"/>
      <c r="C2193" s="40"/>
      <c r="D2193" s="40"/>
    </row>
    <row r="2194" spans="1:4" x14ac:dyDescent="0.25">
      <c r="A2194" s="40"/>
      <c r="B2194" s="40"/>
      <c r="C2194" s="40"/>
      <c r="D2194" s="40"/>
    </row>
    <row r="2195" spans="1:4" x14ac:dyDescent="0.25">
      <c r="A2195" s="40"/>
      <c r="B2195" s="40"/>
      <c r="C2195" s="40"/>
      <c r="D2195" s="40"/>
    </row>
    <row r="2196" spans="1:4" x14ac:dyDescent="0.25">
      <c r="A2196" s="40"/>
      <c r="B2196" s="40"/>
      <c r="C2196" s="40"/>
      <c r="D2196" s="40"/>
    </row>
    <row r="2197" spans="1:4" x14ac:dyDescent="0.25">
      <c r="A2197" s="40"/>
      <c r="B2197" s="40"/>
      <c r="C2197" s="40"/>
      <c r="D2197" s="40"/>
    </row>
    <row r="2198" spans="1:4" x14ac:dyDescent="0.25">
      <c r="A2198" s="40"/>
      <c r="B2198" s="40"/>
      <c r="C2198" s="40"/>
      <c r="D2198" s="40"/>
    </row>
    <row r="2199" spans="1:4" x14ac:dyDescent="0.25">
      <c r="A2199" s="40"/>
      <c r="B2199" s="40"/>
      <c r="C2199" s="40"/>
      <c r="D2199" s="40"/>
    </row>
    <row r="2200" spans="1:4" x14ac:dyDescent="0.25">
      <c r="A2200" s="40"/>
      <c r="B2200" s="40"/>
      <c r="C2200" s="40"/>
      <c r="D2200" s="40"/>
    </row>
    <row r="2201" spans="1:4" x14ac:dyDescent="0.25">
      <c r="A2201" s="40"/>
      <c r="B2201" s="40"/>
      <c r="C2201" s="40"/>
      <c r="D2201" s="40"/>
    </row>
    <row r="2202" spans="1:4" x14ac:dyDescent="0.25">
      <c r="A2202" s="40"/>
      <c r="B2202" s="40"/>
      <c r="C2202" s="40"/>
      <c r="D2202" s="40"/>
    </row>
    <row r="2203" spans="1:4" x14ac:dyDescent="0.25">
      <c r="A2203" s="40"/>
      <c r="B2203" s="40"/>
      <c r="C2203" s="40"/>
      <c r="D2203" s="40"/>
    </row>
    <row r="2204" spans="1:4" x14ac:dyDescent="0.25">
      <c r="A2204" s="40"/>
      <c r="B2204" s="40"/>
      <c r="C2204" s="40"/>
      <c r="D2204" s="40"/>
    </row>
    <row r="2205" spans="1:4" x14ac:dyDescent="0.25">
      <c r="A2205" s="40"/>
      <c r="B2205" s="40"/>
      <c r="C2205" s="40"/>
      <c r="D2205" s="40"/>
    </row>
    <row r="2206" spans="1:4" x14ac:dyDescent="0.25">
      <c r="A2206" s="40"/>
      <c r="B2206" s="40"/>
      <c r="C2206" s="40"/>
      <c r="D2206" s="40"/>
    </row>
    <row r="2207" spans="1:4" x14ac:dyDescent="0.25">
      <c r="A2207" s="40"/>
      <c r="B2207" s="40"/>
      <c r="C2207" s="40"/>
      <c r="D2207" s="40"/>
    </row>
    <row r="2208" spans="1:4" x14ac:dyDescent="0.25">
      <c r="A2208" s="40"/>
      <c r="B2208" s="40"/>
      <c r="C2208" s="40"/>
      <c r="D2208" s="40"/>
    </row>
    <row r="2209" spans="1:4" x14ac:dyDescent="0.25">
      <c r="A2209" s="40"/>
      <c r="B2209" s="40"/>
      <c r="C2209" s="40"/>
      <c r="D2209" s="40"/>
    </row>
    <row r="2210" spans="1:4" x14ac:dyDescent="0.25">
      <c r="A2210" s="40"/>
      <c r="B2210" s="40"/>
      <c r="C2210" s="40"/>
      <c r="D2210" s="40"/>
    </row>
    <row r="2211" spans="1:4" x14ac:dyDescent="0.25">
      <c r="A2211" s="40"/>
      <c r="B2211" s="40"/>
      <c r="C2211" s="40"/>
      <c r="D2211" s="40"/>
    </row>
    <row r="2212" spans="1:4" x14ac:dyDescent="0.25">
      <c r="A2212" s="40"/>
      <c r="B2212" s="40"/>
      <c r="C2212" s="40"/>
      <c r="D2212" s="40"/>
    </row>
    <row r="2213" spans="1:4" x14ac:dyDescent="0.25">
      <c r="A2213" s="40"/>
      <c r="B2213" s="40"/>
      <c r="C2213" s="40"/>
      <c r="D2213" s="40"/>
    </row>
    <row r="2214" spans="1:4" x14ac:dyDescent="0.25">
      <c r="A2214" s="40"/>
      <c r="B2214" s="40"/>
      <c r="C2214" s="40"/>
      <c r="D2214" s="40"/>
    </row>
    <row r="2215" spans="1:4" x14ac:dyDescent="0.25">
      <c r="A2215" s="40"/>
      <c r="B2215" s="40"/>
      <c r="C2215" s="40"/>
      <c r="D2215" s="40"/>
    </row>
    <row r="2216" spans="1:4" x14ac:dyDescent="0.25">
      <c r="A2216" s="40"/>
      <c r="B2216" s="40"/>
      <c r="C2216" s="40"/>
      <c r="D2216" s="40"/>
    </row>
    <row r="2217" spans="1:4" x14ac:dyDescent="0.25">
      <c r="A2217" s="40"/>
      <c r="B2217" s="40"/>
      <c r="C2217" s="40"/>
      <c r="D2217" s="40"/>
    </row>
    <row r="2218" spans="1:4" x14ac:dyDescent="0.25">
      <c r="A2218" s="40"/>
      <c r="B2218" s="40"/>
      <c r="C2218" s="40"/>
      <c r="D2218" s="40"/>
    </row>
    <row r="2219" spans="1:4" x14ac:dyDescent="0.25">
      <c r="A2219" s="40"/>
      <c r="B2219" s="40"/>
      <c r="C2219" s="40"/>
      <c r="D2219" s="40"/>
    </row>
    <row r="2220" spans="1:4" x14ac:dyDescent="0.25">
      <c r="A2220" s="40"/>
      <c r="B2220" s="40"/>
      <c r="C2220" s="40"/>
      <c r="D2220" s="40"/>
    </row>
    <row r="2221" spans="1:4" x14ac:dyDescent="0.25">
      <c r="A2221" s="40"/>
      <c r="B2221" s="40"/>
      <c r="C2221" s="40"/>
      <c r="D2221" s="40"/>
    </row>
    <row r="2222" spans="1:4" x14ac:dyDescent="0.25">
      <c r="A2222" s="40"/>
      <c r="B2222" s="40"/>
      <c r="C2222" s="40"/>
      <c r="D2222" s="40"/>
    </row>
    <row r="2223" spans="1:4" x14ac:dyDescent="0.25">
      <c r="A2223" s="40"/>
      <c r="B2223" s="40"/>
      <c r="C2223" s="40"/>
      <c r="D2223" s="40"/>
    </row>
    <row r="2224" spans="1:4" x14ac:dyDescent="0.25">
      <c r="A2224" s="40"/>
      <c r="B2224" s="40"/>
      <c r="C2224" s="40"/>
      <c r="D2224" s="40"/>
    </row>
    <row r="2225" spans="1:4" x14ac:dyDescent="0.25">
      <c r="A2225" s="40"/>
      <c r="B2225" s="40"/>
      <c r="C2225" s="40"/>
      <c r="D2225" s="40"/>
    </row>
    <row r="2226" spans="1:4" x14ac:dyDescent="0.25">
      <c r="A2226" s="40"/>
      <c r="B2226" s="40"/>
      <c r="C2226" s="40"/>
      <c r="D2226" s="40"/>
    </row>
    <row r="2227" spans="1:4" x14ac:dyDescent="0.25">
      <c r="A2227" s="40"/>
      <c r="B2227" s="40"/>
      <c r="C2227" s="40"/>
      <c r="D2227" s="40"/>
    </row>
    <row r="2228" spans="1:4" x14ac:dyDescent="0.25">
      <c r="A2228" s="40"/>
      <c r="B2228" s="40"/>
      <c r="C2228" s="40"/>
      <c r="D2228" s="40"/>
    </row>
    <row r="2229" spans="1:4" x14ac:dyDescent="0.25">
      <c r="A2229" s="40"/>
      <c r="B2229" s="40"/>
      <c r="C2229" s="40"/>
      <c r="D2229" s="40"/>
    </row>
    <row r="2230" spans="1:4" x14ac:dyDescent="0.25">
      <c r="A2230" s="40"/>
      <c r="B2230" s="40"/>
      <c r="C2230" s="40"/>
      <c r="D2230" s="40"/>
    </row>
    <row r="2231" spans="1:4" x14ac:dyDescent="0.25">
      <c r="A2231" s="40"/>
      <c r="B2231" s="40"/>
      <c r="C2231" s="40"/>
      <c r="D2231" s="40"/>
    </row>
    <row r="2232" spans="1:4" x14ac:dyDescent="0.25">
      <c r="A2232" s="40"/>
      <c r="B2232" s="40"/>
      <c r="C2232" s="40"/>
      <c r="D2232" s="40"/>
    </row>
    <row r="2233" spans="1:4" x14ac:dyDescent="0.25">
      <c r="A2233" s="40"/>
      <c r="B2233" s="40"/>
      <c r="C2233" s="40"/>
      <c r="D2233" s="40"/>
    </row>
    <row r="2234" spans="1:4" x14ac:dyDescent="0.25">
      <c r="A2234" s="40"/>
      <c r="B2234" s="40"/>
      <c r="C2234" s="40"/>
      <c r="D2234" s="40"/>
    </row>
    <row r="2235" spans="1:4" x14ac:dyDescent="0.25">
      <c r="A2235" s="40"/>
      <c r="B2235" s="40"/>
      <c r="C2235" s="40"/>
      <c r="D2235" s="40"/>
    </row>
    <row r="2236" spans="1:4" x14ac:dyDescent="0.25">
      <c r="A2236" s="40"/>
      <c r="B2236" s="40"/>
      <c r="C2236" s="40"/>
      <c r="D2236" s="40"/>
    </row>
    <row r="2237" spans="1:4" x14ac:dyDescent="0.25">
      <c r="A2237" s="40"/>
      <c r="B2237" s="40"/>
      <c r="C2237" s="40"/>
      <c r="D2237" s="40"/>
    </row>
    <row r="2238" spans="1:4" x14ac:dyDescent="0.25">
      <c r="A2238" s="40"/>
      <c r="B2238" s="40"/>
      <c r="C2238" s="40"/>
      <c r="D2238" s="40"/>
    </row>
    <row r="2239" spans="1:4" x14ac:dyDescent="0.25">
      <c r="A2239" s="40"/>
      <c r="B2239" s="40"/>
      <c r="C2239" s="40"/>
      <c r="D2239" s="40"/>
    </row>
    <row r="2240" spans="1:4" x14ac:dyDescent="0.25">
      <c r="A2240" s="40"/>
      <c r="B2240" s="40"/>
      <c r="C2240" s="40"/>
      <c r="D2240" s="40"/>
    </row>
    <row r="2241" spans="1:4" x14ac:dyDescent="0.25">
      <c r="A2241" s="40"/>
      <c r="B2241" s="40"/>
      <c r="C2241" s="40"/>
      <c r="D2241" s="40"/>
    </row>
    <row r="2242" spans="1:4" x14ac:dyDescent="0.25">
      <c r="A2242" s="40"/>
      <c r="B2242" s="40"/>
      <c r="C2242" s="40"/>
      <c r="D2242" s="40"/>
    </row>
    <row r="2243" spans="1:4" x14ac:dyDescent="0.25">
      <c r="A2243" s="40"/>
      <c r="B2243" s="40"/>
      <c r="C2243" s="40"/>
      <c r="D2243" s="40"/>
    </row>
    <row r="2244" spans="1:4" x14ac:dyDescent="0.25">
      <c r="A2244" s="40"/>
      <c r="B2244" s="40"/>
      <c r="C2244" s="40"/>
      <c r="D2244" s="40"/>
    </row>
    <row r="2245" spans="1:4" x14ac:dyDescent="0.25">
      <c r="A2245" s="40"/>
      <c r="B2245" s="40"/>
      <c r="C2245" s="40"/>
      <c r="D2245" s="40"/>
    </row>
    <row r="2246" spans="1:4" x14ac:dyDescent="0.25">
      <c r="A2246" s="40"/>
      <c r="B2246" s="40"/>
      <c r="C2246" s="40"/>
      <c r="D2246" s="40"/>
    </row>
    <row r="2247" spans="1:4" x14ac:dyDescent="0.25">
      <c r="A2247" s="40"/>
      <c r="B2247" s="40"/>
      <c r="C2247" s="40"/>
      <c r="D2247" s="40"/>
    </row>
    <row r="2248" spans="1:4" x14ac:dyDescent="0.25">
      <c r="A2248" s="40"/>
      <c r="B2248" s="40"/>
      <c r="C2248" s="40"/>
      <c r="D2248" s="40"/>
    </row>
    <row r="2249" spans="1:4" x14ac:dyDescent="0.25">
      <c r="A2249" s="40"/>
      <c r="B2249" s="40"/>
      <c r="C2249" s="40"/>
      <c r="D2249" s="40"/>
    </row>
    <row r="2250" spans="1:4" x14ac:dyDescent="0.25">
      <c r="A2250" s="40"/>
      <c r="B2250" s="40"/>
      <c r="C2250" s="40"/>
      <c r="D2250" s="40"/>
    </row>
    <row r="2251" spans="1:4" x14ac:dyDescent="0.25">
      <c r="A2251" s="40"/>
      <c r="B2251" s="40"/>
      <c r="C2251" s="40"/>
      <c r="D2251" s="40"/>
    </row>
    <row r="2252" spans="1:4" x14ac:dyDescent="0.25">
      <c r="A2252" s="40"/>
      <c r="B2252" s="40"/>
      <c r="C2252" s="40"/>
      <c r="D2252" s="40"/>
    </row>
    <row r="2253" spans="1:4" x14ac:dyDescent="0.25">
      <c r="A2253" s="40"/>
      <c r="B2253" s="40"/>
      <c r="C2253" s="40"/>
      <c r="D2253" s="40"/>
    </row>
    <row r="2254" spans="1:4" x14ac:dyDescent="0.25">
      <c r="A2254" s="40"/>
      <c r="B2254" s="40"/>
      <c r="C2254" s="40"/>
      <c r="D2254" s="40"/>
    </row>
    <row r="2255" spans="1:4" x14ac:dyDescent="0.25">
      <c r="A2255" s="40"/>
      <c r="B2255" s="40"/>
      <c r="C2255" s="40"/>
      <c r="D2255" s="40"/>
    </row>
    <row r="2256" spans="1:4" x14ac:dyDescent="0.25">
      <c r="A2256" s="40"/>
      <c r="B2256" s="40"/>
      <c r="C2256" s="40"/>
      <c r="D2256" s="40"/>
    </row>
    <row r="2257" spans="1:4" x14ac:dyDescent="0.25">
      <c r="A2257" s="40"/>
      <c r="B2257" s="40"/>
      <c r="C2257" s="40"/>
      <c r="D2257" s="40"/>
    </row>
    <row r="2258" spans="1:4" x14ac:dyDescent="0.25">
      <c r="A2258" s="40"/>
      <c r="B2258" s="40"/>
      <c r="C2258" s="40"/>
      <c r="D2258" s="40"/>
    </row>
    <row r="2259" spans="1:4" x14ac:dyDescent="0.25">
      <c r="A2259" s="40"/>
      <c r="B2259" s="40"/>
      <c r="C2259" s="40"/>
      <c r="D2259" s="40"/>
    </row>
    <row r="2260" spans="1:4" x14ac:dyDescent="0.25">
      <c r="A2260" s="40"/>
      <c r="B2260" s="40"/>
      <c r="C2260" s="40"/>
      <c r="D2260" s="40"/>
    </row>
    <row r="2261" spans="1:4" x14ac:dyDescent="0.25">
      <c r="A2261" s="40"/>
      <c r="B2261" s="40"/>
      <c r="C2261" s="40"/>
      <c r="D2261" s="40"/>
    </row>
    <row r="2262" spans="1:4" x14ac:dyDescent="0.25">
      <c r="A2262" s="40"/>
      <c r="B2262" s="40"/>
      <c r="C2262" s="40"/>
      <c r="D2262" s="40"/>
    </row>
    <row r="2263" spans="1:4" x14ac:dyDescent="0.25">
      <c r="A2263" s="40"/>
      <c r="B2263" s="40"/>
      <c r="C2263" s="40"/>
      <c r="D2263" s="40"/>
    </row>
    <row r="2264" spans="1:4" x14ac:dyDescent="0.25">
      <c r="A2264" s="40"/>
      <c r="B2264" s="40"/>
      <c r="C2264" s="40"/>
      <c r="D2264" s="40"/>
    </row>
    <row r="2265" spans="1:4" x14ac:dyDescent="0.25">
      <c r="A2265" s="40"/>
      <c r="B2265" s="40"/>
      <c r="C2265" s="40"/>
      <c r="D2265" s="40"/>
    </row>
    <row r="2266" spans="1:4" x14ac:dyDescent="0.25">
      <c r="A2266" s="40"/>
      <c r="B2266" s="40"/>
      <c r="C2266" s="40"/>
      <c r="D2266" s="40"/>
    </row>
    <row r="2267" spans="1:4" x14ac:dyDescent="0.25">
      <c r="A2267" s="40"/>
      <c r="B2267" s="40"/>
      <c r="C2267" s="40"/>
      <c r="D2267" s="40"/>
    </row>
    <row r="2268" spans="1:4" x14ac:dyDescent="0.25">
      <c r="A2268" s="40"/>
      <c r="B2268" s="40"/>
      <c r="C2268" s="40"/>
      <c r="D2268" s="40"/>
    </row>
    <row r="2269" spans="1:4" x14ac:dyDescent="0.25">
      <c r="A2269" s="40"/>
      <c r="B2269" s="40"/>
      <c r="C2269" s="40"/>
      <c r="D2269" s="40"/>
    </row>
    <row r="2270" spans="1:4" x14ac:dyDescent="0.25">
      <c r="A2270" s="40"/>
      <c r="B2270" s="40"/>
      <c r="C2270" s="40"/>
      <c r="D2270" s="40"/>
    </row>
    <row r="2271" spans="1:4" x14ac:dyDescent="0.25">
      <c r="A2271" s="40"/>
      <c r="B2271" s="40"/>
      <c r="C2271" s="40"/>
      <c r="D2271" s="40"/>
    </row>
    <row r="2272" spans="1:4" x14ac:dyDescent="0.25">
      <c r="A2272" s="40"/>
      <c r="B2272" s="40"/>
      <c r="C2272" s="40"/>
      <c r="D2272" s="40"/>
    </row>
    <row r="2273" spans="1:4" x14ac:dyDescent="0.25">
      <c r="A2273" s="40"/>
      <c r="B2273" s="40"/>
      <c r="C2273" s="40"/>
      <c r="D2273" s="40"/>
    </row>
    <row r="2274" spans="1:4" x14ac:dyDescent="0.25">
      <c r="A2274" s="40"/>
      <c r="B2274" s="40"/>
      <c r="C2274" s="40"/>
      <c r="D2274" s="40"/>
    </row>
    <row r="2275" spans="1:4" x14ac:dyDescent="0.25">
      <c r="A2275" s="40"/>
      <c r="B2275" s="40"/>
      <c r="C2275" s="40"/>
      <c r="D2275" s="40"/>
    </row>
    <row r="2276" spans="1:4" x14ac:dyDescent="0.25">
      <c r="A2276" s="40"/>
      <c r="B2276" s="40"/>
      <c r="C2276" s="40"/>
      <c r="D2276" s="40"/>
    </row>
    <row r="2277" spans="1:4" x14ac:dyDescent="0.25">
      <c r="A2277" s="40"/>
      <c r="B2277" s="40"/>
      <c r="C2277" s="40"/>
      <c r="D2277" s="40"/>
    </row>
    <row r="2278" spans="1:4" x14ac:dyDescent="0.25">
      <c r="A2278" s="40"/>
      <c r="B2278" s="40"/>
      <c r="C2278" s="40"/>
      <c r="D2278" s="40"/>
    </row>
    <row r="2279" spans="1:4" x14ac:dyDescent="0.25">
      <c r="A2279" s="40"/>
      <c r="B2279" s="40"/>
      <c r="C2279" s="40"/>
      <c r="D2279" s="40"/>
    </row>
    <row r="2280" spans="1:4" x14ac:dyDescent="0.25">
      <c r="A2280" s="40"/>
      <c r="B2280" s="40"/>
      <c r="C2280" s="40"/>
      <c r="D2280" s="40"/>
    </row>
    <row r="2281" spans="1:4" x14ac:dyDescent="0.25">
      <c r="A2281" s="40"/>
      <c r="B2281" s="40"/>
      <c r="C2281" s="40"/>
      <c r="D2281" s="40"/>
    </row>
    <row r="2282" spans="1:4" x14ac:dyDescent="0.25">
      <c r="A2282" s="40"/>
      <c r="B2282" s="40"/>
      <c r="C2282" s="40"/>
      <c r="D2282" s="40"/>
    </row>
    <row r="2283" spans="1:4" x14ac:dyDescent="0.25">
      <c r="A2283" s="40"/>
      <c r="B2283" s="40"/>
      <c r="C2283" s="40"/>
      <c r="D2283" s="40"/>
    </row>
    <row r="2284" spans="1:4" x14ac:dyDescent="0.25">
      <c r="A2284" s="40"/>
      <c r="B2284" s="40"/>
      <c r="C2284" s="40"/>
      <c r="D2284" s="40"/>
    </row>
    <row r="2285" spans="1:4" x14ac:dyDescent="0.25">
      <c r="A2285" s="40"/>
      <c r="B2285" s="40"/>
      <c r="C2285" s="40"/>
      <c r="D2285" s="40"/>
    </row>
    <row r="2286" spans="1:4" x14ac:dyDescent="0.25">
      <c r="A2286" s="40"/>
      <c r="B2286" s="40"/>
      <c r="C2286" s="40"/>
      <c r="D2286" s="40"/>
    </row>
    <row r="2287" spans="1:4" x14ac:dyDescent="0.25">
      <c r="A2287" s="40"/>
      <c r="B2287" s="40"/>
      <c r="C2287" s="40"/>
      <c r="D2287" s="40"/>
    </row>
    <row r="2288" spans="1:4" x14ac:dyDescent="0.25">
      <c r="A2288" s="40"/>
      <c r="B2288" s="40"/>
      <c r="C2288" s="40"/>
      <c r="D2288" s="40"/>
    </row>
    <row r="2289" spans="1:4" x14ac:dyDescent="0.25">
      <c r="A2289" s="40"/>
      <c r="B2289" s="40"/>
      <c r="C2289" s="40"/>
      <c r="D2289" s="40"/>
    </row>
    <row r="2290" spans="1:4" x14ac:dyDescent="0.25">
      <c r="A2290" s="40"/>
      <c r="B2290" s="40"/>
      <c r="C2290" s="40"/>
      <c r="D2290" s="40"/>
    </row>
    <row r="2291" spans="1:4" x14ac:dyDescent="0.25">
      <c r="A2291" s="40"/>
      <c r="B2291" s="40"/>
      <c r="C2291" s="40"/>
      <c r="D2291" s="40"/>
    </row>
    <row r="2292" spans="1:4" x14ac:dyDescent="0.25">
      <c r="A2292" s="40"/>
      <c r="B2292" s="40"/>
      <c r="C2292" s="40"/>
      <c r="D2292" s="40"/>
    </row>
    <row r="2293" spans="1:4" x14ac:dyDescent="0.25">
      <c r="A2293" s="40"/>
      <c r="B2293" s="40"/>
      <c r="C2293" s="40"/>
      <c r="D2293" s="40"/>
    </row>
    <row r="2294" spans="1:4" x14ac:dyDescent="0.25">
      <c r="A2294" s="40"/>
      <c r="B2294" s="40"/>
      <c r="C2294" s="40"/>
      <c r="D2294" s="40"/>
    </row>
    <row r="2295" spans="1:4" x14ac:dyDescent="0.25">
      <c r="A2295" s="40"/>
      <c r="B2295" s="40"/>
      <c r="C2295" s="40"/>
      <c r="D2295" s="40"/>
    </row>
    <row r="2296" spans="1:4" x14ac:dyDescent="0.25">
      <c r="A2296" s="40"/>
      <c r="B2296" s="40"/>
      <c r="C2296" s="40"/>
      <c r="D2296" s="40"/>
    </row>
    <row r="2297" spans="1:4" x14ac:dyDescent="0.25">
      <c r="A2297" s="40"/>
      <c r="B2297" s="40"/>
      <c r="C2297" s="40"/>
      <c r="D2297" s="40"/>
    </row>
    <row r="2298" spans="1:4" x14ac:dyDescent="0.25">
      <c r="A2298" s="40"/>
      <c r="B2298" s="40"/>
      <c r="C2298" s="40"/>
      <c r="D2298" s="40"/>
    </row>
    <row r="2299" spans="1:4" x14ac:dyDescent="0.25">
      <c r="A2299" s="40"/>
      <c r="B2299" s="40"/>
      <c r="C2299" s="40"/>
      <c r="D2299" s="40"/>
    </row>
    <row r="2300" spans="1:4" x14ac:dyDescent="0.25">
      <c r="A2300" s="40"/>
      <c r="B2300" s="40"/>
      <c r="C2300" s="40"/>
      <c r="D2300" s="40"/>
    </row>
    <row r="2301" spans="1:4" x14ac:dyDescent="0.25">
      <c r="A2301" s="40"/>
      <c r="B2301" s="40"/>
      <c r="C2301" s="40"/>
      <c r="D2301" s="40"/>
    </row>
    <row r="2302" spans="1:4" x14ac:dyDescent="0.25">
      <c r="A2302" s="40"/>
      <c r="B2302" s="40"/>
      <c r="C2302" s="40"/>
      <c r="D2302" s="40"/>
    </row>
    <row r="2303" spans="1:4" x14ac:dyDescent="0.25">
      <c r="A2303" s="40"/>
      <c r="B2303" s="40"/>
      <c r="C2303" s="40"/>
      <c r="D2303" s="40"/>
    </row>
    <row r="2304" spans="1:4" x14ac:dyDescent="0.25">
      <c r="A2304" s="40"/>
      <c r="B2304" s="40"/>
      <c r="C2304" s="40"/>
      <c r="D2304" s="40"/>
    </row>
    <row r="2305" spans="1:4" x14ac:dyDescent="0.25">
      <c r="A2305" s="40"/>
      <c r="B2305" s="40"/>
      <c r="C2305" s="40"/>
      <c r="D2305" s="40"/>
    </row>
    <row r="2306" spans="1:4" x14ac:dyDescent="0.25">
      <c r="A2306" s="40"/>
      <c r="B2306" s="40"/>
      <c r="C2306" s="40"/>
      <c r="D2306" s="40"/>
    </row>
    <row r="2307" spans="1:4" x14ac:dyDescent="0.25">
      <c r="A2307" s="40"/>
      <c r="B2307" s="40"/>
      <c r="C2307" s="40"/>
      <c r="D2307" s="40"/>
    </row>
    <row r="2308" spans="1:4" x14ac:dyDescent="0.25">
      <c r="A2308" s="40"/>
      <c r="B2308" s="40"/>
      <c r="C2308" s="40"/>
      <c r="D2308" s="40"/>
    </row>
    <row r="2309" spans="1:4" x14ac:dyDescent="0.25">
      <c r="A2309" s="40"/>
      <c r="B2309" s="40"/>
      <c r="C2309" s="40"/>
      <c r="D2309" s="40"/>
    </row>
    <row r="2310" spans="1:4" x14ac:dyDescent="0.25">
      <c r="A2310" s="40"/>
      <c r="B2310" s="40"/>
      <c r="C2310" s="40"/>
      <c r="D2310" s="40"/>
    </row>
    <row r="2311" spans="1:4" x14ac:dyDescent="0.25">
      <c r="A2311" s="40"/>
      <c r="B2311" s="40"/>
      <c r="C2311" s="40"/>
      <c r="D2311" s="40"/>
    </row>
    <row r="2312" spans="1:4" x14ac:dyDescent="0.25">
      <c r="A2312" s="40"/>
      <c r="B2312" s="40"/>
      <c r="C2312" s="40"/>
      <c r="D2312" s="40"/>
    </row>
    <row r="2313" spans="1:4" x14ac:dyDescent="0.25">
      <c r="A2313" s="40"/>
      <c r="B2313" s="40"/>
      <c r="C2313" s="40"/>
      <c r="D2313" s="40"/>
    </row>
    <row r="2314" spans="1:4" x14ac:dyDescent="0.25">
      <c r="A2314" s="40"/>
      <c r="B2314" s="40"/>
      <c r="C2314" s="40"/>
      <c r="D2314" s="40"/>
    </row>
    <row r="2315" spans="1:4" x14ac:dyDescent="0.25">
      <c r="A2315" s="40"/>
      <c r="B2315" s="40"/>
      <c r="C2315" s="40"/>
      <c r="D2315" s="40"/>
    </row>
    <row r="2316" spans="1:4" x14ac:dyDescent="0.25">
      <c r="A2316" s="40"/>
      <c r="B2316" s="40"/>
      <c r="C2316" s="40"/>
      <c r="D2316" s="40"/>
    </row>
    <row r="2317" spans="1:4" x14ac:dyDescent="0.25">
      <c r="A2317" s="40"/>
      <c r="B2317" s="40"/>
      <c r="C2317" s="40"/>
      <c r="D2317" s="40"/>
    </row>
    <row r="2318" spans="1:4" x14ac:dyDescent="0.25">
      <c r="A2318" s="40"/>
      <c r="B2318" s="40"/>
      <c r="C2318" s="40"/>
      <c r="D2318" s="40"/>
    </row>
    <row r="2319" spans="1:4" x14ac:dyDescent="0.25">
      <c r="A2319" s="40"/>
      <c r="B2319" s="40"/>
      <c r="C2319" s="40"/>
      <c r="D2319" s="40"/>
    </row>
    <row r="2320" spans="1:4" x14ac:dyDescent="0.25">
      <c r="A2320" s="40"/>
      <c r="B2320" s="40"/>
      <c r="C2320" s="40"/>
      <c r="D2320" s="40"/>
    </row>
    <row r="2321" spans="1:4" x14ac:dyDescent="0.25">
      <c r="A2321" s="40"/>
      <c r="B2321" s="40"/>
      <c r="C2321" s="40"/>
      <c r="D2321" s="40"/>
    </row>
    <row r="2322" spans="1:4" x14ac:dyDescent="0.25">
      <c r="A2322" s="40"/>
      <c r="B2322" s="40"/>
      <c r="C2322" s="40"/>
      <c r="D2322" s="40"/>
    </row>
    <row r="2323" spans="1:4" x14ac:dyDescent="0.25">
      <c r="A2323" s="40"/>
      <c r="B2323" s="40"/>
      <c r="C2323" s="40"/>
      <c r="D2323" s="40"/>
    </row>
    <row r="2324" spans="1:4" x14ac:dyDescent="0.25">
      <c r="A2324" s="40"/>
      <c r="B2324" s="40"/>
      <c r="C2324" s="40"/>
      <c r="D2324" s="40"/>
    </row>
    <row r="2325" spans="1:4" x14ac:dyDescent="0.25">
      <c r="A2325" s="40"/>
      <c r="B2325" s="40"/>
      <c r="C2325" s="40"/>
      <c r="D2325" s="40"/>
    </row>
    <row r="2326" spans="1:4" x14ac:dyDescent="0.25">
      <c r="A2326" s="40"/>
      <c r="B2326" s="40"/>
      <c r="C2326" s="40"/>
      <c r="D2326" s="40"/>
    </row>
    <row r="2327" spans="1:4" x14ac:dyDescent="0.25">
      <c r="A2327" s="40"/>
      <c r="B2327" s="40"/>
      <c r="C2327" s="40"/>
      <c r="D2327" s="40"/>
    </row>
    <row r="2328" spans="1:4" x14ac:dyDescent="0.25">
      <c r="A2328" s="40"/>
      <c r="B2328" s="40"/>
      <c r="C2328" s="40"/>
      <c r="D2328" s="40"/>
    </row>
    <row r="2329" spans="1:4" x14ac:dyDescent="0.25">
      <c r="A2329" s="40"/>
      <c r="B2329" s="40"/>
      <c r="C2329" s="40"/>
      <c r="D2329" s="40"/>
    </row>
    <row r="2330" spans="1:4" x14ac:dyDescent="0.25">
      <c r="A2330" s="40"/>
      <c r="B2330" s="40"/>
      <c r="C2330" s="40"/>
      <c r="D2330" s="40"/>
    </row>
    <row r="2331" spans="1:4" x14ac:dyDescent="0.25">
      <c r="A2331" s="40"/>
      <c r="B2331" s="40"/>
      <c r="C2331" s="40"/>
      <c r="D2331" s="40"/>
    </row>
    <row r="2332" spans="1:4" x14ac:dyDescent="0.25">
      <c r="A2332" s="40"/>
      <c r="B2332" s="40"/>
      <c r="C2332" s="40"/>
      <c r="D2332" s="40"/>
    </row>
    <row r="2333" spans="1:4" x14ac:dyDescent="0.25">
      <c r="A2333" s="40"/>
      <c r="B2333" s="40"/>
      <c r="C2333" s="40"/>
      <c r="D2333" s="40"/>
    </row>
    <row r="2334" spans="1:4" x14ac:dyDescent="0.25">
      <c r="A2334" s="40"/>
      <c r="B2334" s="40"/>
      <c r="C2334" s="40"/>
      <c r="D2334" s="40"/>
    </row>
    <row r="2335" spans="1:4" x14ac:dyDescent="0.25">
      <c r="A2335" s="40"/>
      <c r="B2335" s="40"/>
      <c r="C2335" s="40"/>
      <c r="D2335" s="40"/>
    </row>
    <row r="2336" spans="1:4" x14ac:dyDescent="0.25">
      <c r="A2336" s="40"/>
      <c r="B2336" s="40"/>
      <c r="C2336" s="40"/>
      <c r="D2336" s="40"/>
    </row>
    <row r="2337" spans="1:4" x14ac:dyDescent="0.25">
      <c r="A2337" s="40"/>
      <c r="B2337" s="40"/>
      <c r="C2337" s="40"/>
      <c r="D2337" s="40"/>
    </row>
    <row r="2338" spans="1:4" x14ac:dyDescent="0.25">
      <c r="A2338" s="40"/>
      <c r="B2338" s="40"/>
      <c r="C2338" s="40"/>
      <c r="D2338" s="40"/>
    </row>
    <row r="2339" spans="1:4" x14ac:dyDescent="0.25">
      <c r="A2339" s="40"/>
      <c r="B2339" s="40"/>
      <c r="C2339" s="40"/>
      <c r="D2339" s="40"/>
    </row>
    <row r="2340" spans="1:4" x14ac:dyDescent="0.25">
      <c r="A2340" s="40"/>
      <c r="B2340" s="40"/>
      <c r="C2340" s="40"/>
      <c r="D2340" s="40"/>
    </row>
    <row r="2341" spans="1:4" x14ac:dyDescent="0.25">
      <c r="A2341" s="40"/>
      <c r="B2341" s="40"/>
      <c r="C2341" s="40"/>
      <c r="D2341" s="40"/>
    </row>
    <row r="2342" spans="1:4" x14ac:dyDescent="0.25">
      <c r="A2342" s="40"/>
      <c r="B2342" s="40"/>
      <c r="C2342" s="40"/>
      <c r="D2342" s="40"/>
    </row>
    <row r="2343" spans="1:4" x14ac:dyDescent="0.25">
      <c r="A2343" s="40"/>
      <c r="B2343" s="40"/>
      <c r="C2343" s="40"/>
      <c r="D2343" s="40"/>
    </row>
    <row r="2344" spans="1:4" x14ac:dyDescent="0.25">
      <c r="A2344" s="40"/>
      <c r="B2344" s="40"/>
      <c r="C2344" s="40"/>
      <c r="D2344" s="40"/>
    </row>
    <row r="2345" spans="1:4" x14ac:dyDescent="0.25">
      <c r="A2345" s="40"/>
      <c r="B2345" s="40"/>
      <c r="C2345" s="40"/>
      <c r="D2345" s="40"/>
    </row>
    <row r="2346" spans="1:4" x14ac:dyDescent="0.25">
      <c r="A2346" s="40"/>
      <c r="B2346" s="40"/>
      <c r="C2346" s="40"/>
      <c r="D2346" s="40"/>
    </row>
    <row r="2347" spans="1:4" x14ac:dyDescent="0.25">
      <c r="A2347" s="40"/>
      <c r="B2347" s="40"/>
      <c r="C2347" s="40"/>
      <c r="D2347" s="40"/>
    </row>
    <row r="2348" spans="1:4" x14ac:dyDescent="0.25">
      <c r="A2348" s="40"/>
      <c r="B2348" s="40"/>
      <c r="C2348" s="40"/>
      <c r="D2348" s="40"/>
    </row>
    <row r="2349" spans="1:4" x14ac:dyDescent="0.25">
      <c r="A2349" s="40"/>
      <c r="B2349" s="40"/>
      <c r="C2349" s="40"/>
      <c r="D2349" s="40"/>
    </row>
    <row r="2350" spans="1:4" x14ac:dyDescent="0.25">
      <c r="A2350" s="40"/>
      <c r="B2350" s="40"/>
      <c r="C2350" s="40"/>
      <c r="D2350" s="40"/>
    </row>
    <row r="2351" spans="1:4" x14ac:dyDescent="0.25">
      <c r="A2351" s="40"/>
      <c r="B2351" s="40"/>
      <c r="C2351" s="40"/>
      <c r="D2351" s="40"/>
    </row>
    <row r="2352" spans="1:4" x14ac:dyDescent="0.25">
      <c r="A2352" s="40"/>
      <c r="B2352" s="40"/>
      <c r="C2352" s="40"/>
      <c r="D2352" s="40"/>
    </row>
    <row r="2353" spans="1:4" x14ac:dyDescent="0.25">
      <c r="A2353" s="40"/>
      <c r="B2353" s="40"/>
      <c r="C2353" s="40"/>
      <c r="D2353" s="40"/>
    </row>
    <row r="2354" spans="1:4" x14ac:dyDescent="0.25">
      <c r="A2354" s="40"/>
      <c r="B2354" s="40"/>
      <c r="C2354" s="40"/>
      <c r="D2354" s="40"/>
    </row>
    <row r="2355" spans="1:4" x14ac:dyDescent="0.25">
      <c r="A2355" s="40"/>
      <c r="B2355" s="40"/>
      <c r="C2355" s="40"/>
      <c r="D2355" s="40"/>
    </row>
    <row r="2356" spans="1:4" x14ac:dyDescent="0.25">
      <c r="A2356" s="40"/>
      <c r="B2356" s="40"/>
      <c r="C2356" s="40"/>
      <c r="D2356" s="40"/>
    </row>
    <row r="2357" spans="1:4" x14ac:dyDescent="0.25">
      <c r="A2357" s="40"/>
      <c r="B2357" s="40"/>
      <c r="C2357" s="40"/>
      <c r="D2357" s="40"/>
    </row>
    <row r="2358" spans="1:4" x14ac:dyDescent="0.25">
      <c r="A2358" s="40"/>
      <c r="B2358" s="40"/>
      <c r="C2358" s="40"/>
      <c r="D2358" s="40"/>
    </row>
    <row r="2359" spans="1:4" x14ac:dyDescent="0.25">
      <c r="A2359" s="40"/>
      <c r="B2359" s="40"/>
      <c r="C2359" s="40"/>
      <c r="D2359" s="40"/>
    </row>
    <row r="2360" spans="1:4" x14ac:dyDescent="0.25">
      <c r="A2360" s="40"/>
      <c r="B2360" s="40"/>
      <c r="C2360" s="40"/>
      <c r="D2360" s="40"/>
    </row>
    <row r="2361" spans="1:4" x14ac:dyDescent="0.25">
      <c r="A2361" s="40"/>
      <c r="B2361" s="40"/>
      <c r="C2361" s="40"/>
      <c r="D2361" s="40"/>
    </row>
    <row r="2362" spans="1:4" x14ac:dyDescent="0.25">
      <c r="A2362" s="40"/>
      <c r="B2362" s="40"/>
      <c r="C2362" s="40"/>
      <c r="D2362" s="40"/>
    </row>
    <row r="2363" spans="1:4" x14ac:dyDescent="0.25">
      <c r="A2363" s="40"/>
      <c r="B2363" s="40"/>
      <c r="C2363" s="40"/>
      <c r="D2363" s="40"/>
    </row>
    <row r="2364" spans="1:4" x14ac:dyDescent="0.25">
      <c r="A2364" s="40"/>
      <c r="B2364" s="40"/>
      <c r="C2364" s="40"/>
      <c r="D2364" s="40"/>
    </row>
    <row r="2365" spans="1:4" x14ac:dyDescent="0.25">
      <c r="A2365" s="40"/>
      <c r="B2365" s="40"/>
      <c r="C2365" s="40"/>
      <c r="D2365" s="40"/>
    </row>
    <row r="2366" spans="1:4" x14ac:dyDescent="0.25">
      <c r="A2366" s="40"/>
      <c r="B2366" s="40"/>
      <c r="C2366" s="40"/>
      <c r="D2366" s="40"/>
    </row>
    <row r="2367" spans="1:4" x14ac:dyDescent="0.25">
      <c r="A2367" s="40"/>
      <c r="B2367" s="40"/>
      <c r="C2367" s="40"/>
      <c r="D2367" s="40"/>
    </row>
    <row r="2368" spans="1:4" x14ac:dyDescent="0.25">
      <c r="A2368" s="40"/>
      <c r="B2368" s="40"/>
      <c r="C2368" s="40"/>
      <c r="D2368" s="40"/>
    </row>
    <row r="2369" spans="1:4" x14ac:dyDescent="0.25">
      <c r="A2369" s="40"/>
      <c r="B2369" s="40"/>
      <c r="C2369" s="40"/>
      <c r="D2369" s="40"/>
    </row>
    <row r="2370" spans="1:4" x14ac:dyDescent="0.25">
      <c r="A2370" s="40"/>
      <c r="B2370" s="40"/>
      <c r="C2370" s="40"/>
      <c r="D2370" s="40"/>
    </row>
    <row r="2371" spans="1:4" x14ac:dyDescent="0.25">
      <c r="A2371" s="40"/>
      <c r="B2371" s="40"/>
      <c r="C2371" s="40"/>
      <c r="D2371" s="40"/>
    </row>
    <row r="2372" spans="1:4" x14ac:dyDescent="0.25">
      <c r="A2372" s="40"/>
      <c r="B2372" s="40"/>
      <c r="C2372" s="40"/>
      <c r="D2372" s="40"/>
    </row>
    <row r="2373" spans="1:4" x14ac:dyDescent="0.25">
      <c r="A2373" s="40"/>
      <c r="B2373" s="40"/>
      <c r="C2373" s="40"/>
      <c r="D2373" s="40"/>
    </row>
    <row r="2374" spans="1:4" x14ac:dyDescent="0.25">
      <c r="A2374" s="40"/>
      <c r="B2374" s="40"/>
      <c r="C2374" s="40"/>
      <c r="D2374" s="40"/>
    </row>
    <row r="2375" spans="1:4" x14ac:dyDescent="0.25">
      <c r="A2375" s="40"/>
      <c r="B2375" s="40"/>
      <c r="C2375" s="40"/>
      <c r="D2375" s="40"/>
    </row>
    <row r="2376" spans="1:4" x14ac:dyDescent="0.25">
      <c r="A2376" s="40"/>
      <c r="B2376" s="40"/>
      <c r="C2376" s="40"/>
      <c r="D2376" s="40"/>
    </row>
    <row r="2377" spans="1:4" x14ac:dyDescent="0.25">
      <c r="A2377" s="40"/>
      <c r="B2377" s="40"/>
      <c r="C2377" s="40"/>
      <c r="D2377" s="40"/>
    </row>
    <row r="2378" spans="1:4" x14ac:dyDescent="0.25">
      <c r="A2378" s="40"/>
      <c r="B2378" s="40"/>
      <c r="C2378" s="40"/>
      <c r="D2378" s="40"/>
    </row>
    <row r="2379" spans="1:4" x14ac:dyDescent="0.25">
      <c r="A2379" s="40"/>
      <c r="B2379" s="40"/>
      <c r="C2379" s="40"/>
      <c r="D2379" s="40"/>
    </row>
    <row r="2380" spans="1:4" x14ac:dyDescent="0.25">
      <c r="A2380" s="40"/>
      <c r="B2380" s="40"/>
      <c r="C2380" s="40"/>
      <c r="D2380" s="40"/>
    </row>
    <row r="2381" spans="1:4" x14ac:dyDescent="0.25">
      <c r="A2381" s="40"/>
      <c r="B2381" s="40"/>
      <c r="C2381" s="40"/>
      <c r="D2381" s="40"/>
    </row>
    <row r="2382" spans="1:4" x14ac:dyDescent="0.25">
      <c r="A2382" s="40"/>
      <c r="B2382" s="40"/>
      <c r="C2382" s="40"/>
      <c r="D2382" s="40"/>
    </row>
    <row r="2383" spans="1:4" x14ac:dyDescent="0.25">
      <c r="A2383" s="40"/>
      <c r="B2383" s="40"/>
      <c r="C2383" s="40"/>
      <c r="D2383" s="40"/>
    </row>
    <row r="2384" spans="1:4" x14ac:dyDescent="0.25">
      <c r="A2384" s="40"/>
      <c r="B2384" s="40"/>
      <c r="C2384" s="40"/>
      <c r="D2384" s="40"/>
    </row>
    <row r="2385" spans="1:4" x14ac:dyDescent="0.25">
      <c r="A2385" s="40"/>
      <c r="B2385" s="40"/>
      <c r="C2385" s="40"/>
      <c r="D2385" s="40"/>
    </row>
    <row r="2386" spans="1:4" x14ac:dyDescent="0.25">
      <c r="A2386" s="40"/>
      <c r="B2386" s="40"/>
      <c r="C2386" s="40"/>
      <c r="D2386" s="40"/>
    </row>
    <row r="2387" spans="1:4" x14ac:dyDescent="0.25">
      <c r="A2387" s="40"/>
      <c r="B2387" s="40"/>
      <c r="C2387" s="40"/>
      <c r="D2387" s="40"/>
    </row>
    <row r="2388" spans="1:4" x14ac:dyDescent="0.25">
      <c r="A2388" s="40"/>
      <c r="B2388" s="40"/>
      <c r="C2388" s="40"/>
      <c r="D2388" s="40"/>
    </row>
    <row r="2389" spans="1:4" x14ac:dyDescent="0.25">
      <c r="A2389" s="40"/>
      <c r="B2389" s="40"/>
      <c r="C2389" s="40"/>
      <c r="D2389" s="40"/>
    </row>
    <row r="2390" spans="1:4" x14ac:dyDescent="0.25">
      <c r="A2390" s="40"/>
      <c r="B2390" s="40"/>
      <c r="C2390" s="40"/>
      <c r="D2390" s="40"/>
    </row>
    <row r="2391" spans="1:4" x14ac:dyDescent="0.25">
      <c r="A2391" s="40"/>
      <c r="B2391" s="40"/>
      <c r="C2391" s="40"/>
      <c r="D2391" s="40"/>
    </row>
    <row r="2392" spans="1:4" x14ac:dyDescent="0.25">
      <c r="A2392" s="40"/>
      <c r="B2392" s="40"/>
      <c r="C2392" s="40"/>
      <c r="D2392" s="40"/>
    </row>
    <row r="2393" spans="1:4" x14ac:dyDescent="0.25">
      <c r="A2393" s="40"/>
      <c r="B2393" s="40"/>
      <c r="C2393" s="40"/>
      <c r="D2393" s="40"/>
    </row>
    <row r="2394" spans="1:4" x14ac:dyDescent="0.25">
      <c r="A2394" s="40"/>
      <c r="B2394" s="40"/>
      <c r="C2394" s="40"/>
      <c r="D2394" s="40"/>
    </row>
    <row r="2395" spans="1:4" x14ac:dyDescent="0.25">
      <c r="A2395" s="40"/>
      <c r="B2395" s="40"/>
      <c r="C2395" s="40"/>
      <c r="D2395" s="40"/>
    </row>
    <row r="2396" spans="1:4" x14ac:dyDescent="0.25">
      <c r="A2396" s="40"/>
      <c r="B2396" s="40"/>
      <c r="C2396" s="40"/>
      <c r="D2396" s="40"/>
    </row>
    <row r="2397" spans="1:4" x14ac:dyDescent="0.25">
      <c r="A2397" s="40"/>
      <c r="B2397" s="40"/>
      <c r="C2397" s="40"/>
      <c r="D2397" s="40"/>
    </row>
    <row r="2398" spans="1:4" x14ac:dyDescent="0.25">
      <c r="A2398" s="40"/>
      <c r="B2398" s="40"/>
      <c r="C2398" s="40"/>
      <c r="D2398" s="40"/>
    </row>
    <row r="2399" spans="1:4" x14ac:dyDescent="0.25">
      <c r="A2399" s="40"/>
      <c r="B2399" s="40"/>
      <c r="C2399" s="40"/>
      <c r="D2399" s="40"/>
    </row>
    <row r="2400" spans="1:4" x14ac:dyDescent="0.25">
      <c r="A2400" s="40"/>
      <c r="B2400" s="40"/>
      <c r="C2400" s="40"/>
      <c r="D2400" s="40"/>
    </row>
    <row r="2401" spans="1:4" x14ac:dyDescent="0.25">
      <c r="A2401" s="40"/>
      <c r="B2401" s="40"/>
      <c r="C2401" s="40"/>
      <c r="D2401" s="40"/>
    </row>
    <row r="2402" spans="1:4" x14ac:dyDescent="0.25">
      <c r="A2402" s="40"/>
      <c r="B2402" s="40"/>
      <c r="C2402" s="40"/>
      <c r="D2402" s="40"/>
    </row>
    <row r="2403" spans="1:4" x14ac:dyDescent="0.25">
      <c r="A2403" s="40"/>
      <c r="B2403" s="40"/>
      <c r="C2403" s="40"/>
      <c r="D2403" s="40"/>
    </row>
    <row r="2404" spans="1:4" x14ac:dyDescent="0.25">
      <c r="A2404" s="40"/>
      <c r="B2404" s="40"/>
      <c r="C2404" s="40"/>
      <c r="D2404" s="40"/>
    </row>
    <row r="2405" spans="1:4" x14ac:dyDescent="0.25">
      <c r="A2405" s="40"/>
      <c r="B2405" s="40"/>
      <c r="C2405" s="40"/>
      <c r="D2405" s="40"/>
    </row>
    <row r="2406" spans="1:4" x14ac:dyDescent="0.25">
      <c r="A2406" s="40"/>
      <c r="B2406" s="40"/>
      <c r="C2406" s="40"/>
      <c r="D2406" s="40"/>
    </row>
    <row r="2407" spans="1:4" x14ac:dyDescent="0.25">
      <c r="A2407" s="40"/>
      <c r="B2407" s="40"/>
      <c r="C2407" s="40"/>
      <c r="D2407" s="40"/>
    </row>
    <row r="2408" spans="1:4" x14ac:dyDescent="0.25">
      <c r="A2408" s="40"/>
      <c r="B2408" s="40"/>
      <c r="C2408" s="40"/>
      <c r="D2408" s="40"/>
    </row>
    <row r="2409" spans="1:4" x14ac:dyDescent="0.25">
      <c r="A2409" s="40"/>
      <c r="B2409" s="40"/>
      <c r="C2409" s="40"/>
      <c r="D2409" s="40"/>
    </row>
    <row r="2410" spans="1:4" x14ac:dyDescent="0.25">
      <c r="A2410" s="40"/>
      <c r="B2410" s="40"/>
      <c r="C2410" s="40"/>
      <c r="D2410" s="40"/>
    </row>
    <row r="2411" spans="1:4" x14ac:dyDescent="0.25">
      <c r="A2411" s="40"/>
      <c r="B2411" s="40"/>
      <c r="C2411" s="40"/>
      <c r="D2411" s="40"/>
    </row>
    <row r="2412" spans="1:4" x14ac:dyDescent="0.25">
      <c r="A2412" s="40"/>
      <c r="B2412" s="40"/>
      <c r="C2412" s="40"/>
      <c r="D2412" s="40"/>
    </row>
    <row r="2413" spans="1:4" x14ac:dyDescent="0.25">
      <c r="A2413" s="40"/>
      <c r="B2413" s="40"/>
      <c r="C2413" s="40"/>
      <c r="D2413" s="40"/>
    </row>
    <row r="2414" spans="1:4" x14ac:dyDescent="0.25">
      <c r="A2414" s="40"/>
      <c r="B2414" s="40"/>
      <c r="C2414" s="40"/>
      <c r="D2414" s="40"/>
    </row>
    <row r="2415" spans="1:4" x14ac:dyDescent="0.25">
      <c r="A2415" s="40"/>
      <c r="B2415" s="40"/>
      <c r="C2415" s="40"/>
      <c r="D2415" s="40"/>
    </row>
    <row r="2416" spans="1:4" x14ac:dyDescent="0.25">
      <c r="A2416" s="40"/>
      <c r="B2416" s="40"/>
      <c r="C2416" s="40"/>
      <c r="D2416" s="40"/>
    </row>
    <row r="2417" spans="1:4" x14ac:dyDescent="0.25">
      <c r="A2417" s="40"/>
      <c r="B2417" s="40"/>
      <c r="C2417" s="40"/>
      <c r="D2417" s="40"/>
    </row>
    <row r="2418" spans="1:4" x14ac:dyDescent="0.25">
      <c r="A2418" s="40"/>
      <c r="B2418" s="40"/>
      <c r="C2418" s="40"/>
      <c r="D2418" s="40"/>
    </row>
    <row r="2419" spans="1:4" x14ac:dyDescent="0.25">
      <c r="A2419" s="40"/>
      <c r="B2419" s="40"/>
      <c r="C2419" s="40"/>
      <c r="D2419" s="40"/>
    </row>
    <row r="2420" spans="1:4" x14ac:dyDescent="0.25">
      <c r="A2420" s="40"/>
      <c r="B2420" s="40"/>
      <c r="C2420" s="40"/>
      <c r="D2420" s="40"/>
    </row>
    <row r="2421" spans="1:4" x14ac:dyDescent="0.25">
      <c r="A2421" s="40"/>
      <c r="B2421" s="40"/>
      <c r="C2421" s="40"/>
      <c r="D2421" s="40"/>
    </row>
    <row r="2422" spans="1:4" x14ac:dyDescent="0.25">
      <c r="A2422" s="40"/>
      <c r="B2422" s="40"/>
      <c r="C2422" s="40"/>
      <c r="D2422" s="40"/>
    </row>
    <row r="2423" spans="1:4" x14ac:dyDescent="0.25">
      <c r="A2423" s="40"/>
      <c r="B2423" s="40"/>
      <c r="C2423" s="40"/>
      <c r="D2423" s="40"/>
    </row>
    <row r="2424" spans="1:4" x14ac:dyDescent="0.25">
      <c r="A2424" s="40"/>
      <c r="B2424" s="40"/>
      <c r="C2424" s="40"/>
      <c r="D2424" s="40"/>
    </row>
    <row r="2425" spans="1:4" x14ac:dyDescent="0.25">
      <c r="A2425" s="40"/>
      <c r="B2425" s="40"/>
      <c r="C2425" s="40"/>
      <c r="D2425" s="40"/>
    </row>
    <row r="2426" spans="1:4" x14ac:dyDescent="0.25">
      <c r="A2426" s="40"/>
      <c r="B2426" s="40"/>
      <c r="C2426" s="40"/>
      <c r="D2426" s="40"/>
    </row>
    <row r="2427" spans="1:4" x14ac:dyDescent="0.25">
      <c r="A2427" s="40"/>
      <c r="B2427" s="40"/>
      <c r="C2427" s="40"/>
      <c r="D2427" s="40"/>
    </row>
    <row r="2428" spans="1:4" x14ac:dyDescent="0.25">
      <c r="A2428" s="40"/>
      <c r="B2428" s="40"/>
      <c r="C2428" s="40"/>
      <c r="D2428" s="40"/>
    </row>
    <row r="2429" spans="1:4" x14ac:dyDescent="0.25">
      <c r="A2429" s="40"/>
      <c r="B2429" s="40"/>
      <c r="C2429" s="40"/>
      <c r="D2429" s="40"/>
    </row>
    <row r="2430" spans="1:4" x14ac:dyDescent="0.25">
      <c r="A2430" s="40"/>
      <c r="B2430" s="40"/>
      <c r="C2430" s="40"/>
      <c r="D2430" s="40"/>
    </row>
    <row r="2431" spans="1:4" x14ac:dyDescent="0.25">
      <c r="A2431" s="40"/>
      <c r="B2431" s="40"/>
      <c r="C2431" s="40"/>
      <c r="D2431" s="40"/>
    </row>
    <row r="2432" spans="1:4" x14ac:dyDescent="0.25">
      <c r="A2432" s="40"/>
      <c r="B2432" s="40"/>
      <c r="C2432" s="40"/>
      <c r="D2432" s="40"/>
    </row>
    <row r="2433" spans="1:4" x14ac:dyDescent="0.25">
      <c r="A2433" s="40"/>
      <c r="B2433" s="40"/>
      <c r="C2433" s="40"/>
      <c r="D2433" s="40"/>
    </row>
    <row r="2434" spans="1:4" x14ac:dyDescent="0.25">
      <c r="A2434" s="40"/>
      <c r="B2434" s="40"/>
      <c r="C2434" s="40"/>
      <c r="D2434" s="40"/>
    </row>
    <row r="2435" spans="1:4" x14ac:dyDescent="0.25">
      <c r="A2435" s="40"/>
      <c r="B2435" s="40"/>
      <c r="C2435" s="40"/>
      <c r="D2435" s="40"/>
    </row>
    <row r="2436" spans="1:4" x14ac:dyDescent="0.25">
      <c r="A2436" s="40"/>
      <c r="B2436" s="40"/>
      <c r="C2436" s="40"/>
      <c r="D2436" s="40"/>
    </row>
    <row r="2437" spans="1:4" x14ac:dyDescent="0.25">
      <c r="A2437" s="40"/>
      <c r="B2437" s="40"/>
      <c r="C2437" s="40"/>
      <c r="D2437" s="40"/>
    </row>
    <row r="2438" spans="1:4" x14ac:dyDescent="0.25">
      <c r="A2438" s="40"/>
      <c r="B2438" s="40"/>
      <c r="C2438" s="40"/>
      <c r="D2438" s="40"/>
    </row>
    <row r="2439" spans="1:4" x14ac:dyDescent="0.25">
      <c r="A2439" s="40"/>
      <c r="B2439" s="40"/>
      <c r="C2439" s="40"/>
      <c r="D2439" s="40"/>
    </row>
    <row r="2440" spans="1:4" x14ac:dyDescent="0.25">
      <c r="A2440" s="40"/>
      <c r="B2440" s="40"/>
      <c r="C2440" s="40"/>
      <c r="D2440" s="40"/>
    </row>
    <row r="2441" spans="1:4" x14ac:dyDescent="0.25">
      <c r="A2441" s="40"/>
      <c r="B2441" s="40"/>
      <c r="C2441" s="40"/>
      <c r="D2441" s="40"/>
    </row>
    <row r="2442" spans="1:4" x14ac:dyDescent="0.25">
      <c r="A2442" s="40"/>
      <c r="B2442" s="40"/>
      <c r="C2442" s="40"/>
      <c r="D2442" s="40"/>
    </row>
    <row r="2443" spans="1:4" x14ac:dyDescent="0.25">
      <c r="A2443" s="40"/>
      <c r="B2443" s="40"/>
      <c r="C2443" s="40"/>
      <c r="D2443" s="40"/>
    </row>
    <row r="2444" spans="1:4" x14ac:dyDescent="0.25">
      <c r="A2444" s="40"/>
      <c r="B2444" s="40"/>
      <c r="C2444" s="40"/>
      <c r="D2444" s="40"/>
    </row>
    <row r="2445" spans="1:4" x14ac:dyDescent="0.25">
      <c r="A2445" s="40"/>
      <c r="B2445" s="40"/>
      <c r="C2445" s="40"/>
      <c r="D2445" s="40"/>
    </row>
    <row r="2446" spans="1:4" x14ac:dyDescent="0.25">
      <c r="A2446" s="40"/>
      <c r="B2446" s="40"/>
      <c r="C2446" s="40"/>
      <c r="D2446" s="40"/>
    </row>
    <row r="2447" spans="1:4" x14ac:dyDescent="0.25">
      <c r="A2447" s="40"/>
      <c r="B2447" s="40"/>
      <c r="C2447" s="40"/>
      <c r="D2447" s="40"/>
    </row>
    <row r="2448" spans="1:4" x14ac:dyDescent="0.25">
      <c r="A2448" s="40"/>
      <c r="B2448" s="40"/>
      <c r="C2448" s="40"/>
      <c r="D2448" s="40"/>
    </row>
    <row r="2449" spans="1:4" x14ac:dyDescent="0.25">
      <c r="A2449" s="40"/>
      <c r="B2449" s="40"/>
      <c r="C2449" s="40"/>
      <c r="D2449" s="40"/>
    </row>
    <row r="2450" spans="1:4" x14ac:dyDescent="0.25">
      <c r="A2450" s="40"/>
      <c r="B2450" s="40"/>
      <c r="C2450" s="40"/>
      <c r="D2450" s="40"/>
    </row>
    <row r="2451" spans="1:4" x14ac:dyDescent="0.25">
      <c r="A2451" s="40"/>
      <c r="B2451" s="40"/>
      <c r="C2451" s="40"/>
      <c r="D2451" s="40"/>
    </row>
    <row r="2452" spans="1:4" x14ac:dyDescent="0.25">
      <c r="A2452" s="40"/>
      <c r="B2452" s="40"/>
      <c r="C2452" s="40"/>
      <c r="D2452" s="40"/>
    </row>
    <row r="2453" spans="1:4" x14ac:dyDescent="0.25">
      <c r="A2453" s="40"/>
      <c r="B2453" s="40"/>
      <c r="C2453" s="40"/>
      <c r="D2453" s="40"/>
    </row>
    <row r="2454" spans="1:4" x14ac:dyDescent="0.25">
      <c r="A2454" s="40"/>
      <c r="B2454" s="40"/>
      <c r="C2454" s="40"/>
      <c r="D2454" s="40"/>
    </row>
    <row r="2455" spans="1:4" x14ac:dyDescent="0.25">
      <c r="A2455" s="40"/>
      <c r="B2455" s="40"/>
      <c r="C2455" s="40"/>
      <c r="D2455" s="40"/>
    </row>
    <row r="2456" spans="1:4" x14ac:dyDescent="0.25">
      <c r="A2456" s="40"/>
      <c r="B2456" s="40"/>
      <c r="C2456" s="40"/>
      <c r="D2456" s="40"/>
    </row>
    <row r="2457" spans="1:4" x14ac:dyDescent="0.25">
      <c r="A2457" s="40"/>
      <c r="B2457" s="40"/>
      <c r="C2457" s="40"/>
      <c r="D2457" s="40"/>
    </row>
    <row r="2458" spans="1:4" x14ac:dyDescent="0.25">
      <c r="A2458" s="40"/>
      <c r="B2458" s="40"/>
      <c r="C2458" s="40"/>
      <c r="D2458" s="40"/>
    </row>
    <row r="2459" spans="1:4" x14ac:dyDescent="0.25">
      <c r="A2459" s="40"/>
      <c r="B2459" s="40"/>
      <c r="C2459" s="40"/>
      <c r="D2459" s="40"/>
    </row>
    <row r="2460" spans="1:4" x14ac:dyDescent="0.25">
      <c r="A2460" s="40"/>
      <c r="B2460" s="40"/>
      <c r="C2460" s="40"/>
      <c r="D2460" s="40"/>
    </row>
    <row r="2461" spans="1:4" x14ac:dyDescent="0.25">
      <c r="A2461" s="40"/>
      <c r="B2461" s="40"/>
      <c r="C2461" s="40"/>
      <c r="D2461" s="40"/>
    </row>
    <row r="2462" spans="1:4" x14ac:dyDescent="0.25">
      <c r="A2462" s="40"/>
      <c r="B2462" s="40"/>
      <c r="C2462" s="40"/>
      <c r="D2462" s="40"/>
    </row>
    <row r="2463" spans="1:4" x14ac:dyDescent="0.25">
      <c r="A2463" s="40"/>
      <c r="B2463" s="40"/>
      <c r="C2463" s="40"/>
      <c r="D2463" s="40"/>
    </row>
    <row r="2464" spans="1:4" x14ac:dyDescent="0.25">
      <c r="A2464" s="40"/>
      <c r="B2464" s="40"/>
      <c r="C2464" s="40"/>
      <c r="D2464" s="40"/>
    </row>
    <row r="2465" spans="1:4" x14ac:dyDescent="0.25">
      <c r="A2465" s="40"/>
      <c r="B2465" s="40"/>
      <c r="C2465" s="40"/>
      <c r="D2465" s="40"/>
    </row>
    <row r="2466" spans="1:4" x14ac:dyDescent="0.25">
      <c r="A2466" s="40"/>
      <c r="B2466" s="40"/>
      <c r="C2466" s="40"/>
      <c r="D2466" s="40"/>
    </row>
    <row r="2467" spans="1:4" x14ac:dyDescent="0.25">
      <c r="A2467" s="40"/>
      <c r="B2467" s="40"/>
      <c r="C2467" s="40"/>
      <c r="D2467" s="40"/>
    </row>
    <row r="2468" spans="1:4" x14ac:dyDescent="0.25">
      <c r="A2468" s="40"/>
      <c r="B2468" s="40"/>
      <c r="C2468" s="40"/>
      <c r="D2468" s="40"/>
    </row>
    <row r="2469" spans="1:4" x14ac:dyDescent="0.25">
      <c r="A2469" s="40"/>
      <c r="B2469" s="40"/>
      <c r="C2469" s="40"/>
      <c r="D2469" s="40"/>
    </row>
    <row r="2470" spans="1:4" x14ac:dyDescent="0.25">
      <c r="A2470" s="40"/>
      <c r="B2470" s="40"/>
      <c r="C2470" s="40"/>
      <c r="D2470" s="40"/>
    </row>
    <row r="2471" spans="1:4" x14ac:dyDescent="0.25">
      <c r="A2471" s="40"/>
      <c r="B2471" s="40"/>
      <c r="C2471" s="40"/>
      <c r="D2471" s="40"/>
    </row>
    <row r="2472" spans="1:4" x14ac:dyDescent="0.25">
      <c r="A2472" s="40"/>
      <c r="B2472" s="40"/>
      <c r="C2472" s="40"/>
      <c r="D2472" s="40"/>
    </row>
    <row r="2473" spans="1:4" x14ac:dyDescent="0.25">
      <c r="A2473" s="40"/>
      <c r="B2473" s="40"/>
      <c r="C2473" s="40"/>
      <c r="D2473" s="40"/>
    </row>
    <row r="2474" spans="1:4" x14ac:dyDescent="0.25">
      <c r="A2474" s="40"/>
      <c r="B2474" s="40"/>
      <c r="C2474" s="40"/>
      <c r="D2474" s="40"/>
    </row>
    <row r="2475" spans="1:4" x14ac:dyDescent="0.25">
      <c r="A2475" s="40"/>
      <c r="B2475" s="40"/>
      <c r="C2475" s="40"/>
      <c r="D2475" s="40"/>
    </row>
    <row r="2476" spans="1:4" x14ac:dyDescent="0.25">
      <c r="A2476" s="40"/>
      <c r="B2476" s="40"/>
      <c r="C2476" s="40"/>
      <c r="D2476" s="40"/>
    </row>
    <row r="2477" spans="1:4" x14ac:dyDescent="0.25">
      <c r="A2477" s="40"/>
      <c r="B2477" s="40"/>
      <c r="C2477" s="40"/>
      <c r="D2477" s="40"/>
    </row>
    <row r="2478" spans="1:4" x14ac:dyDescent="0.25">
      <c r="A2478" s="40"/>
      <c r="B2478" s="40"/>
      <c r="C2478" s="40"/>
      <c r="D2478" s="40"/>
    </row>
    <row r="2479" spans="1:4" x14ac:dyDescent="0.25">
      <c r="A2479" s="40"/>
      <c r="B2479" s="40"/>
      <c r="C2479" s="40"/>
      <c r="D2479" s="40"/>
    </row>
    <row r="2480" spans="1:4" x14ac:dyDescent="0.25">
      <c r="A2480" s="40"/>
      <c r="B2480" s="40"/>
      <c r="C2480" s="40"/>
      <c r="D2480" s="40"/>
    </row>
    <row r="2481" spans="1:4" x14ac:dyDescent="0.25">
      <c r="A2481" s="40"/>
      <c r="B2481" s="40"/>
      <c r="C2481" s="40"/>
      <c r="D2481" s="40"/>
    </row>
    <row r="2482" spans="1:4" x14ac:dyDescent="0.25">
      <c r="A2482" s="40"/>
      <c r="B2482" s="40"/>
      <c r="C2482" s="40"/>
      <c r="D2482" s="40"/>
    </row>
    <row r="2483" spans="1:4" x14ac:dyDescent="0.25">
      <c r="A2483" s="40"/>
      <c r="B2483" s="40"/>
      <c r="C2483" s="40"/>
      <c r="D2483" s="40"/>
    </row>
    <row r="2484" spans="1:4" x14ac:dyDescent="0.25">
      <c r="A2484" s="40"/>
      <c r="B2484" s="40"/>
      <c r="C2484" s="40"/>
      <c r="D2484" s="40"/>
    </row>
    <row r="2485" spans="1:4" x14ac:dyDescent="0.25">
      <c r="A2485" s="40"/>
      <c r="B2485" s="40"/>
      <c r="C2485" s="40"/>
      <c r="D2485" s="40"/>
    </row>
    <row r="2486" spans="1:4" x14ac:dyDescent="0.25">
      <c r="A2486" s="40"/>
      <c r="B2486" s="40"/>
      <c r="C2486" s="40"/>
      <c r="D2486" s="40"/>
    </row>
    <row r="2487" spans="1:4" x14ac:dyDescent="0.25">
      <c r="A2487" s="40"/>
      <c r="B2487" s="40"/>
      <c r="C2487" s="40"/>
      <c r="D2487" s="40"/>
    </row>
    <row r="2488" spans="1:4" x14ac:dyDescent="0.25">
      <c r="A2488" s="40"/>
      <c r="B2488" s="40"/>
      <c r="C2488" s="40"/>
      <c r="D2488" s="40"/>
    </row>
    <row r="2489" spans="1:4" x14ac:dyDescent="0.25">
      <c r="A2489" s="40"/>
      <c r="B2489" s="40"/>
      <c r="C2489" s="40"/>
      <c r="D2489" s="40"/>
    </row>
    <row r="2490" spans="1:4" x14ac:dyDescent="0.25">
      <c r="A2490" s="40"/>
      <c r="B2490" s="40"/>
      <c r="C2490" s="40"/>
      <c r="D2490" s="40"/>
    </row>
    <row r="2491" spans="1:4" x14ac:dyDescent="0.25">
      <c r="A2491" s="40"/>
      <c r="B2491" s="40"/>
      <c r="C2491" s="40"/>
      <c r="D2491" s="40"/>
    </row>
    <row r="2492" spans="1:4" x14ac:dyDescent="0.25">
      <c r="A2492" s="40"/>
      <c r="B2492" s="40"/>
      <c r="C2492" s="40"/>
      <c r="D2492" s="40"/>
    </row>
    <row r="2493" spans="1:4" x14ac:dyDescent="0.25">
      <c r="A2493" s="40"/>
      <c r="B2493" s="40"/>
      <c r="C2493" s="40"/>
      <c r="D2493" s="40"/>
    </row>
    <row r="2494" spans="1:4" x14ac:dyDescent="0.25">
      <c r="A2494" s="40"/>
      <c r="B2494" s="40"/>
      <c r="C2494" s="40"/>
      <c r="D2494" s="40"/>
    </row>
    <row r="2495" spans="1:4" x14ac:dyDescent="0.25">
      <c r="A2495" s="40"/>
      <c r="B2495" s="40"/>
      <c r="C2495" s="40"/>
      <c r="D2495" s="40"/>
    </row>
    <row r="2496" spans="1:4" x14ac:dyDescent="0.25">
      <c r="A2496" s="40"/>
      <c r="B2496" s="40"/>
      <c r="C2496" s="40"/>
      <c r="D2496" s="40"/>
    </row>
    <row r="2497" spans="1:4" x14ac:dyDescent="0.25">
      <c r="A2497" s="40"/>
      <c r="B2497" s="40"/>
      <c r="C2497" s="40"/>
      <c r="D2497" s="40"/>
    </row>
    <row r="2498" spans="1:4" x14ac:dyDescent="0.25">
      <c r="A2498" s="40"/>
      <c r="B2498" s="40"/>
      <c r="C2498" s="40"/>
      <c r="D2498" s="40"/>
    </row>
    <row r="2499" spans="1:4" x14ac:dyDescent="0.25">
      <c r="A2499" s="40"/>
      <c r="B2499" s="40"/>
      <c r="C2499" s="40"/>
      <c r="D2499" s="40"/>
    </row>
    <row r="2500" spans="1:4" x14ac:dyDescent="0.25">
      <c r="A2500" s="40"/>
      <c r="B2500" s="40"/>
      <c r="C2500" s="40"/>
      <c r="D2500" s="40"/>
    </row>
    <row r="2501" spans="1:4" x14ac:dyDescent="0.25">
      <c r="A2501" s="40"/>
      <c r="B2501" s="40"/>
      <c r="C2501" s="40"/>
      <c r="D2501" s="40"/>
    </row>
    <row r="2502" spans="1:4" x14ac:dyDescent="0.25">
      <c r="A2502" s="40"/>
      <c r="B2502" s="40"/>
      <c r="C2502" s="40"/>
      <c r="D2502" s="40"/>
    </row>
    <row r="2503" spans="1:4" x14ac:dyDescent="0.25">
      <c r="A2503" s="40"/>
      <c r="B2503" s="40"/>
      <c r="C2503" s="40"/>
      <c r="D2503" s="40"/>
    </row>
    <row r="2504" spans="1:4" x14ac:dyDescent="0.25">
      <c r="A2504" s="40"/>
      <c r="B2504" s="40"/>
      <c r="C2504" s="40"/>
      <c r="D2504" s="40"/>
    </row>
    <row r="2505" spans="1:4" x14ac:dyDescent="0.25">
      <c r="A2505" s="40"/>
      <c r="B2505" s="40"/>
      <c r="C2505" s="40"/>
      <c r="D2505" s="40"/>
    </row>
    <row r="2506" spans="1:4" x14ac:dyDescent="0.25">
      <c r="A2506" s="40"/>
      <c r="B2506" s="40"/>
      <c r="C2506" s="40"/>
      <c r="D2506" s="40"/>
    </row>
    <row r="2507" spans="1:4" x14ac:dyDescent="0.25">
      <c r="A2507" s="40"/>
      <c r="B2507" s="40"/>
      <c r="C2507" s="40"/>
      <c r="D2507" s="40"/>
    </row>
    <row r="2508" spans="1:4" x14ac:dyDescent="0.25">
      <c r="A2508" s="40"/>
      <c r="B2508" s="40"/>
      <c r="C2508" s="40"/>
      <c r="D2508" s="40"/>
    </row>
    <row r="2509" spans="1:4" x14ac:dyDescent="0.25">
      <c r="A2509" s="40"/>
      <c r="B2509" s="40"/>
      <c r="C2509" s="40"/>
      <c r="D2509" s="40"/>
    </row>
    <row r="2510" spans="1:4" x14ac:dyDescent="0.25">
      <c r="A2510" s="40"/>
      <c r="B2510" s="40"/>
      <c r="C2510" s="40"/>
      <c r="D2510" s="40"/>
    </row>
    <row r="2511" spans="1:4" x14ac:dyDescent="0.25">
      <c r="A2511" s="40"/>
      <c r="B2511" s="40"/>
      <c r="C2511" s="40"/>
      <c r="D2511" s="40"/>
    </row>
    <row r="2512" spans="1:4" x14ac:dyDescent="0.25">
      <c r="A2512" s="40"/>
      <c r="B2512" s="40"/>
      <c r="C2512" s="40"/>
      <c r="D2512" s="40"/>
    </row>
    <row r="2513" spans="1:4" x14ac:dyDescent="0.25">
      <c r="A2513" s="40"/>
      <c r="B2513" s="40"/>
      <c r="C2513" s="40"/>
      <c r="D2513" s="40"/>
    </row>
    <row r="2514" spans="1:4" x14ac:dyDescent="0.25">
      <c r="A2514" s="40"/>
      <c r="B2514" s="40"/>
      <c r="C2514" s="40"/>
      <c r="D2514" s="40"/>
    </row>
    <row r="2515" spans="1:4" x14ac:dyDescent="0.25">
      <c r="A2515" s="40"/>
      <c r="B2515" s="40"/>
      <c r="C2515" s="40"/>
      <c r="D2515" s="40"/>
    </row>
    <row r="2516" spans="1:4" x14ac:dyDescent="0.25">
      <c r="A2516" s="40"/>
      <c r="B2516" s="40"/>
      <c r="C2516" s="40"/>
      <c r="D2516" s="40"/>
    </row>
    <row r="2517" spans="1:4" x14ac:dyDescent="0.25">
      <c r="A2517" s="40"/>
      <c r="B2517" s="40"/>
      <c r="C2517" s="40"/>
      <c r="D2517" s="40"/>
    </row>
    <row r="2518" spans="1:4" x14ac:dyDescent="0.25">
      <c r="A2518" s="40"/>
      <c r="B2518" s="40"/>
      <c r="C2518" s="40"/>
      <c r="D2518" s="40"/>
    </row>
    <row r="2519" spans="1:4" x14ac:dyDescent="0.25">
      <c r="A2519" s="40"/>
      <c r="B2519" s="40"/>
      <c r="C2519" s="40"/>
      <c r="D2519" s="40"/>
    </row>
    <row r="2520" spans="1:4" x14ac:dyDescent="0.25">
      <c r="A2520" s="40"/>
      <c r="B2520" s="40"/>
      <c r="C2520" s="40"/>
      <c r="D2520" s="40"/>
    </row>
    <row r="2521" spans="1:4" x14ac:dyDescent="0.25">
      <c r="A2521" s="40"/>
      <c r="B2521" s="40"/>
      <c r="C2521" s="40"/>
      <c r="D2521" s="40"/>
    </row>
    <row r="2522" spans="1:4" x14ac:dyDescent="0.25">
      <c r="A2522" s="40"/>
      <c r="B2522" s="40"/>
      <c r="C2522" s="40"/>
      <c r="D2522" s="40"/>
    </row>
    <row r="2523" spans="1:4" x14ac:dyDescent="0.25">
      <c r="A2523" s="40"/>
      <c r="B2523" s="40"/>
      <c r="C2523" s="40"/>
      <c r="D2523" s="40"/>
    </row>
    <row r="2524" spans="1:4" x14ac:dyDescent="0.25">
      <c r="A2524" s="40"/>
      <c r="B2524" s="40"/>
      <c r="C2524" s="40"/>
      <c r="D2524" s="40"/>
    </row>
    <row r="2525" spans="1:4" x14ac:dyDescent="0.25">
      <c r="A2525" s="40"/>
      <c r="B2525" s="40"/>
      <c r="C2525" s="40"/>
      <c r="D2525" s="40"/>
    </row>
    <row r="2526" spans="1:4" x14ac:dyDescent="0.25">
      <c r="A2526" s="40"/>
      <c r="B2526" s="40"/>
      <c r="C2526" s="40"/>
      <c r="D2526" s="40"/>
    </row>
    <row r="2527" spans="1:4" x14ac:dyDescent="0.25">
      <c r="A2527" s="40"/>
      <c r="B2527" s="40"/>
      <c r="C2527" s="40"/>
      <c r="D2527" s="40"/>
    </row>
    <row r="2528" spans="1:4" x14ac:dyDescent="0.25">
      <c r="A2528" s="40"/>
      <c r="B2528" s="40"/>
      <c r="C2528" s="40"/>
      <c r="D2528" s="40"/>
    </row>
    <row r="2529" spans="1:4" x14ac:dyDescent="0.25">
      <c r="A2529" s="40"/>
      <c r="B2529" s="40"/>
      <c r="C2529" s="40"/>
      <c r="D2529" s="40"/>
    </row>
    <row r="2530" spans="1:4" x14ac:dyDescent="0.25">
      <c r="A2530" s="40"/>
      <c r="B2530" s="40"/>
      <c r="C2530" s="40"/>
      <c r="D2530" s="40"/>
    </row>
    <row r="2531" spans="1:4" x14ac:dyDescent="0.25">
      <c r="A2531" s="40"/>
      <c r="B2531" s="40"/>
      <c r="C2531" s="40"/>
      <c r="D2531" s="40"/>
    </row>
    <row r="2532" spans="1:4" x14ac:dyDescent="0.25">
      <c r="A2532" s="40"/>
      <c r="B2532" s="40"/>
      <c r="C2532" s="40"/>
      <c r="D2532" s="40"/>
    </row>
    <row r="2533" spans="1:4" x14ac:dyDescent="0.25">
      <c r="A2533" s="40"/>
      <c r="B2533" s="40"/>
      <c r="C2533" s="40"/>
      <c r="D2533" s="40"/>
    </row>
    <row r="2534" spans="1:4" x14ac:dyDescent="0.25">
      <c r="A2534" s="40"/>
      <c r="B2534" s="40"/>
      <c r="C2534" s="40"/>
      <c r="D2534" s="40"/>
    </row>
    <row r="2535" spans="1:4" x14ac:dyDescent="0.25">
      <c r="A2535" s="40"/>
      <c r="B2535" s="40"/>
      <c r="C2535" s="40"/>
      <c r="D2535" s="40"/>
    </row>
    <row r="2536" spans="1:4" x14ac:dyDescent="0.25">
      <c r="A2536" s="40"/>
      <c r="B2536" s="40"/>
      <c r="C2536" s="40"/>
      <c r="D2536" s="40"/>
    </row>
    <row r="2537" spans="1:4" x14ac:dyDescent="0.25">
      <c r="A2537" s="40"/>
      <c r="B2537" s="40"/>
      <c r="C2537" s="40"/>
      <c r="D2537" s="40"/>
    </row>
    <row r="2538" spans="1:4" x14ac:dyDescent="0.25">
      <c r="A2538" s="40"/>
      <c r="B2538" s="40"/>
      <c r="C2538" s="40"/>
      <c r="D2538" s="40"/>
    </row>
    <row r="2539" spans="1:4" x14ac:dyDescent="0.25">
      <c r="A2539" s="40"/>
      <c r="B2539" s="40"/>
      <c r="C2539" s="40"/>
      <c r="D2539" s="40"/>
    </row>
    <row r="2540" spans="1:4" x14ac:dyDescent="0.25">
      <c r="A2540" s="40"/>
      <c r="B2540" s="40"/>
      <c r="C2540" s="40"/>
      <c r="D2540" s="40"/>
    </row>
    <row r="2541" spans="1:4" x14ac:dyDescent="0.25">
      <c r="A2541" s="40"/>
      <c r="B2541" s="40"/>
      <c r="C2541" s="40"/>
      <c r="D2541" s="40"/>
    </row>
    <row r="2542" spans="1:4" x14ac:dyDescent="0.25">
      <c r="A2542" s="40"/>
      <c r="B2542" s="40"/>
      <c r="C2542" s="40"/>
      <c r="D2542" s="40"/>
    </row>
    <row r="2543" spans="1:4" x14ac:dyDescent="0.25">
      <c r="A2543" s="40"/>
      <c r="B2543" s="40"/>
      <c r="C2543" s="40"/>
      <c r="D2543" s="40"/>
    </row>
    <row r="2544" spans="1:4" x14ac:dyDescent="0.25">
      <c r="A2544" s="40"/>
      <c r="B2544" s="40"/>
      <c r="C2544" s="40"/>
      <c r="D2544" s="40"/>
    </row>
    <row r="2545" spans="1:4" x14ac:dyDescent="0.25">
      <c r="A2545" s="40"/>
      <c r="B2545" s="40"/>
      <c r="C2545" s="40"/>
      <c r="D2545" s="40"/>
    </row>
    <row r="2546" spans="1:4" x14ac:dyDescent="0.25">
      <c r="A2546" s="40"/>
      <c r="B2546" s="40"/>
      <c r="C2546" s="40"/>
      <c r="D2546" s="40"/>
    </row>
    <row r="2547" spans="1:4" x14ac:dyDescent="0.25">
      <c r="A2547" s="40"/>
      <c r="B2547" s="40"/>
      <c r="C2547" s="40"/>
      <c r="D2547" s="40"/>
    </row>
    <row r="2548" spans="1:4" x14ac:dyDescent="0.25">
      <c r="A2548" s="40"/>
      <c r="B2548" s="40"/>
      <c r="C2548" s="40"/>
      <c r="D2548" s="40"/>
    </row>
    <row r="2549" spans="1:4" x14ac:dyDescent="0.25">
      <c r="A2549" s="40"/>
      <c r="B2549" s="40"/>
      <c r="C2549" s="40"/>
      <c r="D2549" s="40"/>
    </row>
    <row r="2550" spans="1:4" x14ac:dyDescent="0.25">
      <c r="A2550" s="40"/>
      <c r="B2550" s="40"/>
      <c r="C2550" s="40"/>
      <c r="D2550" s="40"/>
    </row>
    <row r="2551" spans="1:4" x14ac:dyDescent="0.25">
      <c r="A2551" s="40"/>
      <c r="B2551" s="40"/>
      <c r="C2551" s="40"/>
      <c r="D2551" s="40"/>
    </row>
    <row r="2552" spans="1:4" x14ac:dyDescent="0.25">
      <c r="A2552" s="40"/>
      <c r="B2552" s="40"/>
      <c r="C2552" s="40"/>
      <c r="D2552" s="40"/>
    </row>
    <row r="2553" spans="1:4" x14ac:dyDescent="0.25">
      <c r="A2553" s="40"/>
      <c r="B2553" s="40"/>
      <c r="C2553" s="40"/>
      <c r="D2553" s="40"/>
    </row>
    <row r="2554" spans="1:4" x14ac:dyDescent="0.25">
      <c r="A2554" s="40"/>
      <c r="B2554" s="40"/>
      <c r="C2554" s="40"/>
      <c r="D2554" s="40"/>
    </row>
    <row r="2555" spans="1:4" x14ac:dyDescent="0.25">
      <c r="A2555" s="40"/>
      <c r="B2555" s="40"/>
      <c r="C2555" s="40"/>
      <c r="D2555" s="40"/>
    </row>
    <row r="2556" spans="1:4" x14ac:dyDescent="0.25">
      <c r="A2556" s="40"/>
      <c r="B2556" s="40"/>
      <c r="C2556" s="40"/>
      <c r="D2556" s="40"/>
    </row>
    <row r="2557" spans="1:4" x14ac:dyDescent="0.25">
      <c r="A2557" s="40"/>
      <c r="B2557" s="40"/>
      <c r="C2557" s="40"/>
      <c r="D2557" s="40"/>
    </row>
    <row r="2558" spans="1:4" x14ac:dyDescent="0.25">
      <c r="A2558" s="40"/>
      <c r="B2558" s="40"/>
      <c r="C2558" s="40"/>
      <c r="D2558" s="40"/>
    </row>
    <row r="2559" spans="1:4" x14ac:dyDescent="0.25">
      <c r="A2559" s="40"/>
      <c r="B2559" s="40"/>
      <c r="C2559" s="40"/>
      <c r="D2559" s="40"/>
    </row>
    <row r="2560" spans="1:4" x14ac:dyDescent="0.25">
      <c r="A2560" s="40"/>
      <c r="B2560" s="40"/>
      <c r="C2560" s="40"/>
      <c r="D2560" s="40"/>
    </row>
    <row r="2561" spans="1:4" x14ac:dyDescent="0.25">
      <c r="A2561" s="40"/>
      <c r="B2561" s="40"/>
      <c r="C2561" s="40"/>
      <c r="D2561" s="40"/>
    </row>
    <row r="2562" spans="1:4" x14ac:dyDescent="0.25">
      <c r="A2562" s="40"/>
      <c r="B2562" s="40"/>
      <c r="C2562" s="40"/>
      <c r="D2562" s="40"/>
    </row>
    <row r="2563" spans="1:4" x14ac:dyDescent="0.25">
      <c r="A2563" s="40"/>
      <c r="B2563" s="40"/>
      <c r="C2563" s="40"/>
      <c r="D2563" s="40"/>
    </row>
    <row r="2564" spans="1:4" x14ac:dyDescent="0.25">
      <c r="A2564" s="40"/>
      <c r="B2564" s="40"/>
      <c r="C2564" s="40"/>
      <c r="D2564" s="40"/>
    </row>
    <row r="2565" spans="1:4" x14ac:dyDescent="0.25">
      <c r="A2565" s="40"/>
      <c r="B2565" s="40"/>
      <c r="C2565" s="40"/>
      <c r="D2565" s="40"/>
    </row>
    <row r="2566" spans="1:4" x14ac:dyDescent="0.25">
      <c r="A2566" s="40"/>
      <c r="B2566" s="40"/>
      <c r="C2566" s="40"/>
      <c r="D2566" s="40"/>
    </row>
    <row r="2567" spans="1:4" x14ac:dyDescent="0.25">
      <c r="A2567" s="40"/>
      <c r="B2567" s="40"/>
      <c r="C2567" s="40"/>
      <c r="D2567" s="40"/>
    </row>
    <row r="2568" spans="1:4" x14ac:dyDescent="0.25">
      <c r="A2568" s="40"/>
      <c r="B2568" s="40"/>
      <c r="C2568" s="40"/>
      <c r="D2568" s="40"/>
    </row>
    <row r="2569" spans="1:4" x14ac:dyDescent="0.25">
      <c r="A2569" s="40"/>
      <c r="B2569" s="40"/>
      <c r="C2569" s="40"/>
      <c r="D2569" s="40"/>
    </row>
    <row r="2570" spans="1:4" x14ac:dyDescent="0.25">
      <c r="A2570" s="40"/>
      <c r="B2570" s="40"/>
      <c r="C2570" s="40"/>
      <c r="D2570" s="40"/>
    </row>
    <row r="2571" spans="1:4" x14ac:dyDescent="0.25">
      <c r="A2571" s="40"/>
      <c r="B2571" s="40"/>
      <c r="C2571" s="40"/>
      <c r="D2571" s="40"/>
    </row>
    <row r="2572" spans="1:4" x14ac:dyDescent="0.25">
      <c r="A2572" s="40"/>
      <c r="B2572" s="40"/>
      <c r="C2572" s="40"/>
      <c r="D2572" s="40"/>
    </row>
    <row r="2573" spans="1:4" x14ac:dyDescent="0.25">
      <c r="A2573" s="40"/>
      <c r="B2573" s="40"/>
      <c r="C2573" s="40"/>
      <c r="D2573" s="40"/>
    </row>
    <row r="2574" spans="1:4" x14ac:dyDescent="0.25">
      <c r="A2574" s="40"/>
      <c r="B2574" s="40"/>
      <c r="C2574" s="40"/>
      <c r="D2574" s="40"/>
    </row>
    <row r="2575" spans="1:4" x14ac:dyDescent="0.25">
      <c r="A2575" s="40"/>
      <c r="B2575" s="40"/>
      <c r="C2575" s="40"/>
      <c r="D2575" s="40"/>
    </row>
    <row r="2576" spans="1:4" x14ac:dyDescent="0.25">
      <c r="A2576" s="40"/>
      <c r="B2576" s="40"/>
      <c r="C2576" s="40"/>
      <c r="D2576" s="40"/>
    </row>
    <row r="2577" spans="1:4" x14ac:dyDescent="0.25">
      <c r="A2577" s="40"/>
      <c r="B2577" s="40"/>
      <c r="C2577" s="40"/>
      <c r="D2577" s="40"/>
    </row>
    <row r="2578" spans="1:4" x14ac:dyDescent="0.25">
      <c r="A2578" s="40"/>
      <c r="B2578" s="40"/>
      <c r="C2578" s="40"/>
      <c r="D2578" s="40"/>
    </row>
    <row r="2579" spans="1:4" x14ac:dyDescent="0.25">
      <c r="A2579" s="40"/>
      <c r="B2579" s="40"/>
      <c r="C2579" s="40"/>
      <c r="D2579" s="40"/>
    </row>
    <row r="2580" spans="1:4" x14ac:dyDescent="0.25">
      <c r="A2580" s="40"/>
      <c r="B2580" s="40"/>
      <c r="C2580" s="40"/>
      <c r="D2580" s="40"/>
    </row>
    <row r="2581" spans="1:4" x14ac:dyDescent="0.25">
      <c r="A2581" s="40"/>
      <c r="B2581" s="40"/>
      <c r="C2581" s="40"/>
      <c r="D2581" s="40"/>
    </row>
    <row r="2582" spans="1:4" x14ac:dyDescent="0.25">
      <c r="A2582" s="40"/>
      <c r="B2582" s="40"/>
      <c r="C2582" s="40"/>
      <c r="D2582" s="40"/>
    </row>
    <row r="2583" spans="1:4" x14ac:dyDescent="0.25">
      <c r="A2583" s="40"/>
      <c r="B2583" s="40"/>
      <c r="C2583" s="40"/>
      <c r="D2583" s="40"/>
    </row>
    <row r="2584" spans="1:4" x14ac:dyDescent="0.25">
      <c r="A2584" s="40"/>
      <c r="B2584" s="40"/>
      <c r="C2584" s="40"/>
      <c r="D2584" s="40"/>
    </row>
    <row r="2585" spans="1:4" x14ac:dyDescent="0.25">
      <c r="A2585" s="40"/>
      <c r="B2585" s="40"/>
      <c r="C2585" s="40"/>
      <c r="D2585" s="40"/>
    </row>
    <row r="2586" spans="1:4" x14ac:dyDescent="0.25">
      <c r="A2586" s="40"/>
      <c r="B2586" s="40"/>
      <c r="C2586" s="40"/>
      <c r="D2586" s="40"/>
    </row>
    <row r="2587" spans="1:4" x14ac:dyDescent="0.25">
      <c r="A2587" s="40"/>
      <c r="B2587" s="40"/>
      <c r="C2587" s="40"/>
      <c r="D2587" s="40"/>
    </row>
    <row r="2588" spans="1:4" x14ac:dyDescent="0.25">
      <c r="A2588" s="40"/>
      <c r="B2588" s="40"/>
      <c r="C2588" s="40"/>
      <c r="D2588" s="40"/>
    </row>
    <row r="2589" spans="1:4" x14ac:dyDescent="0.25">
      <c r="A2589" s="40"/>
      <c r="B2589" s="40"/>
      <c r="C2589" s="40"/>
      <c r="D2589" s="40"/>
    </row>
    <row r="2590" spans="1:4" x14ac:dyDescent="0.25">
      <c r="A2590" s="40"/>
      <c r="B2590" s="40"/>
      <c r="C2590" s="40"/>
      <c r="D2590" s="40"/>
    </row>
    <row r="2591" spans="1:4" x14ac:dyDescent="0.25">
      <c r="A2591" s="40"/>
      <c r="B2591" s="40"/>
      <c r="C2591" s="40"/>
      <c r="D2591" s="40"/>
    </row>
    <row r="2592" spans="1:4" x14ac:dyDescent="0.25">
      <c r="A2592" s="40"/>
      <c r="B2592" s="40"/>
      <c r="C2592" s="40"/>
      <c r="D2592" s="40"/>
    </row>
    <row r="2593" spans="1:4" x14ac:dyDescent="0.25">
      <c r="A2593" s="40"/>
      <c r="B2593" s="40"/>
      <c r="C2593" s="40"/>
      <c r="D2593" s="40"/>
    </row>
    <row r="2594" spans="1:4" x14ac:dyDescent="0.25">
      <c r="A2594" s="40"/>
      <c r="B2594" s="40"/>
      <c r="C2594" s="40"/>
      <c r="D2594" s="40"/>
    </row>
    <row r="2595" spans="1:4" x14ac:dyDescent="0.25">
      <c r="A2595" s="40"/>
      <c r="B2595" s="40"/>
      <c r="C2595" s="40"/>
      <c r="D2595" s="40"/>
    </row>
    <row r="2596" spans="1:4" x14ac:dyDescent="0.25">
      <c r="A2596" s="40"/>
      <c r="B2596" s="40"/>
      <c r="C2596" s="40"/>
      <c r="D2596" s="40"/>
    </row>
    <row r="2597" spans="1:4" x14ac:dyDescent="0.25">
      <c r="A2597" s="40"/>
      <c r="B2597" s="40"/>
      <c r="C2597" s="40"/>
      <c r="D2597" s="40"/>
    </row>
    <row r="2598" spans="1:4" x14ac:dyDescent="0.25">
      <c r="A2598" s="40"/>
      <c r="B2598" s="40"/>
      <c r="C2598" s="40"/>
      <c r="D2598" s="40"/>
    </row>
    <row r="2599" spans="1:4" x14ac:dyDescent="0.25">
      <c r="A2599" s="40"/>
      <c r="B2599" s="40"/>
      <c r="C2599" s="40"/>
      <c r="D2599" s="40"/>
    </row>
    <row r="2600" spans="1:4" x14ac:dyDescent="0.25">
      <c r="A2600" s="40"/>
      <c r="B2600" s="40"/>
      <c r="C2600" s="40"/>
      <c r="D2600" s="40"/>
    </row>
    <row r="2601" spans="1:4" x14ac:dyDescent="0.25">
      <c r="A2601" s="40"/>
      <c r="B2601" s="40"/>
      <c r="C2601" s="40"/>
      <c r="D2601" s="40"/>
    </row>
    <row r="2602" spans="1:4" x14ac:dyDescent="0.25">
      <c r="A2602" s="40"/>
      <c r="B2602" s="40"/>
      <c r="C2602" s="40"/>
      <c r="D2602" s="40"/>
    </row>
    <row r="2603" spans="1:4" x14ac:dyDescent="0.25">
      <c r="A2603" s="40"/>
      <c r="B2603" s="40"/>
      <c r="C2603" s="40"/>
      <c r="D2603" s="40"/>
    </row>
    <row r="2604" spans="1:4" x14ac:dyDescent="0.25">
      <c r="A2604" s="40"/>
      <c r="B2604" s="40"/>
      <c r="C2604" s="40"/>
      <c r="D2604" s="40"/>
    </row>
    <row r="2605" spans="1:4" x14ac:dyDescent="0.25">
      <c r="A2605" s="40"/>
      <c r="B2605" s="40"/>
      <c r="C2605" s="40"/>
      <c r="D2605" s="40"/>
    </row>
    <row r="2606" spans="1:4" x14ac:dyDescent="0.25">
      <c r="A2606" s="40"/>
      <c r="B2606" s="40"/>
      <c r="C2606" s="40"/>
      <c r="D2606" s="40"/>
    </row>
    <row r="2607" spans="1:4" x14ac:dyDescent="0.25">
      <c r="A2607" s="40"/>
      <c r="B2607" s="40"/>
      <c r="C2607" s="40"/>
      <c r="D2607" s="40"/>
    </row>
    <row r="2608" spans="1:4" x14ac:dyDescent="0.25">
      <c r="A2608" s="40"/>
      <c r="B2608" s="40"/>
      <c r="C2608" s="40"/>
      <c r="D2608" s="40"/>
    </row>
    <row r="2609" spans="1:4" x14ac:dyDescent="0.25">
      <c r="A2609" s="40"/>
      <c r="B2609" s="40"/>
      <c r="C2609" s="40"/>
      <c r="D2609" s="40"/>
    </row>
    <row r="2610" spans="1:4" x14ac:dyDescent="0.25">
      <c r="A2610" s="40"/>
      <c r="B2610" s="40"/>
      <c r="C2610" s="40"/>
      <c r="D2610" s="40"/>
    </row>
    <row r="2611" spans="1:4" x14ac:dyDescent="0.25">
      <c r="A2611" s="40"/>
      <c r="B2611" s="40"/>
      <c r="C2611" s="40"/>
      <c r="D2611" s="40"/>
    </row>
    <row r="2612" spans="1:4" x14ac:dyDescent="0.25">
      <c r="A2612" s="40"/>
      <c r="B2612" s="40"/>
      <c r="C2612" s="40"/>
      <c r="D2612" s="40"/>
    </row>
    <row r="2613" spans="1:4" x14ac:dyDescent="0.25">
      <c r="A2613" s="40"/>
      <c r="B2613" s="40"/>
      <c r="C2613" s="40"/>
      <c r="D2613" s="40"/>
    </row>
    <row r="2614" spans="1:4" x14ac:dyDescent="0.25">
      <c r="A2614" s="40"/>
      <c r="B2614" s="40"/>
      <c r="C2614" s="40"/>
      <c r="D2614" s="40"/>
    </row>
    <row r="2615" spans="1:4" x14ac:dyDescent="0.25">
      <c r="A2615" s="40"/>
      <c r="B2615" s="40"/>
      <c r="C2615" s="40"/>
      <c r="D2615" s="40"/>
    </row>
    <row r="2616" spans="1:4" x14ac:dyDescent="0.25">
      <c r="A2616" s="40"/>
      <c r="B2616" s="40"/>
      <c r="C2616" s="40"/>
      <c r="D2616" s="40"/>
    </row>
    <row r="2617" spans="1:4" x14ac:dyDescent="0.25">
      <c r="A2617" s="40"/>
      <c r="B2617" s="40"/>
      <c r="C2617" s="40"/>
      <c r="D2617" s="40"/>
    </row>
    <row r="2618" spans="1:4" x14ac:dyDescent="0.25">
      <c r="A2618" s="40"/>
      <c r="B2618" s="40"/>
      <c r="C2618" s="40"/>
      <c r="D2618" s="40"/>
    </row>
    <row r="2619" spans="1:4" x14ac:dyDescent="0.25">
      <c r="A2619" s="40"/>
      <c r="B2619" s="40"/>
      <c r="C2619" s="40"/>
      <c r="D2619" s="40"/>
    </row>
    <row r="2620" spans="1:4" x14ac:dyDescent="0.25">
      <c r="A2620" s="40"/>
      <c r="B2620" s="40"/>
      <c r="C2620" s="40"/>
      <c r="D2620" s="40"/>
    </row>
    <row r="2621" spans="1:4" x14ac:dyDescent="0.25">
      <c r="A2621" s="40"/>
      <c r="B2621" s="40"/>
      <c r="C2621" s="40"/>
      <c r="D2621" s="40"/>
    </row>
    <row r="2622" spans="1:4" x14ac:dyDescent="0.25">
      <c r="A2622" s="40"/>
      <c r="B2622" s="40"/>
      <c r="C2622" s="40"/>
      <c r="D2622" s="40"/>
    </row>
    <row r="2623" spans="1:4" x14ac:dyDescent="0.25">
      <c r="A2623" s="40"/>
      <c r="B2623" s="40"/>
      <c r="C2623" s="40"/>
      <c r="D2623" s="40"/>
    </row>
    <row r="2624" spans="1:4" x14ac:dyDescent="0.25">
      <c r="A2624" s="40"/>
      <c r="B2624" s="40"/>
      <c r="C2624" s="40"/>
      <c r="D2624" s="40"/>
    </row>
    <row r="2625" spans="1:4" x14ac:dyDescent="0.25">
      <c r="A2625" s="40"/>
      <c r="B2625" s="40"/>
      <c r="C2625" s="40"/>
      <c r="D2625" s="40"/>
    </row>
    <row r="2626" spans="1:4" x14ac:dyDescent="0.25">
      <c r="A2626" s="40"/>
      <c r="B2626" s="40"/>
      <c r="C2626" s="40"/>
      <c r="D2626" s="40"/>
    </row>
    <row r="2627" spans="1:4" x14ac:dyDescent="0.25">
      <c r="A2627" s="40"/>
      <c r="B2627" s="40"/>
      <c r="C2627" s="40"/>
      <c r="D2627" s="40"/>
    </row>
    <row r="2628" spans="1:4" x14ac:dyDescent="0.25">
      <c r="A2628" s="40"/>
      <c r="B2628" s="40"/>
      <c r="C2628" s="40"/>
      <c r="D2628" s="40"/>
    </row>
    <row r="2629" spans="1:4" x14ac:dyDescent="0.25">
      <c r="A2629" s="40"/>
      <c r="B2629" s="40"/>
      <c r="C2629" s="40"/>
      <c r="D2629" s="40"/>
    </row>
    <row r="2630" spans="1:4" x14ac:dyDescent="0.25">
      <c r="A2630" s="40"/>
      <c r="B2630" s="40"/>
      <c r="C2630" s="40"/>
      <c r="D2630" s="40"/>
    </row>
    <row r="2631" spans="1:4" x14ac:dyDescent="0.25">
      <c r="A2631" s="40"/>
      <c r="B2631" s="40"/>
      <c r="C2631" s="40"/>
      <c r="D2631" s="40"/>
    </row>
    <row r="2632" spans="1:4" x14ac:dyDescent="0.25">
      <c r="A2632" s="40"/>
      <c r="B2632" s="40"/>
      <c r="C2632" s="40"/>
      <c r="D2632" s="40"/>
    </row>
    <row r="2633" spans="1:4" x14ac:dyDescent="0.25">
      <c r="A2633" s="40"/>
      <c r="B2633" s="40"/>
      <c r="C2633" s="40"/>
      <c r="D2633" s="40"/>
    </row>
    <row r="2634" spans="1:4" x14ac:dyDescent="0.25">
      <c r="A2634" s="40"/>
      <c r="B2634" s="40"/>
      <c r="C2634" s="40"/>
      <c r="D2634" s="40"/>
    </row>
    <row r="2635" spans="1:4" x14ac:dyDescent="0.25">
      <c r="A2635" s="40"/>
      <c r="B2635" s="40"/>
      <c r="C2635" s="40"/>
      <c r="D2635" s="40"/>
    </row>
    <row r="2636" spans="1:4" x14ac:dyDescent="0.25">
      <c r="A2636" s="40"/>
      <c r="B2636" s="40"/>
      <c r="C2636" s="40"/>
      <c r="D2636" s="40"/>
    </row>
    <row r="2637" spans="1:4" x14ac:dyDescent="0.25">
      <c r="A2637" s="40"/>
      <c r="B2637" s="40"/>
      <c r="C2637" s="40"/>
      <c r="D2637" s="40"/>
    </row>
    <row r="2638" spans="1:4" x14ac:dyDescent="0.25">
      <c r="A2638" s="40"/>
      <c r="B2638" s="40"/>
      <c r="C2638" s="40"/>
      <c r="D2638" s="40"/>
    </row>
    <row r="2639" spans="1:4" x14ac:dyDescent="0.25">
      <c r="A2639" s="40"/>
      <c r="B2639" s="40"/>
      <c r="C2639" s="40"/>
      <c r="D2639" s="40"/>
    </row>
    <row r="2640" spans="1:4" x14ac:dyDescent="0.25">
      <c r="A2640" s="40"/>
      <c r="B2640" s="40"/>
      <c r="C2640" s="40"/>
      <c r="D2640" s="40"/>
    </row>
    <row r="2641" spans="1:4" x14ac:dyDescent="0.25">
      <c r="A2641" s="40"/>
      <c r="B2641" s="40"/>
      <c r="C2641" s="40"/>
      <c r="D2641" s="40"/>
    </row>
    <row r="2642" spans="1:4" x14ac:dyDescent="0.25">
      <c r="A2642" s="40"/>
      <c r="B2642" s="40"/>
      <c r="C2642" s="40"/>
      <c r="D2642" s="40"/>
    </row>
    <row r="2643" spans="1:4" x14ac:dyDescent="0.25">
      <c r="A2643" s="40"/>
      <c r="B2643" s="40"/>
      <c r="C2643" s="40"/>
      <c r="D2643" s="40"/>
    </row>
    <row r="2644" spans="1:4" x14ac:dyDescent="0.25">
      <c r="A2644" s="40"/>
      <c r="B2644" s="40"/>
      <c r="C2644" s="40"/>
      <c r="D2644" s="40"/>
    </row>
    <row r="2645" spans="1:4" x14ac:dyDescent="0.25">
      <c r="A2645" s="40"/>
      <c r="B2645" s="40"/>
      <c r="C2645" s="40"/>
      <c r="D2645" s="40"/>
    </row>
    <row r="2646" spans="1:4" x14ac:dyDescent="0.25">
      <c r="A2646" s="40"/>
      <c r="B2646" s="40"/>
      <c r="C2646" s="40"/>
      <c r="D2646" s="40"/>
    </row>
    <row r="2647" spans="1:4" x14ac:dyDescent="0.25">
      <c r="A2647" s="40"/>
      <c r="B2647" s="40"/>
      <c r="C2647" s="40"/>
      <c r="D2647" s="40"/>
    </row>
    <row r="2648" spans="1:4" x14ac:dyDescent="0.25">
      <c r="A2648" s="40"/>
      <c r="B2648" s="40"/>
      <c r="C2648" s="40"/>
      <c r="D2648" s="40"/>
    </row>
    <row r="2649" spans="1:4" x14ac:dyDescent="0.25">
      <c r="A2649" s="40"/>
      <c r="B2649" s="40"/>
      <c r="C2649" s="40"/>
      <c r="D2649" s="40"/>
    </row>
    <row r="2650" spans="1:4" x14ac:dyDescent="0.25">
      <c r="A2650" s="40"/>
      <c r="B2650" s="40"/>
      <c r="C2650" s="40"/>
      <c r="D2650" s="40"/>
    </row>
    <row r="2651" spans="1:4" x14ac:dyDescent="0.25">
      <c r="A2651" s="40"/>
      <c r="B2651" s="40"/>
      <c r="C2651" s="40"/>
      <c r="D2651" s="40"/>
    </row>
    <row r="2652" spans="1:4" x14ac:dyDescent="0.25">
      <c r="A2652" s="40"/>
      <c r="B2652" s="40"/>
      <c r="C2652" s="40"/>
      <c r="D2652" s="40"/>
    </row>
    <row r="2653" spans="1:4" x14ac:dyDescent="0.25">
      <c r="A2653" s="40"/>
      <c r="B2653" s="40"/>
      <c r="C2653" s="40"/>
      <c r="D2653" s="40"/>
    </row>
    <row r="2654" spans="1:4" x14ac:dyDescent="0.25">
      <c r="A2654" s="40"/>
      <c r="B2654" s="40"/>
      <c r="C2654" s="40"/>
      <c r="D2654" s="40"/>
    </row>
    <row r="2655" spans="1:4" x14ac:dyDescent="0.25">
      <c r="A2655" s="40"/>
      <c r="B2655" s="40"/>
      <c r="C2655" s="40"/>
      <c r="D2655" s="40"/>
    </row>
    <row r="2656" spans="1:4" x14ac:dyDescent="0.25">
      <c r="A2656" s="40"/>
      <c r="B2656" s="40"/>
      <c r="C2656" s="40"/>
      <c r="D2656" s="40"/>
    </row>
    <row r="2657" spans="1:4" x14ac:dyDescent="0.25">
      <c r="A2657" s="40"/>
      <c r="B2657" s="40"/>
      <c r="C2657" s="40"/>
      <c r="D2657" s="40"/>
    </row>
    <row r="2658" spans="1:4" x14ac:dyDescent="0.25">
      <c r="A2658" s="40"/>
      <c r="B2658" s="40"/>
      <c r="C2658" s="40"/>
      <c r="D2658" s="40"/>
    </row>
    <row r="2659" spans="1:4" x14ac:dyDescent="0.25">
      <c r="A2659" s="40"/>
      <c r="B2659" s="40"/>
      <c r="C2659" s="40"/>
      <c r="D2659" s="40"/>
    </row>
    <row r="2660" spans="1:4" x14ac:dyDescent="0.25">
      <c r="A2660" s="40"/>
      <c r="B2660" s="40"/>
      <c r="C2660" s="40"/>
      <c r="D2660" s="40"/>
    </row>
    <row r="2661" spans="1:4" x14ac:dyDescent="0.25">
      <c r="A2661" s="40"/>
      <c r="B2661" s="40"/>
      <c r="C2661" s="40"/>
      <c r="D2661" s="40"/>
    </row>
    <row r="2662" spans="1:4" x14ac:dyDescent="0.25">
      <c r="A2662" s="40"/>
      <c r="B2662" s="40"/>
      <c r="C2662" s="40"/>
      <c r="D2662" s="40"/>
    </row>
    <row r="2663" spans="1:4" x14ac:dyDescent="0.25">
      <c r="A2663" s="40"/>
      <c r="B2663" s="40"/>
      <c r="C2663" s="40"/>
      <c r="D2663" s="40"/>
    </row>
    <row r="2664" spans="1:4" x14ac:dyDescent="0.25">
      <c r="A2664" s="40"/>
      <c r="B2664" s="40"/>
      <c r="C2664" s="40"/>
      <c r="D2664" s="40"/>
    </row>
    <row r="2665" spans="1:4" x14ac:dyDescent="0.25">
      <c r="A2665" s="40"/>
      <c r="B2665" s="40"/>
      <c r="C2665" s="40"/>
      <c r="D2665" s="40"/>
    </row>
    <row r="2666" spans="1:4" x14ac:dyDescent="0.25">
      <c r="A2666" s="40"/>
      <c r="B2666" s="40"/>
      <c r="C2666" s="40"/>
      <c r="D2666" s="40"/>
    </row>
    <row r="2667" spans="1:4" x14ac:dyDescent="0.25">
      <c r="A2667" s="40"/>
      <c r="B2667" s="40"/>
      <c r="C2667" s="40"/>
      <c r="D2667" s="40"/>
    </row>
    <row r="2668" spans="1:4" x14ac:dyDescent="0.25">
      <c r="A2668" s="40"/>
      <c r="B2668" s="40"/>
      <c r="C2668" s="40"/>
      <c r="D2668" s="40"/>
    </row>
    <row r="2669" spans="1:4" x14ac:dyDescent="0.25">
      <c r="A2669" s="40"/>
      <c r="B2669" s="40"/>
      <c r="C2669" s="40"/>
      <c r="D2669" s="40"/>
    </row>
    <row r="2670" spans="1:4" x14ac:dyDescent="0.25">
      <c r="A2670" s="40"/>
      <c r="B2670" s="40"/>
      <c r="C2670" s="40"/>
      <c r="D2670" s="40"/>
    </row>
    <row r="2671" spans="1:4" x14ac:dyDescent="0.25">
      <c r="A2671" s="40"/>
      <c r="B2671" s="40"/>
      <c r="C2671" s="40"/>
      <c r="D2671" s="40"/>
    </row>
    <row r="2672" spans="1:4" x14ac:dyDescent="0.25">
      <c r="A2672" s="40"/>
      <c r="B2672" s="40"/>
      <c r="C2672" s="40"/>
      <c r="D2672" s="40"/>
    </row>
    <row r="2673" spans="1:4" x14ac:dyDescent="0.25">
      <c r="A2673" s="40"/>
      <c r="B2673" s="40"/>
      <c r="C2673" s="40"/>
      <c r="D2673" s="40"/>
    </row>
    <row r="2674" spans="1:4" x14ac:dyDescent="0.25">
      <c r="A2674" s="40"/>
      <c r="B2674" s="40"/>
      <c r="C2674" s="40"/>
      <c r="D2674" s="40"/>
    </row>
    <row r="2675" spans="1:4" x14ac:dyDescent="0.25">
      <c r="A2675" s="40"/>
      <c r="B2675" s="40"/>
      <c r="C2675" s="40"/>
      <c r="D2675" s="40"/>
    </row>
    <row r="2676" spans="1:4" x14ac:dyDescent="0.25">
      <c r="A2676" s="40"/>
      <c r="B2676" s="40"/>
      <c r="C2676" s="40"/>
      <c r="D2676" s="40"/>
    </row>
    <row r="2677" spans="1:4" x14ac:dyDescent="0.25">
      <c r="A2677" s="40"/>
      <c r="B2677" s="40"/>
      <c r="C2677" s="40"/>
      <c r="D2677" s="40"/>
    </row>
    <row r="2678" spans="1:4" x14ac:dyDescent="0.25">
      <c r="A2678" s="40"/>
      <c r="B2678" s="40"/>
      <c r="C2678" s="40"/>
      <c r="D2678" s="40"/>
    </row>
    <row r="2679" spans="1:4" x14ac:dyDescent="0.25">
      <c r="A2679" s="40"/>
      <c r="B2679" s="40"/>
      <c r="C2679" s="40"/>
      <c r="D2679" s="40"/>
    </row>
    <row r="2680" spans="1:4" x14ac:dyDescent="0.25">
      <c r="A2680" s="40"/>
      <c r="B2680" s="40"/>
      <c r="C2680" s="40"/>
      <c r="D2680" s="40"/>
    </row>
    <row r="2681" spans="1:4" x14ac:dyDescent="0.25">
      <c r="A2681" s="40"/>
      <c r="B2681" s="40"/>
      <c r="C2681" s="40"/>
      <c r="D2681" s="40"/>
    </row>
    <row r="2682" spans="1:4" x14ac:dyDescent="0.25">
      <c r="A2682" s="40"/>
      <c r="B2682" s="40"/>
      <c r="C2682" s="40"/>
      <c r="D2682" s="40"/>
    </row>
    <row r="2683" spans="1:4" x14ac:dyDescent="0.25">
      <c r="A2683" s="40"/>
      <c r="B2683" s="40"/>
      <c r="C2683" s="40"/>
      <c r="D2683" s="40"/>
    </row>
    <row r="2684" spans="1:4" x14ac:dyDescent="0.25">
      <c r="A2684" s="40"/>
      <c r="B2684" s="40"/>
      <c r="C2684" s="40"/>
      <c r="D2684" s="40"/>
    </row>
    <row r="2685" spans="1:4" x14ac:dyDescent="0.25">
      <c r="A2685" s="40"/>
      <c r="B2685" s="40"/>
      <c r="C2685" s="40"/>
      <c r="D2685" s="40"/>
    </row>
    <row r="2686" spans="1:4" x14ac:dyDescent="0.25">
      <c r="A2686" s="40"/>
      <c r="B2686" s="40"/>
      <c r="C2686" s="40"/>
      <c r="D2686" s="40"/>
    </row>
    <row r="2687" spans="1:4" x14ac:dyDescent="0.25">
      <c r="A2687" s="40"/>
      <c r="B2687" s="40"/>
      <c r="C2687" s="40"/>
      <c r="D2687" s="40"/>
    </row>
    <row r="2688" spans="1:4" x14ac:dyDescent="0.25">
      <c r="A2688" s="40"/>
      <c r="B2688" s="40"/>
      <c r="C2688" s="40"/>
      <c r="D2688" s="40"/>
    </row>
    <row r="2689" spans="1:4" x14ac:dyDescent="0.25">
      <c r="A2689" s="40"/>
      <c r="B2689" s="40"/>
      <c r="C2689" s="40"/>
      <c r="D2689" s="40"/>
    </row>
    <row r="2690" spans="1:4" x14ac:dyDescent="0.25">
      <c r="A2690" s="40"/>
      <c r="B2690" s="40"/>
      <c r="C2690" s="40"/>
      <c r="D2690" s="40"/>
    </row>
    <row r="2691" spans="1:4" x14ac:dyDescent="0.25">
      <c r="A2691" s="40"/>
      <c r="B2691" s="40"/>
      <c r="C2691" s="40"/>
      <c r="D2691" s="40"/>
    </row>
    <row r="2692" spans="1:4" x14ac:dyDescent="0.25">
      <c r="A2692" s="40"/>
      <c r="B2692" s="40"/>
      <c r="C2692" s="40"/>
      <c r="D2692" s="40"/>
    </row>
    <row r="2693" spans="1:4" x14ac:dyDescent="0.25">
      <c r="A2693" s="40"/>
      <c r="B2693" s="40"/>
      <c r="C2693" s="40"/>
      <c r="D2693" s="40"/>
    </row>
    <row r="2694" spans="1:4" x14ac:dyDescent="0.25">
      <c r="A2694" s="40"/>
      <c r="B2694" s="40"/>
      <c r="C2694" s="40"/>
      <c r="D2694" s="40"/>
    </row>
    <row r="2695" spans="1:4" x14ac:dyDescent="0.25">
      <c r="A2695" s="40"/>
      <c r="B2695" s="40"/>
      <c r="C2695" s="40"/>
      <c r="D2695" s="40"/>
    </row>
    <row r="2696" spans="1:4" x14ac:dyDescent="0.25">
      <c r="A2696" s="40"/>
      <c r="B2696" s="40"/>
      <c r="C2696" s="40"/>
      <c r="D2696" s="40"/>
    </row>
    <row r="2697" spans="1:4" x14ac:dyDescent="0.25">
      <c r="A2697" s="40"/>
      <c r="B2697" s="40"/>
      <c r="C2697" s="40"/>
      <c r="D2697" s="40"/>
    </row>
    <row r="2698" spans="1:4" x14ac:dyDescent="0.25">
      <c r="A2698" s="40"/>
      <c r="B2698" s="40"/>
      <c r="C2698" s="40"/>
      <c r="D2698" s="40"/>
    </row>
    <row r="2699" spans="1:4" x14ac:dyDescent="0.25">
      <c r="A2699" s="40"/>
      <c r="B2699" s="40"/>
      <c r="C2699" s="40"/>
      <c r="D2699" s="40"/>
    </row>
    <row r="2700" spans="1:4" x14ac:dyDescent="0.25">
      <c r="A2700" s="40"/>
      <c r="B2700" s="40"/>
      <c r="C2700" s="40"/>
      <c r="D2700" s="40"/>
    </row>
    <row r="2701" spans="1:4" x14ac:dyDescent="0.25">
      <c r="A2701" s="40"/>
      <c r="B2701" s="40"/>
      <c r="C2701" s="40"/>
      <c r="D2701" s="40"/>
    </row>
    <row r="2702" spans="1:4" x14ac:dyDescent="0.25">
      <c r="A2702" s="40"/>
      <c r="B2702" s="40"/>
      <c r="C2702" s="40"/>
      <c r="D2702" s="40"/>
    </row>
    <row r="2703" spans="1:4" x14ac:dyDescent="0.25">
      <c r="A2703" s="40"/>
      <c r="B2703" s="40"/>
      <c r="C2703" s="40"/>
      <c r="D2703" s="40"/>
    </row>
    <row r="2704" spans="1:4" x14ac:dyDescent="0.25">
      <c r="A2704" s="40"/>
      <c r="B2704" s="40"/>
      <c r="C2704" s="40"/>
      <c r="D2704" s="40"/>
    </row>
    <row r="2705" spans="1:4" x14ac:dyDescent="0.25">
      <c r="A2705" s="40"/>
      <c r="B2705" s="40"/>
      <c r="C2705" s="40"/>
      <c r="D2705" s="40"/>
    </row>
    <row r="2706" spans="1:4" x14ac:dyDescent="0.25">
      <c r="A2706" s="40"/>
      <c r="B2706" s="40"/>
      <c r="C2706" s="40"/>
      <c r="D2706" s="40"/>
    </row>
    <row r="2707" spans="1:4" x14ac:dyDescent="0.25">
      <c r="A2707" s="40"/>
      <c r="B2707" s="40"/>
      <c r="C2707" s="40"/>
      <c r="D2707" s="40"/>
    </row>
    <row r="2708" spans="1:4" x14ac:dyDescent="0.25">
      <c r="A2708" s="40"/>
      <c r="B2708" s="40"/>
      <c r="C2708" s="40"/>
      <c r="D2708" s="40"/>
    </row>
    <row r="2709" spans="1:4" x14ac:dyDescent="0.25">
      <c r="A2709" s="40"/>
      <c r="B2709" s="40"/>
      <c r="C2709" s="40"/>
      <c r="D2709" s="40"/>
    </row>
    <row r="2710" spans="1:4" x14ac:dyDescent="0.25">
      <c r="A2710" s="40"/>
      <c r="B2710" s="40"/>
      <c r="C2710" s="40"/>
      <c r="D2710" s="40"/>
    </row>
    <row r="2711" spans="1:4" x14ac:dyDescent="0.25">
      <c r="A2711" s="40"/>
      <c r="B2711" s="40"/>
      <c r="C2711" s="40"/>
      <c r="D2711" s="40"/>
    </row>
    <row r="2712" spans="1:4" x14ac:dyDescent="0.25">
      <c r="A2712" s="40"/>
      <c r="B2712" s="40"/>
      <c r="C2712" s="40"/>
      <c r="D2712" s="40"/>
    </row>
    <row r="2713" spans="1:4" x14ac:dyDescent="0.25">
      <c r="A2713" s="40"/>
      <c r="B2713" s="40"/>
      <c r="C2713" s="40"/>
      <c r="D2713" s="40"/>
    </row>
    <row r="2714" spans="1:4" x14ac:dyDescent="0.25">
      <c r="A2714" s="40"/>
      <c r="B2714" s="40"/>
      <c r="C2714" s="40"/>
      <c r="D2714" s="40"/>
    </row>
    <row r="2715" spans="1:4" x14ac:dyDescent="0.25">
      <c r="A2715" s="40"/>
      <c r="B2715" s="40"/>
      <c r="C2715" s="40"/>
      <c r="D2715" s="40"/>
    </row>
    <row r="2716" spans="1:4" x14ac:dyDescent="0.25">
      <c r="A2716" s="40"/>
      <c r="B2716" s="40"/>
      <c r="C2716" s="40"/>
      <c r="D2716" s="40"/>
    </row>
    <row r="2717" spans="1:4" x14ac:dyDescent="0.25">
      <c r="A2717" s="40"/>
      <c r="B2717" s="40"/>
      <c r="C2717" s="40"/>
      <c r="D2717" s="40"/>
    </row>
    <row r="2718" spans="1:4" x14ac:dyDescent="0.25">
      <c r="A2718" s="40"/>
      <c r="B2718" s="40"/>
      <c r="C2718" s="40"/>
      <c r="D2718" s="40"/>
    </row>
    <row r="2719" spans="1:4" x14ac:dyDescent="0.25">
      <c r="A2719" s="40"/>
      <c r="B2719" s="40"/>
      <c r="C2719" s="40"/>
      <c r="D2719" s="40"/>
    </row>
    <row r="2720" spans="1:4" x14ac:dyDescent="0.25">
      <c r="A2720" s="40"/>
      <c r="B2720" s="40"/>
      <c r="C2720" s="40"/>
      <c r="D2720" s="40"/>
    </row>
    <row r="2721" spans="1:4" x14ac:dyDescent="0.25">
      <c r="A2721" s="40"/>
      <c r="B2721" s="40"/>
      <c r="C2721" s="40"/>
      <c r="D2721" s="40"/>
    </row>
    <row r="2722" spans="1:4" x14ac:dyDescent="0.25">
      <c r="A2722" s="40"/>
      <c r="B2722" s="40"/>
      <c r="C2722" s="40"/>
      <c r="D2722" s="40"/>
    </row>
    <row r="2723" spans="1:4" x14ac:dyDescent="0.25">
      <c r="A2723" s="40"/>
      <c r="B2723" s="40"/>
      <c r="C2723" s="40"/>
      <c r="D2723" s="40"/>
    </row>
    <row r="2724" spans="1:4" x14ac:dyDescent="0.25">
      <c r="A2724" s="40"/>
      <c r="B2724" s="40"/>
      <c r="C2724" s="40"/>
      <c r="D2724" s="40"/>
    </row>
    <row r="2725" spans="1:4" x14ac:dyDescent="0.25">
      <c r="A2725" s="40"/>
      <c r="B2725" s="40"/>
      <c r="C2725" s="40"/>
      <c r="D2725" s="40"/>
    </row>
    <row r="2726" spans="1:4" x14ac:dyDescent="0.25">
      <c r="A2726" s="40"/>
      <c r="B2726" s="40"/>
      <c r="C2726" s="40"/>
      <c r="D2726" s="40"/>
    </row>
    <row r="2727" spans="1:4" x14ac:dyDescent="0.25">
      <c r="A2727" s="40"/>
      <c r="B2727" s="40"/>
      <c r="C2727" s="40"/>
      <c r="D2727" s="40"/>
    </row>
    <row r="2728" spans="1:4" x14ac:dyDescent="0.25">
      <c r="A2728" s="40"/>
      <c r="B2728" s="40"/>
      <c r="C2728" s="40"/>
      <c r="D2728" s="40"/>
    </row>
    <row r="2729" spans="1:4" x14ac:dyDescent="0.25">
      <c r="A2729" s="40"/>
      <c r="B2729" s="40"/>
      <c r="C2729" s="40"/>
      <c r="D2729" s="40"/>
    </row>
    <row r="2730" spans="1:4" x14ac:dyDescent="0.25">
      <c r="A2730" s="40"/>
      <c r="B2730" s="40"/>
      <c r="C2730" s="40"/>
      <c r="D2730" s="40"/>
    </row>
    <row r="2731" spans="1:4" x14ac:dyDescent="0.25">
      <c r="A2731" s="40"/>
      <c r="B2731" s="40"/>
      <c r="C2731" s="40"/>
      <c r="D2731" s="40"/>
    </row>
    <row r="2732" spans="1:4" x14ac:dyDescent="0.25">
      <c r="A2732" s="40"/>
      <c r="B2732" s="40"/>
      <c r="C2732" s="40"/>
      <c r="D2732" s="40"/>
    </row>
    <row r="2733" spans="1:4" x14ac:dyDescent="0.25">
      <c r="A2733" s="40"/>
      <c r="B2733" s="40"/>
      <c r="C2733" s="40"/>
      <c r="D2733" s="40"/>
    </row>
    <row r="2734" spans="1:4" x14ac:dyDescent="0.25">
      <c r="A2734" s="40"/>
      <c r="B2734" s="40"/>
      <c r="C2734" s="40"/>
      <c r="D2734" s="40"/>
    </row>
    <row r="2735" spans="1:4" x14ac:dyDescent="0.25">
      <c r="A2735" s="40"/>
      <c r="B2735" s="40"/>
      <c r="C2735" s="40"/>
      <c r="D2735" s="40"/>
    </row>
    <row r="2736" spans="1:4" x14ac:dyDescent="0.25">
      <c r="A2736" s="40"/>
      <c r="B2736" s="40"/>
      <c r="C2736" s="40"/>
      <c r="D2736" s="40"/>
    </row>
    <row r="2737" spans="1:4" x14ac:dyDescent="0.25">
      <c r="A2737" s="40"/>
      <c r="B2737" s="40"/>
      <c r="C2737" s="40"/>
      <c r="D2737" s="40"/>
    </row>
    <row r="2738" spans="1:4" x14ac:dyDescent="0.25">
      <c r="A2738" s="40"/>
      <c r="B2738" s="40"/>
      <c r="C2738" s="40"/>
      <c r="D2738" s="40"/>
    </row>
    <row r="2739" spans="1:4" x14ac:dyDescent="0.25">
      <c r="A2739" s="40"/>
      <c r="B2739" s="40"/>
      <c r="C2739" s="40"/>
      <c r="D2739" s="40"/>
    </row>
    <row r="2740" spans="1:4" x14ac:dyDescent="0.25">
      <c r="A2740" s="40"/>
      <c r="B2740" s="40"/>
      <c r="C2740" s="40"/>
      <c r="D2740" s="40"/>
    </row>
    <row r="2741" spans="1:4" x14ac:dyDescent="0.25">
      <c r="A2741" s="40"/>
      <c r="B2741" s="40"/>
      <c r="C2741" s="40"/>
      <c r="D2741" s="40"/>
    </row>
    <row r="2742" spans="1:4" x14ac:dyDescent="0.25">
      <c r="A2742" s="40"/>
      <c r="B2742" s="40"/>
      <c r="C2742" s="40"/>
      <c r="D2742" s="40"/>
    </row>
    <row r="2743" spans="1:4" x14ac:dyDescent="0.25">
      <c r="A2743" s="40"/>
      <c r="B2743" s="40"/>
      <c r="C2743" s="40"/>
      <c r="D2743" s="40"/>
    </row>
    <row r="2744" spans="1:4" x14ac:dyDescent="0.25">
      <c r="A2744" s="40"/>
      <c r="B2744" s="40"/>
      <c r="C2744" s="40"/>
      <c r="D2744" s="40"/>
    </row>
    <row r="2745" spans="1:4" x14ac:dyDescent="0.25">
      <c r="A2745" s="40"/>
      <c r="B2745" s="40"/>
      <c r="C2745" s="40"/>
      <c r="D2745" s="40"/>
    </row>
    <row r="2746" spans="1:4" x14ac:dyDescent="0.25">
      <c r="A2746" s="40"/>
      <c r="B2746" s="40"/>
      <c r="C2746" s="40"/>
      <c r="D2746" s="40"/>
    </row>
    <row r="2747" spans="1:4" x14ac:dyDescent="0.25">
      <c r="A2747" s="40"/>
      <c r="B2747" s="40"/>
      <c r="C2747" s="40"/>
      <c r="D2747" s="40"/>
    </row>
    <row r="2748" spans="1:4" x14ac:dyDescent="0.25">
      <c r="A2748" s="40"/>
      <c r="B2748" s="40"/>
      <c r="C2748" s="40"/>
      <c r="D2748" s="40"/>
    </row>
    <row r="2749" spans="1:4" x14ac:dyDescent="0.25">
      <c r="A2749" s="40"/>
      <c r="B2749" s="40"/>
      <c r="C2749" s="40"/>
      <c r="D2749" s="40"/>
    </row>
    <row r="2750" spans="1:4" x14ac:dyDescent="0.25">
      <c r="A2750" s="40"/>
      <c r="B2750" s="40"/>
      <c r="C2750" s="40"/>
      <c r="D2750" s="40"/>
    </row>
    <row r="2751" spans="1:4" x14ac:dyDescent="0.25">
      <c r="A2751" s="40"/>
      <c r="B2751" s="40"/>
      <c r="C2751" s="40"/>
      <c r="D2751" s="40"/>
    </row>
    <row r="2752" spans="1:4" x14ac:dyDescent="0.25">
      <c r="A2752" s="40"/>
      <c r="B2752" s="40"/>
      <c r="C2752" s="40"/>
      <c r="D2752" s="40"/>
    </row>
    <row r="2753" spans="1:4" x14ac:dyDescent="0.25">
      <c r="A2753" s="40"/>
      <c r="B2753" s="40"/>
      <c r="C2753" s="40"/>
      <c r="D2753" s="40"/>
    </row>
    <row r="2754" spans="1:4" x14ac:dyDescent="0.25">
      <c r="A2754" s="40"/>
      <c r="B2754" s="40"/>
      <c r="C2754" s="40"/>
      <c r="D2754" s="40"/>
    </row>
    <row r="2755" spans="1:4" x14ac:dyDescent="0.25">
      <c r="A2755" s="40"/>
      <c r="B2755" s="40"/>
      <c r="C2755" s="40"/>
      <c r="D2755" s="40"/>
    </row>
    <row r="2756" spans="1:4" x14ac:dyDescent="0.25">
      <c r="A2756" s="40"/>
      <c r="B2756" s="40"/>
      <c r="C2756" s="40"/>
      <c r="D2756" s="40"/>
    </row>
    <row r="2757" spans="1:4" x14ac:dyDescent="0.25">
      <c r="A2757" s="40"/>
      <c r="B2757" s="40"/>
      <c r="C2757" s="40"/>
      <c r="D2757" s="40"/>
    </row>
    <row r="2758" spans="1:4" x14ac:dyDescent="0.25">
      <c r="A2758" s="40"/>
      <c r="B2758" s="40"/>
      <c r="C2758" s="40"/>
      <c r="D2758" s="40"/>
    </row>
    <row r="2759" spans="1:4" x14ac:dyDescent="0.25">
      <c r="A2759" s="40"/>
      <c r="B2759" s="40"/>
      <c r="C2759" s="40"/>
      <c r="D2759" s="40"/>
    </row>
    <row r="2760" spans="1:4" x14ac:dyDescent="0.25">
      <c r="A2760" s="40"/>
      <c r="B2760" s="40"/>
      <c r="C2760" s="40"/>
      <c r="D2760" s="40"/>
    </row>
    <row r="2761" spans="1:4" x14ac:dyDescent="0.25">
      <c r="A2761" s="40"/>
      <c r="B2761" s="40"/>
      <c r="C2761" s="40"/>
      <c r="D2761" s="40"/>
    </row>
    <row r="2762" spans="1:4" x14ac:dyDescent="0.25">
      <c r="A2762" s="40"/>
      <c r="B2762" s="40"/>
      <c r="C2762" s="40"/>
      <c r="D2762" s="40"/>
    </row>
    <row r="2763" spans="1:4" x14ac:dyDescent="0.25">
      <c r="A2763" s="40"/>
      <c r="B2763" s="40"/>
      <c r="C2763" s="40"/>
      <c r="D2763" s="40"/>
    </row>
    <row r="2764" spans="1:4" x14ac:dyDescent="0.25">
      <c r="A2764" s="40"/>
      <c r="B2764" s="40"/>
      <c r="C2764" s="40"/>
      <c r="D2764" s="40"/>
    </row>
    <row r="2765" spans="1:4" x14ac:dyDescent="0.25">
      <c r="A2765" s="40"/>
      <c r="B2765" s="40"/>
      <c r="C2765" s="40"/>
      <c r="D2765" s="40"/>
    </row>
    <row r="2766" spans="1:4" x14ac:dyDescent="0.25">
      <c r="A2766" s="40"/>
      <c r="B2766" s="40"/>
      <c r="C2766" s="40"/>
      <c r="D2766" s="40"/>
    </row>
    <row r="2767" spans="1:4" x14ac:dyDescent="0.25">
      <c r="A2767" s="40"/>
      <c r="B2767" s="40"/>
      <c r="C2767" s="40"/>
      <c r="D2767" s="40"/>
    </row>
    <row r="2768" spans="1:4" x14ac:dyDescent="0.25">
      <c r="A2768" s="40"/>
      <c r="B2768" s="40"/>
      <c r="C2768" s="40"/>
      <c r="D2768" s="40"/>
    </row>
    <row r="2769" spans="1:4" x14ac:dyDescent="0.25">
      <c r="A2769" s="40"/>
      <c r="B2769" s="40"/>
      <c r="C2769" s="40"/>
      <c r="D2769" s="40"/>
    </row>
    <row r="2770" spans="1:4" x14ac:dyDescent="0.25">
      <c r="A2770" s="40"/>
      <c r="B2770" s="40"/>
      <c r="C2770" s="40"/>
      <c r="D2770" s="40"/>
    </row>
    <row r="2771" spans="1:4" x14ac:dyDescent="0.25">
      <c r="A2771" s="40"/>
      <c r="B2771" s="40"/>
      <c r="C2771" s="40"/>
      <c r="D2771" s="40"/>
    </row>
    <row r="2772" spans="1:4" x14ac:dyDescent="0.25">
      <c r="A2772" s="40"/>
      <c r="B2772" s="40"/>
      <c r="C2772" s="40"/>
      <c r="D2772" s="40"/>
    </row>
    <row r="2773" spans="1:4" x14ac:dyDescent="0.25">
      <c r="A2773" s="40"/>
      <c r="B2773" s="40"/>
      <c r="C2773" s="40"/>
      <c r="D2773" s="40"/>
    </row>
    <row r="2774" spans="1:4" x14ac:dyDescent="0.25">
      <c r="A2774" s="40"/>
      <c r="B2774" s="40"/>
      <c r="C2774" s="40"/>
      <c r="D2774" s="40"/>
    </row>
    <row r="2775" spans="1:4" x14ac:dyDescent="0.25">
      <c r="A2775" s="40"/>
      <c r="B2775" s="40"/>
      <c r="C2775" s="40"/>
      <c r="D2775" s="40"/>
    </row>
    <row r="2776" spans="1:4" x14ac:dyDescent="0.25">
      <c r="A2776" s="40"/>
      <c r="B2776" s="40"/>
      <c r="C2776" s="40"/>
      <c r="D2776" s="40"/>
    </row>
    <row r="2777" spans="1:4" x14ac:dyDescent="0.25">
      <c r="A2777" s="40"/>
      <c r="B2777" s="40"/>
      <c r="C2777" s="40"/>
      <c r="D2777" s="40"/>
    </row>
    <row r="2778" spans="1:4" x14ac:dyDescent="0.25">
      <c r="A2778" s="40"/>
      <c r="B2778" s="40"/>
      <c r="C2778" s="40"/>
      <c r="D2778" s="40"/>
    </row>
    <row r="2779" spans="1:4" x14ac:dyDescent="0.25">
      <c r="A2779" s="40"/>
      <c r="B2779" s="40"/>
      <c r="C2779" s="40"/>
      <c r="D2779" s="40"/>
    </row>
    <row r="2780" spans="1:4" x14ac:dyDescent="0.25">
      <c r="A2780" s="40"/>
      <c r="B2780" s="40"/>
      <c r="C2780" s="40"/>
      <c r="D2780" s="40"/>
    </row>
    <row r="2781" spans="1:4" x14ac:dyDescent="0.25">
      <c r="A2781" s="40"/>
      <c r="B2781" s="40"/>
      <c r="C2781" s="40"/>
      <c r="D2781" s="40"/>
    </row>
    <row r="2782" spans="1:4" x14ac:dyDescent="0.25">
      <c r="A2782" s="40"/>
      <c r="B2782" s="40"/>
      <c r="C2782" s="40"/>
      <c r="D2782" s="40"/>
    </row>
    <row r="2783" spans="1:4" x14ac:dyDescent="0.25">
      <c r="A2783" s="40"/>
      <c r="B2783" s="40"/>
      <c r="C2783" s="40"/>
      <c r="D2783" s="40"/>
    </row>
    <row r="2784" spans="1:4" x14ac:dyDescent="0.25">
      <c r="A2784" s="40"/>
      <c r="B2784" s="40"/>
      <c r="C2784" s="40"/>
      <c r="D2784" s="40"/>
    </row>
    <row r="2785" spans="1:4" x14ac:dyDescent="0.25">
      <c r="A2785" s="40"/>
      <c r="B2785" s="40"/>
      <c r="C2785" s="40"/>
      <c r="D2785" s="40"/>
    </row>
    <row r="2786" spans="1:4" x14ac:dyDescent="0.25">
      <c r="A2786" s="40"/>
      <c r="B2786" s="40"/>
      <c r="C2786" s="40"/>
      <c r="D2786" s="40"/>
    </row>
    <row r="2787" spans="1:4" x14ac:dyDescent="0.25">
      <c r="A2787" s="40"/>
      <c r="B2787" s="40"/>
      <c r="C2787" s="40"/>
      <c r="D2787" s="40"/>
    </row>
    <row r="2788" spans="1:4" x14ac:dyDescent="0.25">
      <c r="A2788" s="40"/>
      <c r="B2788" s="40"/>
      <c r="C2788" s="40"/>
      <c r="D2788" s="40"/>
    </row>
    <row r="2789" spans="1:4" x14ac:dyDescent="0.25">
      <c r="A2789" s="40"/>
      <c r="B2789" s="40"/>
      <c r="C2789" s="40"/>
      <c r="D2789" s="40"/>
    </row>
    <row r="2790" spans="1:4" x14ac:dyDescent="0.25">
      <c r="A2790" s="40"/>
      <c r="B2790" s="40"/>
      <c r="C2790" s="40"/>
      <c r="D2790" s="40"/>
    </row>
    <row r="2791" spans="1:4" x14ac:dyDescent="0.25">
      <c r="A2791" s="40"/>
      <c r="B2791" s="40"/>
      <c r="C2791" s="40"/>
      <c r="D2791" s="40"/>
    </row>
    <row r="2792" spans="1:4" x14ac:dyDescent="0.25">
      <c r="A2792" s="40"/>
      <c r="B2792" s="40"/>
      <c r="C2792" s="40"/>
      <c r="D2792" s="40"/>
    </row>
    <row r="2793" spans="1:4" x14ac:dyDescent="0.25">
      <c r="A2793" s="40"/>
      <c r="B2793" s="40"/>
      <c r="C2793" s="40"/>
      <c r="D2793" s="40"/>
    </row>
    <row r="2794" spans="1:4" x14ac:dyDescent="0.25">
      <c r="A2794" s="40"/>
      <c r="B2794" s="40"/>
      <c r="C2794" s="40"/>
      <c r="D2794" s="40"/>
    </row>
    <row r="2795" spans="1:4" x14ac:dyDescent="0.25">
      <c r="A2795" s="40"/>
      <c r="B2795" s="40"/>
      <c r="C2795" s="40"/>
      <c r="D2795" s="40"/>
    </row>
    <row r="2796" spans="1:4" x14ac:dyDescent="0.25">
      <c r="A2796" s="40"/>
      <c r="B2796" s="40"/>
      <c r="C2796" s="40"/>
      <c r="D2796" s="40"/>
    </row>
    <row r="2797" spans="1:4" x14ac:dyDescent="0.25">
      <c r="A2797" s="40"/>
      <c r="B2797" s="40"/>
      <c r="C2797" s="40"/>
      <c r="D2797" s="40"/>
    </row>
    <row r="2798" spans="1:4" x14ac:dyDescent="0.25">
      <c r="A2798" s="40"/>
      <c r="B2798" s="40"/>
      <c r="C2798" s="40"/>
      <c r="D2798" s="40"/>
    </row>
    <row r="2799" spans="1:4" x14ac:dyDescent="0.25">
      <c r="A2799" s="40"/>
      <c r="B2799" s="40"/>
      <c r="C2799" s="40"/>
      <c r="D2799" s="40"/>
    </row>
    <row r="2800" spans="1:4" x14ac:dyDescent="0.25">
      <c r="A2800" s="40"/>
      <c r="B2800" s="40"/>
      <c r="C2800" s="40"/>
      <c r="D2800" s="40"/>
    </row>
    <row r="2801" spans="1:4" x14ac:dyDescent="0.25">
      <c r="A2801" s="40"/>
      <c r="B2801" s="40"/>
      <c r="C2801" s="40"/>
      <c r="D2801" s="40"/>
    </row>
    <row r="2802" spans="1:4" x14ac:dyDescent="0.25">
      <c r="A2802" s="40"/>
      <c r="B2802" s="40"/>
      <c r="C2802" s="40"/>
      <c r="D2802" s="40"/>
    </row>
    <row r="2803" spans="1:4" x14ac:dyDescent="0.25">
      <c r="A2803" s="40"/>
      <c r="B2803" s="40"/>
      <c r="C2803" s="40"/>
      <c r="D2803" s="40"/>
    </row>
    <row r="2804" spans="1:4" x14ac:dyDescent="0.25">
      <c r="A2804" s="40"/>
      <c r="B2804" s="40"/>
      <c r="C2804" s="40"/>
      <c r="D2804" s="40"/>
    </row>
    <row r="2805" spans="1:4" x14ac:dyDescent="0.25">
      <c r="A2805" s="40"/>
      <c r="B2805" s="40"/>
      <c r="C2805" s="40"/>
      <c r="D2805" s="40"/>
    </row>
    <row r="2806" spans="1:4" x14ac:dyDescent="0.25">
      <c r="A2806" s="40"/>
      <c r="B2806" s="40"/>
      <c r="C2806" s="40"/>
      <c r="D2806" s="40"/>
    </row>
    <row r="2807" spans="1:4" x14ac:dyDescent="0.25">
      <c r="A2807" s="40"/>
      <c r="B2807" s="40"/>
      <c r="C2807" s="40"/>
      <c r="D2807" s="40"/>
    </row>
    <row r="2808" spans="1:4" x14ac:dyDescent="0.25">
      <c r="A2808" s="40"/>
      <c r="B2808" s="40"/>
      <c r="C2808" s="40"/>
      <c r="D2808" s="40"/>
    </row>
    <row r="2809" spans="1:4" x14ac:dyDescent="0.25">
      <c r="A2809" s="40"/>
      <c r="B2809" s="40"/>
      <c r="C2809" s="40"/>
      <c r="D2809" s="40"/>
    </row>
    <row r="2810" spans="1:4" x14ac:dyDescent="0.25">
      <c r="A2810" s="40"/>
      <c r="B2810" s="40"/>
      <c r="C2810" s="40"/>
      <c r="D2810" s="40"/>
    </row>
    <row r="2811" spans="1:4" x14ac:dyDescent="0.25">
      <c r="A2811" s="40"/>
      <c r="B2811" s="40"/>
      <c r="C2811" s="40"/>
      <c r="D2811" s="40"/>
    </row>
    <row r="2812" spans="1:4" x14ac:dyDescent="0.25">
      <c r="A2812" s="40"/>
      <c r="B2812" s="40"/>
      <c r="C2812" s="40"/>
      <c r="D2812" s="40"/>
    </row>
    <row r="2813" spans="1:4" x14ac:dyDescent="0.25">
      <c r="A2813" s="40"/>
      <c r="B2813" s="40"/>
      <c r="C2813" s="40"/>
      <c r="D2813" s="40"/>
    </row>
    <row r="2814" spans="1:4" x14ac:dyDescent="0.25">
      <c r="A2814" s="40"/>
      <c r="B2814" s="40"/>
      <c r="C2814" s="40"/>
      <c r="D2814" s="40"/>
    </row>
    <row r="2815" spans="1:4" x14ac:dyDescent="0.25">
      <c r="A2815" s="40"/>
      <c r="B2815" s="40"/>
      <c r="C2815" s="40"/>
      <c r="D2815" s="40"/>
    </row>
    <row r="2816" spans="1:4" x14ac:dyDescent="0.25">
      <c r="A2816" s="40"/>
      <c r="B2816" s="40"/>
      <c r="C2816" s="40"/>
      <c r="D2816" s="40"/>
    </row>
    <row r="2817" spans="1:4" x14ac:dyDescent="0.25">
      <c r="A2817" s="40"/>
      <c r="B2817" s="40"/>
      <c r="C2817" s="40"/>
      <c r="D2817" s="40"/>
    </row>
    <row r="2818" spans="1:4" x14ac:dyDescent="0.25">
      <c r="A2818" s="40"/>
      <c r="B2818" s="40"/>
      <c r="C2818" s="40"/>
      <c r="D2818" s="40"/>
    </row>
    <row r="2819" spans="1:4" x14ac:dyDescent="0.25">
      <c r="A2819" s="40"/>
      <c r="B2819" s="40"/>
      <c r="C2819" s="40"/>
      <c r="D2819" s="40"/>
    </row>
    <row r="2820" spans="1:4" x14ac:dyDescent="0.25">
      <c r="A2820" s="40"/>
      <c r="B2820" s="40"/>
      <c r="C2820" s="40"/>
      <c r="D2820" s="40"/>
    </row>
    <row r="2821" spans="1:4" x14ac:dyDescent="0.25">
      <c r="A2821" s="40"/>
      <c r="B2821" s="40"/>
      <c r="C2821" s="40"/>
      <c r="D2821" s="40"/>
    </row>
    <row r="2822" spans="1:4" x14ac:dyDescent="0.25">
      <c r="A2822" s="40"/>
      <c r="B2822" s="40"/>
      <c r="C2822" s="40"/>
      <c r="D2822" s="40"/>
    </row>
    <row r="2823" spans="1:4" x14ac:dyDescent="0.25">
      <c r="A2823" s="40"/>
      <c r="B2823" s="40"/>
      <c r="C2823" s="40"/>
      <c r="D2823" s="40"/>
    </row>
    <row r="2824" spans="1:4" x14ac:dyDescent="0.25">
      <c r="A2824" s="40"/>
      <c r="B2824" s="40"/>
      <c r="C2824" s="40"/>
      <c r="D2824" s="40"/>
    </row>
    <row r="2825" spans="1:4" x14ac:dyDescent="0.25">
      <c r="A2825" s="40"/>
      <c r="B2825" s="40"/>
      <c r="C2825" s="40"/>
      <c r="D2825" s="40"/>
    </row>
    <row r="2826" spans="1:4" x14ac:dyDescent="0.25">
      <c r="A2826" s="40"/>
      <c r="B2826" s="40"/>
      <c r="C2826" s="40"/>
      <c r="D2826" s="40"/>
    </row>
    <row r="2827" spans="1:4" x14ac:dyDescent="0.25">
      <c r="A2827" s="40"/>
      <c r="B2827" s="40"/>
      <c r="C2827" s="40"/>
      <c r="D2827" s="40"/>
    </row>
    <row r="2828" spans="1:4" x14ac:dyDescent="0.25">
      <c r="A2828" s="40"/>
      <c r="B2828" s="40"/>
      <c r="C2828" s="40"/>
      <c r="D2828" s="40"/>
    </row>
    <row r="2829" spans="1:4" x14ac:dyDescent="0.25">
      <c r="A2829" s="40"/>
      <c r="B2829" s="40"/>
      <c r="C2829" s="40"/>
      <c r="D2829" s="40"/>
    </row>
    <row r="2830" spans="1:4" x14ac:dyDescent="0.25">
      <c r="A2830" s="40"/>
      <c r="B2830" s="40"/>
      <c r="C2830" s="40"/>
      <c r="D2830" s="40"/>
    </row>
    <row r="2831" spans="1:4" x14ac:dyDescent="0.25">
      <c r="A2831" s="40"/>
      <c r="B2831" s="40"/>
      <c r="C2831" s="40"/>
      <c r="D2831" s="40"/>
    </row>
    <row r="2832" spans="1:4" x14ac:dyDescent="0.25">
      <c r="A2832" s="40"/>
      <c r="B2832" s="40"/>
      <c r="C2832" s="40"/>
      <c r="D2832" s="40"/>
    </row>
    <row r="2833" spans="1:4" x14ac:dyDescent="0.25">
      <c r="A2833" s="40"/>
      <c r="B2833" s="40"/>
      <c r="C2833" s="40"/>
      <c r="D2833" s="40"/>
    </row>
    <row r="2834" spans="1:4" x14ac:dyDescent="0.25">
      <c r="A2834" s="40"/>
      <c r="B2834" s="40"/>
      <c r="C2834" s="40"/>
      <c r="D2834" s="40"/>
    </row>
    <row r="2835" spans="1:4" x14ac:dyDescent="0.25">
      <c r="A2835" s="40"/>
      <c r="B2835" s="40"/>
      <c r="C2835" s="40"/>
      <c r="D2835" s="40"/>
    </row>
    <row r="2836" spans="1:4" x14ac:dyDescent="0.25">
      <c r="A2836" s="40"/>
      <c r="B2836" s="40"/>
      <c r="C2836" s="40"/>
      <c r="D2836" s="40"/>
    </row>
    <row r="2837" spans="1:4" x14ac:dyDescent="0.25">
      <c r="A2837" s="40"/>
      <c r="B2837" s="40"/>
      <c r="C2837" s="40"/>
      <c r="D2837" s="40"/>
    </row>
    <row r="2838" spans="1:4" x14ac:dyDescent="0.25">
      <c r="A2838" s="40"/>
      <c r="B2838" s="40"/>
      <c r="C2838" s="40"/>
      <c r="D2838" s="40"/>
    </row>
    <row r="2839" spans="1:4" x14ac:dyDescent="0.25">
      <c r="A2839" s="40"/>
      <c r="B2839" s="40"/>
      <c r="C2839" s="40"/>
      <c r="D2839" s="40"/>
    </row>
    <row r="2840" spans="1:4" x14ac:dyDescent="0.25">
      <c r="A2840" s="40"/>
      <c r="B2840" s="40"/>
      <c r="C2840" s="40"/>
      <c r="D2840" s="40"/>
    </row>
    <row r="2841" spans="1:4" x14ac:dyDescent="0.25">
      <c r="A2841" s="40"/>
      <c r="B2841" s="40"/>
      <c r="C2841" s="40"/>
      <c r="D2841" s="40"/>
    </row>
    <row r="2842" spans="1:4" x14ac:dyDescent="0.25">
      <c r="A2842" s="40"/>
      <c r="B2842" s="40"/>
      <c r="C2842" s="40"/>
      <c r="D2842" s="40"/>
    </row>
    <row r="2843" spans="1:4" x14ac:dyDescent="0.25">
      <c r="A2843" s="40"/>
      <c r="B2843" s="40"/>
      <c r="C2843" s="40"/>
      <c r="D2843" s="40"/>
    </row>
    <row r="2844" spans="1:4" x14ac:dyDescent="0.25">
      <c r="A2844" s="40"/>
      <c r="B2844" s="40"/>
      <c r="C2844" s="40"/>
      <c r="D2844" s="40"/>
    </row>
    <row r="2845" spans="1:4" x14ac:dyDescent="0.25">
      <c r="A2845" s="40"/>
      <c r="B2845" s="40"/>
      <c r="C2845" s="40"/>
      <c r="D2845" s="40"/>
    </row>
    <row r="2846" spans="1:4" x14ac:dyDescent="0.25">
      <c r="A2846" s="40"/>
      <c r="B2846" s="40"/>
      <c r="C2846" s="40"/>
      <c r="D2846" s="40"/>
    </row>
    <row r="2847" spans="1:4" x14ac:dyDescent="0.25">
      <c r="A2847" s="40"/>
      <c r="B2847" s="40"/>
      <c r="C2847" s="40"/>
      <c r="D2847" s="40"/>
    </row>
    <row r="2848" spans="1:4" x14ac:dyDescent="0.25">
      <c r="A2848" s="40"/>
      <c r="B2848" s="40"/>
      <c r="C2848" s="40"/>
      <c r="D2848" s="40"/>
    </row>
    <row r="2849" spans="1:4" x14ac:dyDescent="0.25">
      <c r="A2849" s="40"/>
      <c r="B2849" s="40"/>
      <c r="C2849" s="40"/>
      <c r="D2849" s="40"/>
    </row>
    <row r="2850" spans="1:4" x14ac:dyDescent="0.25">
      <c r="A2850" s="40"/>
      <c r="B2850" s="40"/>
      <c r="C2850" s="40"/>
      <c r="D2850" s="40"/>
    </row>
    <row r="2851" spans="1:4" x14ac:dyDescent="0.25">
      <c r="A2851" s="40"/>
      <c r="B2851" s="40"/>
      <c r="C2851" s="40"/>
      <c r="D2851" s="40"/>
    </row>
    <row r="2852" spans="1:4" x14ac:dyDescent="0.25">
      <c r="A2852" s="40"/>
      <c r="B2852" s="40"/>
      <c r="C2852" s="40"/>
      <c r="D2852" s="40"/>
    </row>
    <row r="2853" spans="1:4" x14ac:dyDescent="0.25">
      <c r="A2853" s="40"/>
      <c r="B2853" s="40"/>
      <c r="C2853" s="40"/>
      <c r="D2853" s="40"/>
    </row>
    <row r="2854" spans="1:4" x14ac:dyDescent="0.25">
      <c r="A2854" s="40"/>
      <c r="B2854" s="40"/>
      <c r="C2854" s="40"/>
      <c r="D2854" s="40"/>
    </row>
    <row r="2855" spans="1:4" x14ac:dyDescent="0.25">
      <c r="A2855" s="40"/>
      <c r="B2855" s="40"/>
      <c r="C2855" s="40"/>
      <c r="D2855" s="40"/>
    </row>
    <row r="2856" spans="1:4" x14ac:dyDescent="0.25">
      <c r="A2856" s="40"/>
      <c r="B2856" s="40"/>
      <c r="C2856" s="40"/>
      <c r="D2856" s="40"/>
    </row>
    <row r="2857" spans="1:4" x14ac:dyDescent="0.25">
      <c r="A2857" s="40"/>
      <c r="B2857" s="40"/>
      <c r="C2857" s="40"/>
      <c r="D2857" s="40"/>
    </row>
    <row r="2858" spans="1:4" x14ac:dyDescent="0.25">
      <c r="A2858" s="40"/>
      <c r="B2858" s="40"/>
      <c r="C2858" s="40"/>
      <c r="D2858" s="40"/>
    </row>
    <row r="2859" spans="1:4" x14ac:dyDescent="0.25">
      <c r="A2859" s="40"/>
      <c r="B2859" s="40"/>
      <c r="C2859" s="40"/>
      <c r="D2859" s="40"/>
    </row>
    <row r="2860" spans="1:4" x14ac:dyDescent="0.25">
      <c r="A2860" s="40"/>
      <c r="B2860" s="40"/>
      <c r="C2860" s="40"/>
      <c r="D2860" s="40"/>
    </row>
    <row r="2861" spans="1:4" x14ac:dyDescent="0.25">
      <c r="A2861" s="40"/>
      <c r="B2861" s="40"/>
      <c r="C2861" s="40"/>
      <c r="D2861" s="40"/>
    </row>
    <row r="2862" spans="1:4" x14ac:dyDescent="0.25">
      <c r="A2862" s="40"/>
      <c r="B2862" s="40"/>
      <c r="C2862" s="40"/>
      <c r="D2862" s="40"/>
    </row>
    <row r="2863" spans="1:4" x14ac:dyDescent="0.25">
      <c r="A2863" s="40"/>
      <c r="B2863" s="40"/>
      <c r="C2863" s="40"/>
      <c r="D2863" s="40"/>
    </row>
    <row r="2864" spans="1:4" x14ac:dyDescent="0.25">
      <c r="A2864" s="40"/>
      <c r="B2864" s="40"/>
      <c r="C2864" s="40"/>
      <c r="D2864" s="40"/>
    </row>
    <row r="2865" spans="1:4" x14ac:dyDescent="0.25">
      <c r="A2865" s="40"/>
      <c r="B2865" s="40"/>
      <c r="C2865" s="40"/>
      <c r="D2865" s="40"/>
    </row>
    <row r="2866" spans="1:4" x14ac:dyDescent="0.25">
      <c r="A2866" s="40"/>
      <c r="B2866" s="40"/>
      <c r="C2866" s="40"/>
      <c r="D2866" s="40"/>
    </row>
    <row r="2867" spans="1:4" x14ac:dyDescent="0.25">
      <c r="A2867" s="40"/>
      <c r="B2867" s="40"/>
      <c r="C2867" s="40"/>
      <c r="D2867" s="40"/>
    </row>
    <row r="2868" spans="1:4" x14ac:dyDescent="0.25">
      <c r="A2868" s="40"/>
      <c r="B2868" s="40"/>
      <c r="C2868" s="40"/>
      <c r="D2868" s="40"/>
    </row>
    <row r="2869" spans="1:4" x14ac:dyDescent="0.25">
      <c r="A2869" s="40"/>
      <c r="B2869" s="40"/>
      <c r="C2869" s="40"/>
      <c r="D2869" s="40"/>
    </row>
    <row r="2870" spans="1:4" x14ac:dyDescent="0.25">
      <c r="A2870" s="40"/>
      <c r="B2870" s="40"/>
      <c r="C2870" s="40"/>
      <c r="D2870" s="40"/>
    </row>
    <row r="2871" spans="1:4" x14ac:dyDescent="0.25">
      <c r="A2871" s="40"/>
      <c r="B2871" s="40"/>
      <c r="C2871" s="40"/>
      <c r="D2871" s="40"/>
    </row>
    <row r="2872" spans="1:4" x14ac:dyDescent="0.25">
      <c r="A2872" s="40"/>
      <c r="B2872" s="40"/>
      <c r="C2872" s="40"/>
      <c r="D2872" s="40"/>
    </row>
    <row r="2873" spans="1:4" x14ac:dyDescent="0.25">
      <c r="A2873" s="40"/>
      <c r="B2873" s="40"/>
      <c r="C2873" s="40"/>
      <c r="D2873" s="40"/>
    </row>
    <row r="2874" spans="1:4" x14ac:dyDescent="0.25">
      <c r="A2874" s="40"/>
      <c r="B2874" s="40"/>
      <c r="C2874" s="40"/>
      <c r="D2874" s="40"/>
    </row>
    <row r="2875" spans="1:4" x14ac:dyDescent="0.25">
      <c r="A2875" s="40"/>
      <c r="B2875" s="40"/>
      <c r="C2875" s="40"/>
      <c r="D2875" s="40"/>
    </row>
    <row r="2876" spans="1:4" x14ac:dyDescent="0.25">
      <c r="A2876" s="40"/>
      <c r="B2876" s="40"/>
      <c r="C2876" s="40"/>
      <c r="D2876" s="40"/>
    </row>
    <row r="2877" spans="1:4" x14ac:dyDescent="0.25">
      <c r="A2877" s="40"/>
      <c r="B2877" s="40"/>
      <c r="C2877" s="40"/>
      <c r="D2877" s="40"/>
    </row>
    <row r="2878" spans="1:4" x14ac:dyDescent="0.25">
      <c r="A2878" s="40"/>
      <c r="B2878" s="40"/>
      <c r="C2878" s="40"/>
      <c r="D2878" s="40"/>
    </row>
    <row r="2879" spans="1:4" x14ac:dyDescent="0.25">
      <c r="A2879" s="40"/>
      <c r="B2879" s="40"/>
      <c r="C2879" s="40"/>
      <c r="D2879" s="40"/>
    </row>
    <row r="2880" spans="1:4" x14ac:dyDescent="0.25">
      <c r="A2880" s="40"/>
      <c r="B2880" s="40"/>
      <c r="C2880" s="40"/>
      <c r="D2880" s="40"/>
    </row>
    <row r="2881" spans="1:4" x14ac:dyDescent="0.25">
      <c r="A2881" s="40"/>
      <c r="B2881" s="40"/>
      <c r="C2881" s="40"/>
      <c r="D2881" s="40"/>
    </row>
    <row r="2882" spans="1:4" x14ac:dyDescent="0.25">
      <c r="A2882" s="40"/>
      <c r="B2882" s="40"/>
      <c r="C2882" s="40"/>
      <c r="D2882" s="40"/>
    </row>
    <row r="2883" spans="1:4" x14ac:dyDescent="0.25">
      <c r="A2883" s="40"/>
      <c r="B2883" s="40"/>
      <c r="C2883" s="40"/>
      <c r="D2883" s="40"/>
    </row>
    <row r="2884" spans="1:4" x14ac:dyDescent="0.25">
      <c r="A2884" s="40"/>
      <c r="B2884" s="40"/>
      <c r="C2884" s="40"/>
      <c r="D2884" s="40"/>
    </row>
    <row r="2885" spans="1:4" x14ac:dyDescent="0.25">
      <c r="A2885" s="40"/>
      <c r="B2885" s="40"/>
      <c r="C2885" s="40"/>
      <c r="D2885" s="40"/>
    </row>
    <row r="2886" spans="1:4" x14ac:dyDescent="0.25">
      <c r="A2886" s="40"/>
      <c r="B2886" s="40"/>
      <c r="C2886" s="40"/>
      <c r="D2886" s="40"/>
    </row>
    <row r="2887" spans="1:4" x14ac:dyDescent="0.25">
      <c r="A2887" s="40"/>
      <c r="B2887" s="40"/>
      <c r="C2887" s="40"/>
      <c r="D2887" s="40"/>
    </row>
    <row r="2888" spans="1:4" x14ac:dyDescent="0.25">
      <c r="A2888" s="40"/>
      <c r="B2888" s="40"/>
      <c r="C2888" s="40"/>
      <c r="D2888" s="40"/>
    </row>
    <row r="2889" spans="1:4" x14ac:dyDescent="0.25">
      <c r="A2889" s="40"/>
      <c r="B2889" s="40"/>
      <c r="C2889" s="40"/>
      <c r="D2889" s="40"/>
    </row>
    <row r="2890" spans="1:4" x14ac:dyDescent="0.25">
      <c r="A2890" s="40"/>
      <c r="B2890" s="40"/>
      <c r="C2890" s="40"/>
      <c r="D2890" s="40"/>
    </row>
    <row r="2891" spans="1:4" x14ac:dyDescent="0.25">
      <c r="A2891" s="40"/>
      <c r="B2891" s="40"/>
      <c r="C2891" s="40"/>
      <c r="D2891" s="40"/>
    </row>
    <row r="2892" spans="1:4" x14ac:dyDescent="0.25">
      <c r="A2892" s="40"/>
      <c r="B2892" s="40"/>
      <c r="C2892" s="40"/>
      <c r="D2892" s="40"/>
    </row>
    <row r="2893" spans="1:4" x14ac:dyDescent="0.25">
      <c r="A2893" s="40"/>
      <c r="B2893" s="40"/>
      <c r="C2893" s="40"/>
      <c r="D2893" s="40"/>
    </row>
    <row r="2894" spans="1:4" x14ac:dyDescent="0.25">
      <c r="A2894" s="40"/>
      <c r="B2894" s="40"/>
      <c r="C2894" s="40"/>
      <c r="D2894" s="40"/>
    </row>
    <row r="2895" spans="1:4" x14ac:dyDescent="0.25">
      <c r="A2895" s="40"/>
      <c r="B2895" s="40"/>
      <c r="C2895" s="40"/>
      <c r="D2895" s="40"/>
    </row>
    <row r="2896" spans="1:4" x14ac:dyDescent="0.25">
      <c r="A2896" s="40"/>
      <c r="B2896" s="40"/>
      <c r="C2896" s="40"/>
      <c r="D2896" s="40"/>
    </row>
    <row r="2897" spans="1:4" x14ac:dyDescent="0.25">
      <c r="A2897" s="40"/>
      <c r="B2897" s="40"/>
      <c r="C2897" s="40"/>
      <c r="D2897" s="40"/>
    </row>
    <row r="2898" spans="1:4" x14ac:dyDescent="0.25">
      <c r="A2898" s="40"/>
      <c r="B2898" s="40"/>
      <c r="C2898" s="40"/>
      <c r="D2898" s="40"/>
    </row>
    <row r="2899" spans="1:4" x14ac:dyDescent="0.25">
      <c r="A2899" s="40"/>
      <c r="B2899" s="40"/>
      <c r="C2899" s="40"/>
      <c r="D2899" s="40"/>
    </row>
    <row r="2900" spans="1:4" x14ac:dyDescent="0.25">
      <c r="A2900" s="40"/>
      <c r="B2900" s="40"/>
      <c r="C2900" s="40"/>
      <c r="D2900" s="40"/>
    </row>
    <row r="2901" spans="1:4" x14ac:dyDescent="0.25">
      <c r="A2901" s="40"/>
      <c r="B2901" s="40"/>
      <c r="C2901" s="40"/>
      <c r="D2901" s="40"/>
    </row>
    <row r="2902" spans="1:4" x14ac:dyDescent="0.25">
      <c r="A2902" s="40"/>
      <c r="B2902" s="40"/>
      <c r="C2902" s="40"/>
      <c r="D2902" s="40"/>
    </row>
    <row r="2903" spans="1:4" x14ac:dyDescent="0.25">
      <c r="A2903" s="40"/>
      <c r="B2903" s="40"/>
      <c r="C2903" s="40"/>
      <c r="D2903" s="40"/>
    </row>
    <row r="2904" spans="1:4" x14ac:dyDescent="0.25">
      <c r="A2904" s="40"/>
      <c r="B2904" s="40"/>
      <c r="C2904" s="40"/>
      <c r="D2904" s="40"/>
    </row>
    <row r="2905" spans="1:4" x14ac:dyDescent="0.25">
      <c r="A2905" s="40"/>
      <c r="B2905" s="40"/>
      <c r="C2905" s="40"/>
      <c r="D2905" s="40"/>
    </row>
    <row r="2906" spans="1:4" x14ac:dyDescent="0.25">
      <c r="A2906" s="40"/>
      <c r="B2906" s="40"/>
      <c r="C2906" s="40"/>
      <c r="D2906" s="40"/>
    </row>
    <row r="2907" spans="1:4" x14ac:dyDescent="0.25">
      <c r="A2907" s="40"/>
      <c r="B2907" s="40"/>
      <c r="C2907" s="40"/>
      <c r="D2907" s="40"/>
    </row>
    <row r="2908" spans="1:4" x14ac:dyDescent="0.25">
      <c r="A2908" s="40"/>
      <c r="B2908" s="40"/>
      <c r="C2908" s="40"/>
      <c r="D2908" s="40"/>
    </row>
    <row r="2909" spans="1:4" x14ac:dyDescent="0.25">
      <c r="A2909" s="40"/>
      <c r="B2909" s="40"/>
      <c r="C2909" s="40"/>
      <c r="D2909" s="40"/>
    </row>
    <row r="2910" spans="1:4" x14ac:dyDescent="0.25">
      <c r="A2910" s="40"/>
      <c r="B2910" s="40"/>
      <c r="C2910" s="40"/>
      <c r="D2910" s="40"/>
    </row>
    <row r="2911" spans="1:4" x14ac:dyDescent="0.25">
      <c r="A2911" s="40"/>
      <c r="B2911" s="40"/>
      <c r="C2911" s="40"/>
      <c r="D2911" s="40"/>
    </row>
    <row r="2912" spans="1:4" x14ac:dyDescent="0.25">
      <c r="A2912" s="40"/>
      <c r="B2912" s="40"/>
      <c r="C2912" s="40"/>
      <c r="D2912" s="40"/>
    </row>
    <row r="2913" spans="1:4" x14ac:dyDescent="0.25">
      <c r="A2913" s="40"/>
      <c r="B2913" s="40"/>
      <c r="C2913" s="40"/>
      <c r="D2913" s="40"/>
    </row>
    <row r="2914" spans="1:4" x14ac:dyDescent="0.25">
      <c r="A2914" s="40"/>
      <c r="B2914" s="40"/>
      <c r="C2914" s="40"/>
      <c r="D2914" s="40"/>
    </row>
    <row r="2915" spans="1:4" x14ac:dyDescent="0.25">
      <c r="A2915" s="40"/>
      <c r="B2915" s="40"/>
      <c r="C2915" s="40"/>
      <c r="D2915" s="40"/>
    </row>
    <row r="2916" spans="1:4" x14ac:dyDescent="0.25">
      <c r="A2916" s="40"/>
      <c r="B2916" s="40"/>
      <c r="C2916" s="40"/>
      <c r="D2916" s="40"/>
    </row>
    <row r="2917" spans="1:4" x14ac:dyDescent="0.25">
      <c r="A2917" s="40"/>
      <c r="B2917" s="40"/>
      <c r="C2917" s="40"/>
      <c r="D2917" s="40"/>
    </row>
    <row r="2918" spans="1:4" x14ac:dyDescent="0.25">
      <c r="A2918" s="40"/>
      <c r="B2918" s="40"/>
      <c r="C2918" s="40"/>
      <c r="D2918" s="40"/>
    </row>
    <row r="2919" spans="1:4" x14ac:dyDescent="0.25">
      <c r="A2919" s="40"/>
      <c r="B2919" s="40"/>
      <c r="C2919" s="40"/>
      <c r="D2919" s="40"/>
    </row>
    <row r="2920" spans="1:4" x14ac:dyDescent="0.25">
      <c r="A2920" s="40"/>
      <c r="B2920" s="40"/>
      <c r="C2920" s="40"/>
      <c r="D2920" s="40"/>
    </row>
    <row r="2921" spans="1:4" x14ac:dyDescent="0.25">
      <c r="A2921" s="40"/>
      <c r="B2921" s="40"/>
      <c r="C2921" s="40"/>
      <c r="D2921" s="40"/>
    </row>
    <row r="2922" spans="1:4" x14ac:dyDescent="0.25">
      <c r="A2922" s="40"/>
      <c r="B2922" s="40"/>
      <c r="C2922" s="40"/>
      <c r="D2922" s="40"/>
    </row>
    <row r="2923" spans="1:4" x14ac:dyDescent="0.25">
      <c r="A2923" s="40"/>
      <c r="B2923" s="40"/>
      <c r="C2923" s="40"/>
      <c r="D2923" s="40"/>
    </row>
    <row r="2924" spans="1:4" x14ac:dyDescent="0.25">
      <c r="A2924" s="40"/>
      <c r="B2924" s="40"/>
      <c r="C2924" s="40"/>
      <c r="D2924" s="40"/>
    </row>
    <row r="2925" spans="1:4" x14ac:dyDescent="0.25">
      <c r="A2925" s="40"/>
      <c r="B2925" s="40"/>
      <c r="C2925" s="40"/>
      <c r="D2925" s="40"/>
    </row>
    <row r="2926" spans="1:4" x14ac:dyDescent="0.25">
      <c r="A2926" s="40"/>
      <c r="B2926" s="40"/>
      <c r="C2926" s="40"/>
      <c r="D2926" s="40"/>
    </row>
    <row r="2927" spans="1:4" x14ac:dyDescent="0.25">
      <c r="A2927" s="40"/>
      <c r="B2927" s="40"/>
      <c r="C2927" s="40"/>
      <c r="D2927" s="40"/>
    </row>
    <row r="2928" spans="1:4" x14ac:dyDescent="0.25">
      <c r="A2928" s="40"/>
      <c r="B2928" s="40"/>
      <c r="C2928" s="40"/>
      <c r="D2928" s="40"/>
    </row>
    <row r="2929" spans="1:4" x14ac:dyDescent="0.25">
      <c r="A2929" s="40"/>
      <c r="B2929" s="40"/>
      <c r="C2929" s="40"/>
      <c r="D2929" s="40"/>
    </row>
    <row r="2930" spans="1:4" x14ac:dyDescent="0.25">
      <c r="A2930" s="40"/>
      <c r="B2930" s="40"/>
      <c r="C2930" s="40"/>
      <c r="D2930" s="40"/>
    </row>
    <row r="2931" spans="1:4" x14ac:dyDescent="0.25">
      <c r="A2931" s="40"/>
      <c r="B2931" s="40"/>
      <c r="C2931" s="40"/>
      <c r="D2931" s="40"/>
    </row>
    <row r="2932" spans="1:4" x14ac:dyDescent="0.25">
      <c r="A2932" s="40"/>
      <c r="B2932" s="40"/>
      <c r="C2932" s="40"/>
      <c r="D2932" s="40"/>
    </row>
    <row r="2933" spans="1:4" x14ac:dyDescent="0.25">
      <c r="A2933" s="40"/>
      <c r="B2933" s="40"/>
      <c r="C2933" s="40"/>
      <c r="D2933" s="40"/>
    </row>
    <row r="2934" spans="1:4" x14ac:dyDescent="0.25">
      <c r="A2934" s="40"/>
      <c r="B2934" s="40"/>
      <c r="C2934" s="40"/>
      <c r="D2934" s="40"/>
    </row>
    <row r="2935" spans="1:4" x14ac:dyDescent="0.25">
      <c r="A2935" s="40"/>
      <c r="B2935" s="40"/>
      <c r="C2935" s="40"/>
      <c r="D2935" s="40"/>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election activeCell="A2" sqref="A2"/>
    </sheetView>
  </sheetViews>
  <sheetFormatPr defaultRowHeight="15" x14ac:dyDescent="0.25"/>
  <cols>
    <col min="1" max="1" width="149.85546875" style="34" customWidth="1"/>
    <col min="2" max="16384" width="9.140625" style="34"/>
  </cols>
  <sheetData>
    <row r="1" spans="1:1" ht="91.5" customHeight="1" x14ac:dyDescent="0.25">
      <c r="A1" s="33" t="s">
        <v>513</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504</v>
      </c>
    </row>
    <row r="12" spans="1:1" ht="37.5" customHeight="1" x14ac:dyDescent="0.25">
      <c r="A12" s="36" t="s">
        <v>505</v>
      </c>
    </row>
    <row r="13" spans="1:1" ht="23.25" customHeight="1" x14ac:dyDescent="0.25">
      <c r="A13" s="36" t="s">
        <v>506</v>
      </c>
    </row>
    <row r="14" spans="1:1" ht="23.25" customHeight="1" x14ac:dyDescent="0.25">
      <c r="A14" s="36" t="s">
        <v>507</v>
      </c>
    </row>
    <row r="15" spans="1:1" ht="39.75" customHeight="1" x14ac:dyDescent="0.25">
      <c r="A15" s="36" t="s">
        <v>508</v>
      </c>
    </row>
    <row r="16" spans="1:1" ht="23.25" customHeight="1" x14ac:dyDescent="0.25">
      <c r="A16" s="36" t="s">
        <v>509</v>
      </c>
    </row>
    <row r="17" spans="1:1" ht="38.25" customHeight="1" x14ac:dyDescent="0.25">
      <c r="A17" s="36" t="s">
        <v>510</v>
      </c>
    </row>
    <row r="18" spans="1:1" ht="53.25" customHeight="1" x14ac:dyDescent="0.25">
      <c r="A18" s="36" t="s">
        <v>511</v>
      </c>
    </row>
    <row r="19" spans="1:1" ht="53.25" customHeight="1" x14ac:dyDescent="0.25">
      <c r="A19" s="36" t="s">
        <v>512</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406</v>
      </c>
      <c r="B1" s="61" t="s">
        <v>407</v>
      </c>
      <c r="C1" s="59">
        <f>'Enter field data'!B6</f>
        <v>41442</v>
      </c>
    </row>
    <row r="2" spans="1:5" s="39" customFormat="1" x14ac:dyDescent="0.25">
      <c r="A2" s="213"/>
      <c r="B2" s="61" t="s">
        <v>408</v>
      </c>
      <c r="C2" s="60" t="str">
        <f>'Enter field data'!$B$15</f>
        <v>0707000511</v>
      </c>
      <c r="E2" s="78" t="s">
        <v>468</v>
      </c>
    </row>
    <row r="3" spans="1:5" s="39" customFormat="1" x14ac:dyDescent="0.25">
      <c r="A3" s="48"/>
      <c r="B3" s="48"/>
      <c r="C3" s="49"/>
    </row>
    <row r="4" spans="1:5" hidden="1" x14ac:dyDescent="0.25">
      <c r="A4" s="37"/>
      <c r="B4" s="37" t="s">
        <v>41</v>
      </c>
      <c r="C4" s="50" t="str">
        <f>CONCATENATE(YEAR(C1),IF(MONTH(C1)&lt;10,"0"&amp;MONTH(C1),MONTH(C1)),IF(DAY(C1)&lt;10,"0"&amp;DAY(C1),DAY(C1)))</f>
        <v>20130617</v>
      </c>
    </row>
    <row r="5" spans="1:5" hidden="1" x14ac:dyDescent="0.25">
      <c r="A5" s="37"/>
      <c r="B5" s="37" t="s">
        <v>409</v>
      </c>
      <c r="C5" s="50" t="str">
        <f>CONCATENATE(YEAR(C1-30),IF(MONTH(C1-30)&lt;10,"0"&amp;MONTH(C1-30),MONTH(C1-30)),IF(DAY(C1-30)&lt;10,"0"&amp;DAY(C1-30),DAY(C1-30)))</f>
        <v>20130518</v>
      </c>
    </row>
    <row r="6" spans="1:5" hidden="1" x14ac:dyDescent="0.25">
      <c r="A6" s="37"/>
      <c r="B6" s="37" t="s">
        <v>410</v>
      </c>
      <c r="C6" s="50" t="str">
        <f>CONCATENATE(YEAR(C1-90),IF(MONTH(C1-90)&lt;10,"0"&amp;MONTH(C1-90),MONTH(C1-90)),IF(DAY(C1-90)&lt;10,"0"&amp;DAY(C1-90),DAY(C1-90)))</f>
        <v>20130319</v>
      </c>
    </row>
    <row r="7" spans="1:5" hidden="1" x14ac:dyDescent="0.25">
      <c r="A7" s="37"/>
      <c r="B7" s="37" t="s">
        <v>411</v>
      </c>
      <c r="C7" s="50" t="str">
        <f>CONCATENATE(YEAR(C1-365),IF(MONTH(C1-365)&lt;10,"0"&amp;MONTH(C1-365),MONTH(C1-365)),IF(DAY(C1-365)&lt;10,"0"&amp;DAY(C1-365),DAY(C1-365)))</f>
        <v>20120617</v>
      </c>
    </row>
    <row r="8" spans="1:5" hidden="1" x14ac:dyDescent="0.25">
      <c r="A8" s="37"/>
      <c r="B8" s="37" t="s">
        <v>412</v>
      </c>
      <c r="C8" s="50" t="str">
        <f>CONCATENATE(YEAR(C1-1460),IF(MONTH(C1-1460)&lt;10,"0"&amp;MONTH(C1-1460),MONTH(C1-1460)),IF(DAY(C1-1460)&lt;10,"0"&amp;DAY(C1-1460),DAY(C1-1460)))</f>
        <v>20090618</v>
      </c>
    </row>
    <row r="9" spans="1:5" hidden="1" x14ac:dyDescent="0.25">
      <c r="A9" s="37"/>
      <c r="B9" s="37" t="s">
        <v>413</v>
      </c>
      <c r="C9" s="50">
        <f>IF(MONTH($C$1)=4,DAY($C$1),0)+IF(MONTH($C$1)=5,30-DAY($C$1),0)</f>
        <v>0</v>
      </c>
    </row>
    <row r="10" spans="1:5" hidden="1" x14ac:dyDescent="0.25">
      <c r="A10" s="37"/>
      <c r="B10" s="37" t="s">
        <v>414</v>
      </c>
      <c r="C10" s="50">
        <f>IF(MONTH($C$1)=5,DAY($C$1),0)+IF(MONTH($C$1)=6,30-DAY($C$1),0)</f>
        <v>13</v>
      </c>
    </row>
    <row r="11" spans="1:5" hidden="1" x14ac:dyDescent="0.25">
      <c r="A11" s="37"/>
      <c r="B11" s="37" t="s">
        <v>415</v>
      </c>
      <c r="C11" s="50">
        <f>IF(MONTH($C$1)=6,DAY($C$1),0)+IF(MONTH($C$1)=7,30-DAY($C$1),0)</f>
        <v>17</v>
      </c>
    </row>
    <row r="12" spans="1:5" hidden="1" x14ac:dyDescent="0.25">
      <c r="A12" s="37"/>
      <c r="B12" s="37" t="s">
        <v>416</v>
      </c>
      <c r="C12" s="50">
        <f>IF(MONTH($C$1)=7,DAY($C$1),0)+IF(MONTH($C$1)=8,30-DAY($C$1),0)</f>
        <v>0</v>
      </c>
    </row>
    <row r="13" spans="1:5" hidden="1" x14ac:dyDescent="0.25">
      <c r="A13" s="37"/>
      <c r="B13" s="37" t="s">
        <v>417</v>
      </c>
      <c r="C13" s="50">
        <f>IF(MONTH($C$1)=8,DAY($C$1),0)+IF(MONTH($C$1)=9,30-DAY($C$1),0)</f>
        <v>0</v>
      </c>
    </row>
    <row r="14" spans="1:5" hidden="1" x14ac:dyDescent="0.25">
      <c r="A14" s="37"/>
      <c r="B14" s="37" t="s">
        <v>418</v>
      </c>
      <c r="C14" s="50">
        <f>IF(MONTH($C$1)=9,DAY($C$1),0)+IF(MONTH($C$1)=10,30-DAY($C$1),0)</f>
        <v>0</v>
      </c>
    </row>
    <row r="15" spans="1:5" hidden="1" x14ac:dyDescent="0.25">
      <c r="A15" s="37"/>
      <c r="B15" s="37" t="s">
        <v>419</v>
      </c>
      <c r="C15" s="50">
        <f>IF(MONTH($C$1)=10,DAY($C$1),0)+IF(MONTH($C$1)=11,30-DAY($C$1),0)</f>
        <v>0</v>
      </c>
    </row>
    <row r="16" spans="1:5" hidden="1" x14ac:dyDescent="0.25">
      <c r="A16" s="37"/>
      <c r="B16" s="37"/>
      <c r="C16" s="50"/>
    </row>
    <row r="17" spans="1:3" x14ac:dyDescent="0.25">
      <c r="A17" s="214" t="s">
        <v>420</v>
      </c>
      <c r="B17" s="58" t="s">
        <v>421</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422</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423</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424</v>
      </c>
      <c r="C20" s="63" t="e">
        <f>IF(C17&gt;C19,"WARM",IF(C17&lt;C18,"COOL","NO"))</f>
        <v>#DIV/0!</v>
      </c>
    </row>
    <row r="21" spans="1:3" x14ac:dyDescent="0.25">
      <c r="A21" s="37"/>
      <c r="B21" s="37"/>
      <c r="C21" s="50"/>
    </row>
    <row r="22" spans="1:3" x14ac:dyDescent="0.25">
      <c r="A22" s="214" t="s">
        <v>425</v>
      </c>
      <c r="B22" s="58" t="s">
        <v>426</v>
      </c>
      <c r="C22" s="57" t="e">
        <f>AVERAGEIFS('Enter weather'!$B:$B,'Enter weather'!$A:$A,"&lt;="&amp;$C$4,'Enter weather'!$A:$A,"&gt;="&amp;$C$5,'Enter weather'!$B:$B,"&lt;&gt;"&amp;-9999)</f>
        <v>#DIV/0!</v>
      </c>
    </row>
    <row r="23" spans="1:3" x14ac:dyDescent="0.25">
      <c r="A23" s="214"/>
      <c r="B23" s="58" t="s">
        <v>427</v>
      </c>
      <c r="C23" s="57" t="e">
        <f>AVERAGEIFS('Enter weather'!$B:$B,'Enter weather'!$A:$A,"&lt;="&amp;$C$5,'Enter weather'!$A:$A,"&gt;="&amp;$C$6,'Enter weather'!$B:$B,"&lt;&gt;"&amp;-9999)</f>
        <v>#DIV/0!</v>
      </c>
    </row>
    <row r="24" spans="1:3" x14ac:dyDescent="0.25">
      <c r="A24" s="214"/>
      <c r="B24" s="58" t="s">
        <v>428</v>
      </c>
      <c r="C24" s="57" t="e">
        <f>AVERAGEIFS('Enter weather'!$B:$B,'Enter weather'!$A:$A,"&lt;="&amp;$C$6,'Enter weather'!$A:$A,"&gt;="&amp;$C$7,'Enter weather'!$B:$B,"&lt;&gt;"&amp;-9999)</f>
        <v>#DIV/0!</v>
      </c>
    </row>
    <row r="25" spans="1:3" x14ac:dyDescent="0.25">
      <c r="A25" s="214"/>
      <c r="B25" s="58" t="s">
        <v>429</v>
      </c>
      <c r="C25" s="57" t="e">
        <f>AVERAGEIFS('Enter weather'!$B:$B,'Enter weather'!$A:$A,"&lt;="&amp;$C$7,'Enter weather'!$A:$A,"&gt;="&amp;$C$8,'Enter weather'!$B:$B,"&lt;&gt;"&amp;-9999)</f>
        <v>#DIV/0!</v>
      </c>
    </row>
    <row r="26" spans="1:3" x14ac:dyDescent="0.25">
      <c r="A26" s="214"/>
      <c r="B26" s="58" t="s">
        <v>430</v>
      </c>
      <c r="C26" s="57" t="e">
        <f>$C$22*0.4+$C$23*0.3+$C$24*0.15+$C$25*0.15</f>
        <v>#DIV/0!</v>
      </c>
    </row>
    <row r="27" spans="1:3" x14ac:dyDescent="0.25">
      <c r="A27" s="214"/>
      <c r="B27" s="58" t="s">
        <v>431</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432</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433</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Q2"/>
  <sheetViews>
    <sheetView workbookViewId="0">
      <selection sqref="A1:O1048576"/>
    </sheetView>
  </sheetViews>
  <sheetFormatPr defaultRowHeight="15" x14ac:dyDescent="0.25"/>
  <cols>
    <col min="1" max="1" width="11" style="37" bestFit="1" customWidth="1"/>
    <col min="2" max="15" width="9.140625" style="38"/>
    <col min="16" max="16384" width="9.140625" style="37"/>
  </cols>
  <sheetData>
    <row r="2" spans="17:17" x14ac:dyDescent="0.25">
      <c r="Q2" s="3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
  <sheetViews>
    <sheetView workbookViewId="0">
      <selection sqref="A1:O1048576"/>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524</v>
      </c>
    </row>
    <row r="4" spans="1:12" x14ac:dyDescent="0.25">
      <c r="A4" s="216"/>
      <c r="B4" s="5" t="s">
        <v>62</v>
      </c>
      <c r="C4" s="5" t="s">
        <v>63</v>
      </c>
      <c r="D4" s="5" t="s">
        <v>62</v>
      </c>
      <c r="E4" s="5" t="s">
        <v>63</v>
      </c>
      <c r="F4" s="5" t="s">
        <v>62</v>
      </c>
      <c r="G4" s="5" t="s">
        <v>63</v>
      </c>
      <c r="J4" s="216"/>
      <c r="L4" s="154" t="s">
        <v>521</v>
      </c>
    </row>
    <row r="5" spans="1:12" x14ac:dyDescent="0.25">
      <c r="A5" s="29" t="s">
        <v>20</v>
      </c>
      <c r="B5" s="29" t="s">
        <v>26</v>
      </c>
      <c r="C5" s="29" t="s">
        <v>26</v>
      </c>
      <c r="D5" s="29" t="s">
        <v>26</v>
      </c>
      <c r="E5" s="29" t="s">
        <v>26</v>
      </c>
      <c r="F5" s="29" t="s">
        <v>26</v>
      </c>
      <c r="G5" s="29" t="s">
        <v>26</v>
      </c>
      <c r="J5" s="29" t="s">
        <v>20</v>
      </c>
      <c r="L5" s="152" t="s">
        <v>522</v>
      </c>
    </row>
    <row r="6" spans="1:12" x14ac:dyDescent="0.25">
      <c r="A6" s="29" t="s">
        <v>6</v>
      </c>
      <c r="B6" s="8">
        <v>0.75</v>
      </c>
      <c r="C6" s="8">
        <v>1</v>
      </c>
      <c r="D6" s="8">
        <v>0</v>
      </c>
      <c r="E6" s="8">
        <v>0.25</v>
      </c>
      <c r="F6" s="8">
        <v>0</v>
      </c>
      <c r="G6" s="8">
        <v>0.05</v>
      </c>
      <c r="J6" s="29" t="s">
        <v>6</v>
      </c>
      <c r="L6" s="152" t="s">
        <v>523</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503</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475</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482</v>
      </c>
      <c r="C22" s="13" t="s">
        <v>43</v>
      </c>
      <c r="D22" s="13" t="s">
        <v>41</v>
      </c>
      <c r="E22" s="13" t="s">
        <v>46</v>
      </c>
      <c r="F22" s="13"/>
      <c r="G22" s="14"/>
      <c r="H22" s="13"/>
      <c r="I22" s="13"/>
      <c r="K22" s="13"/>
      <c r="L22" s="13"/>
    </row>
    <row r="23" spans="1:12" x14ac:dyDescent="0.25">
      <c r="A23" s="13" t="s">
        <v>477</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483</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484</v>
      </c>
      <c r="B38" s="14" t="s">
        <v>485</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486</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487</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488</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489</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490</v>
      </c>
      <c r="B51" s="14" t="s">
        <v>502</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491</v>
      </c>
      <c r="C53" s="13" t="s">
        <v>43</v>
      </c>
      <c r="D53" s="13" t="s">
        <v>40</v>
      </c>
      <c r="E53" s="13" t="s">
        <v>46</v>
      </c>
      <c r="F53" s="13"/>
      <c r="G53" s="14"/>
      <c r="H53" s="13"/>
      <c r="I53" s="13"/>
      <c r="K53" s="13"/>
      <c r="L53" s="13"/>
    </row>
    <row r="54" spans="1:12" x14ac:dyDescent="0.25">
      <c r="A54" s="13" t="s">
        <v>153</v>
      </c>
      <c r="B54" s="14" t="s">
        <v>492</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493</v>
      </c>
      <c r="C59" s="13" t="s">
        <v>42</v>
      </c>
      <c r="D59" s="13" t="s">
        <v>41</v>
      </c>
      <c r="E59" s="13" t="s">
        <v>46</v>
      </c>
      <c r="F59" s="13"/>
      <c r="G59" s="14"/>
      <c r="H59" s="13"/>
      <c r="I59" s="13"/>
      <c r="K59" s="13"/>
      <c r="L59" s="13"/>
    </row>
    <row r="60" spans="1:12" x14ac:dyDescent="0.25">
      <c r="A60" s="13" t="s">
        <v>163</v>
      </c>
      <c r="B60" s="14" t="s">
        <v>494</v>
      </c>
      <c r="C60" s="13" t="s">
        <v>43</v>
      </c>
      <c r="D60" s="13" t="s">
        <v>41</v>
      </c>
      <c r="E60" s="13" t="s">
        <v>46</v>
      </c>
      <c r="F60" s="13"/>
      <c r="G60" s="14"/>
      <c r="H60" s="13"/>
      <c r="I60" s="13"/>
      <c r="K60" s="13"/>
      <c r="L60" s="13"/>
    </row>
    <row r="61" spans="1:12" x14ac:dyDescent="0.25">
      <c r="A61" s="13" t="s">
        <v>164</v>
      </c>
      <c r="B61" s="14" t="s">
        <v>495</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496</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497</v>
      </c>
      <c r="B74" s="14" t="s">
        <v>498</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499</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481</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500</v>
      </c>
      <c r="B142" s="14" t="s">
        <v>501</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Unmuth, Jean M</cp:lastModifiedBy>
  <cp:lastPrinted>2017-06-20T14:29:34Z</cp:lastPrinted>
  <dcterms:created xsi:type="dcterms:W3CDTF">2013-05-15T16:35:53Z</dcterms:created>
  <dcterms:modified xsi:type="dcterms:W3CDTF">2017-06-20T14:29:38Z</dcterms:modified>
</cp:coreProperties>
</file>