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Shell Lake" sheetId="1" r:id="rId1"/>
  </sheets>
  <definedNames>
    <definedName name="_xlnm.Print_Area" localSheetId="0">'Shell Lake'!$A$1:$K$48</definedName>
  </definedNames>
  <calcPr fullCalcOnLoad="1"/>
</workbook>
</file>

<file path=xl/sharedStrings.xml><?xml version="1.0" encoding="utf-8"?>
<sst xmlns="http://schemas.openxmlformats.org/spreadsheetml/2006/main" count="73" uniqueCount="45">
  <si>
    <t>Sq Ft</t>
  </si>
  <si>
    <t>State Cost-Share</t>
  </si>
  <si>
    <t>Total Cost</t>
  </si>
  <si>
    <t>Project Costs</t>
  </si>
  <si>
    <t>TOTALS</t>
  </si>
  <si>
    <t>Year/Landowner</t>
  </si>
  <si>
    <t>William Gretler</t>
  </si>
  <si>
    <t>Richard Donahue</t>
  </si>
  <si>
    <t>Gordon Legge</t>
  </si>
  <si>
    <t>Dave Zeug</t>
  </si>
  <si>
    <t>Gerald Robb</t>
  </si>
  <si>
    <t>Tom Davidson</t>
  </si>
  <si>
    <t>Kris Kroll</t>
  </si>
  <si>
    <t>Rod Kesti</t>
  </si>
  <si>
    <t>Bill Rohland</t>
  </si>
  <si>
    <t>Donna Barnes-Hasemeyer</t>
  </si>
  <si>
    <t>Duane Berg</t>
  </si>
  <si>
    <t>David Holmertz</t>
  </si>
  <si>
    <t xml:space="preserve">Landowner's Share </t>
  </si>
  <si>
    <t>SUMMARY OF SHELL LAKE SHORELINE RESTORATION PROJECTS</t>
  </si>
  <si>
    <t>Linda Anderson</t>
  </si>
  <si>
    <t>Peggy Johnson</t>
  </si>
  <si>
    <t>Tim Mikonowicz</t>
  </si>
  <si>
    <t>Mike Pesko</t>
  </si>
  <si>
    <t>Liz Alsbury</t>
  </si>
  <si>
    <t>Dennis Andersen</t>
  </si>
  <si>
    <t>Pat McCardle</t>
  </si>
  <si>
    <t>Sharon Melin</t>
  </si>
  <si>
    <t>Joan Quenan</t>
  </si>
  <si>
    <t>Jeff Peterson</t>
  </si>
  <si>
    <t>Jerry Ferris</t>
  </si>
  <si>
    <t>Les Loverude</t>
  </si>
  <si>
    <t>Dick Knowles</t>
  </si>
  <si>
    <t>Kim Meyer</t>
  </si>
  <si>
    <t>David Waggoner (Voluntary)</t>
  </si>
  <si>
    <t>Debby Jacobson (Voluntary)</t>
  </si>
  <si>
    <t>George Lee (Voluntary)</t>
  </si>
  <si>
    <t>Dave Jenkins (Voluntary)</t>
  </si>
  <si>
    <t>-</t>
  </si>
  <si>
    <t>Tom Scott</t>
  </si>
  <si>
    <t>Lynn Melin</t>
  </si>
  <si>
    <t>Steve Byrd</t>
  </si>
  <si>
    <t>David Waggoner</t>
  </si>
  <si>
    <t>John Pockat</t>
  </si>
  <si>
    <t>Doug Downs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</si>
</sst>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.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4" fontId="2" fillId="33" borderId="11" xfId="44" applyFont="1" applyFill="1" applyBorder="1" applyAlignment="1">
      <alignment/>
    </xf>
    <xf numFmtId="44" fontId="2" fillId="33" borderId="12" xfId="44" applyFont="1" applyFill="1" applyBorder="1" applyAlignment="1">
      <alignment/>
    </xf>
    <xf numFmtId="44" fontId="2" fillId="33" borderId="11" xfId="44" applyFont="1" applyFill="1" applyBorder="1" applyAlignment="1">
      <alignment horizontal="center"/>
    </xf>
    <xf numFmtId="44" fontId="2" fillId="33" borderId="12" xfId="44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44" fontId="2" fillId="33" borderId="10" xfId="44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4" fontId="2" fillId="33" borderId="10" xfId="44" applyFont="1" applyFill="1" applyBorder="1" applyAlignment="1">
      <alignment/>
    </xf>
    <xf numFmtId="44" fontId="2" fillId="33" borderId="15" xfId="44" applyFont="1" applyFill="1" applyBorder="1" applyAlignment="1">
      <alignment/>
    </xf>
    <xf numFmtId="44" fontId="2" fillId="33" borderId="10" xfId="44" applyFont="1" applyFill="1" applyBorder="1" applyAlignment="1">
      <alignment/>
    </xf>
    <xf numFmtId="44" fontId="2" fillId="33" borderId="13" xfId="44" applyFont="1" applyFill="1" applyBorder="1" applyAlignment="1">
      <alignment horizontal="center"/>
    </xf>
    <xf numFmtId="44" fontId="2" fillId="33" borderId="16" xfId="44" applyFont="1" applyFill="1" applyBorder="1" applyAlignment="1">
      <alignment/>
    </xf>
    <xf numFmtId="44" fontId="2" fillId="33" borderId="16" xfId="44" applyFont="1" applyFill="1" applyBorder="1" applyAlignment="1">
      <alignment/>
    </xf>
    <xf numFmtId="44" fontId="2" fillId="33" borderId="17" xfId="44" applyFont="1" applyFill="1" applyBorder="1" applyAlignment="1">
      <alignment/>
    </xf>
    <xf numFmtId="44" fontId="2" fillId="33" borderId="12" xfId="44" applyFont="1" applyFill="1" applyBorder="1" applyAlignment="1">
      <alignment horizontal="right"/>
    </xf>
    <xf numFmtId="44" fontId="6" fillId="33" borderId="18" xfId="44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44" fontId="0" fillId="0" borderId="0" xfId="0" applyNumberFormat="1" applyAlignment="1">
      <alignment/>
    </xf>
    <xf numFmtId="170" fontId="2" fillId="33" borderId="12" xfId="0" applyNumberFormat="1" applyFont="1" applyFill="1" applyBorder="1" applyAlignment="1">
      <alignment horizontal="right"/>
    </xf>
    <xf numFmtId="166" fontId="2" fillId="0" borderId="0" xfId="0" applyNumberFormat="1" applyFont="1" applyAlignment="1">
      <alignment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44" fontId="2" fillId="0" borderId="0" xfId="0" applyNumberFormat="1" applyFont="1" applyAlignment="1">
      <alignment/>
    </xf>
    <xf numFmtId="44" fontId="2" fillId="33" borderId="0" xfId="44" applyFont="1" applyFill="1" applyBorder="1" applyAlignment="1" quotePrefix="1">
      <alignment horizontal="center"/>
    </xf>
    <xf numFmtId="44" fontId="2" fillId="33" borderId="21" xfId="44" applyFont="1" applyFill="1" applyBorder="1" applyAlignment="1" quotePrefix="1">
      <alignment horizontal="center"/>
    </xf>
    <xf numFmtId="44" fontId="2" fillId="33" borderId="12" xfId="44" applyFont="1" applyFill="1" applyBorder="1" applyAlignment="1" quotePrefix="1">
      <alignment horizontal="center"/>
    </xf>
    <xf numFmtId="44" fontId="2" fillId="33" borderId="22" xfId="44" applyFont="1" applyFill="1" applyBorder="1" applyAlignment="1">
      <alignment/>
    </xf>
    <xf numFmtId="44" fontId="2" fillId="33" borderId="11" xfId="44" applyFont="1" applyFill="1" applyBorder="1" applyAlignment="1" quotePrefix="1">
      <alignment horizontal="center"/>
    </xf>
    <xf numFmtId="44" fontId="2" fillId="33" borderId="19" xfId="44" applyFont="1" applyFill="1" applyBorder="1" applyAlignment="1">
      <alignment/>
    </xf>
    <xf numFmtId="44" fontId="2" fillId="33" borderId="0" xfId="44" applyFont="1" applyFill="1" applyBorder="1" applyAlignment="1">
      <alignment/>
    </xf>
    <xf numFmtId="44" fontId="2" fillId="33" borderId="21" xfId="44" applyFont="1" applyFill="1" applyBorder="1" applyAlignment="1">
      <alignment/>
    </xf>
    <xf numFmtId="44" fontId="2" fillId="33" borderId="23" xfId="44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0" xfId="42" applyNumberFormat="1" applyFont="1" applyFill="1" applyBorder="1" applyAlignment="1">
      <alignment horizontal="center"/>
    </xf>
    <xf numFmtId="44" fontId="2" fillId="0" borderId="0" xfId="44" applyFont="1" applyFill="1" applyBorder="1" applyAlignment="1">
      <alignment/>
    </xf>
    <xf numFmtId="0" fontId="2" fillId="33" borderId="24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2" fillId="33" borderId="25" xfId="0" applyFont="1" applyFill="1" applyBorder="1" applyAlignment="1">
      <alignment/>
    </xf>
    <xf numFmtId="44" fontId="2" fillId="33" borderId="24" xfId="44" applyFont="1" applyFill="1" applyBorder="1" applyAlignment="1">
      <alignment/>
    </xf>
    <xf numFmtId="0" fontId="0" fillId="0" borderId="26" xfId="0" applyFont="1" applyBorder="1" applyAlignment="1">
      <alignment/>
    </xf>
    <xf numFmtId="44" fontId="2" fillId="33" borderId="27" xfId="44" applyFont="1" applyFill="1" applyBorder="1" applyAlignment="1">
      <alignment/>
    </xf>
    <xf numFmtId="8" fontId="2" fillId="33" borderId="28" xfId="44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44" fontId="2" fillId="0" borderId="0" xfId="44" applyFont="1" applyFill="1" applyBorder="1" applyAlignment="1" quotePrefix="1">
      <alignment horizontal="center"/>
    </xf>
    <xf numFmtId="0" fontId="2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44" fontId="2" fillId="33" borderId="27" xfId="44" applyFont="1" applyFill="1" applyBorder="1" applyAlignment="1">
      <alignment horizontal="center"/>
    </xf>
    <xf numFmtId="44" fontId="2" fillId="33" borderId="28" xfId="44" applyFont="1" applyFill="1" applyBorder="1" applyAlignment="1">
      <alignment horizontal="center"/>
    </xf>
    <xf numFmtId="44" fontId="2" fillId="33" borderId="23" xfId="44" applyFont="1" applyFill="1" applyBorder="1" applyAlignment="1" quotePrefix="1">
      <alignment horizontal="center"/>
    </xf>
    <xf numFmtId="44" fontId="2" fillId="33" borderId="19" xfId="44" applyFont="1" applyFill="1" applyBorder="1" applyAlignment="1" quotePrefix="1">
      <alignment horizontal="center"/>
    </xf>
    <xf numFmtId="44" fontId="2" fillId="33" borderId="15" xfId="44" applyFont="1" applyFill="1" applyBorder="1" applyAlignment="1" quotePrefix="1">
      <alignment horizontal="center"/>
    </xf>
    <xf numFmtId="44" fontId="2" fillId="33" borderId="22" xfId="44" applyFont="1" applyFill="1" applyBorder="1" applyAlignment="1" quotePrefix="1">
      <alignment horizontal="center"/>
    </xf>
    <xf numFmtId="0" fontId="2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right"/>
    </xf>
    <xf numFmtId="0" fontId="8" fillId="33" borderId="29" xfId="0" applyFont="1" applyFill="1" applyBorder="1" applyAlignment="1">
      <alignment horizontal="right"/>
    </xf>
    <xf numFmtId="44" fontId="2" fillId="33" borderId="13" xfId="44" applyFont="1" applyFill="1" applyBorder="1" applyAlignment="1">
      <alignment horizontal="center"/>
    </xf>
    <xf numFmtId="44" fontId="2" fillId="33" borderId="29" xfId="44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44" fontId="2" fillId="33" borderId="24" xfId="44" applyFont="1" applyFill="1" applyBorder="1" applyAlignment="1">
      <alignment/>
    </xf>
    <xf numFmtId="44" fontId="2" fillId="33" borderId="26" xfId="44" applyFont="1" applyFill="1" applyBorder="1" applyAlignment="1">
      <alignment/>
    </xf>
    <xf numFmtId="166" fontId="2" fillId="33" borderId="30" xfId="42" applyNumberFormat="1" applyFont="1" applyFill="1" applyBorder="1" applyAlignment="1">
      <alignment horizontal="center"/>
    </xf>
    <xf numFmtId="166" fontId="0" fillId="0" borderId="25" xfId="42" applyNumberFormat="1" applyFont="1" applyBorder="1" applyAlignment="1">
      <alignment/>
    </xf>
    <xf numFmtId="166" fontId="2" fillId="33" borderId="28" xfId="42" applyNumberFormat="1" applyFont="1" applyFill="1" applyBorder="1" applyAlignment="1">
      <alignment horizontal="center"/>
    </xf>
    <xf numFmtId="166" fontId="0" fillId="0" borderId="25" xfId="42" applyNumberFormat="1" applyFont="1" applyBorder="1" applyAlignment="1">
      <alignment horizontal="center"/>
    </xf>
    <xf numFmtId="166" fontId="2" fillId="33" borderId="31" xfId="42" applyNumberFormat="1" applyFont="1" applyFill="1" applyBorder="1" applyAlignment="1">
      <alignment horizontal="center"/>
    </xf>
    <xf numFmtId="166" fontId="2" fillId="33" borderId="12" xfId="42" applyNumberFormat="1" applyFont="1" applyFill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2" fillId="33" borderId="0" xfId="42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2" fillId="33" borderId="10" xfId="44" applyFont="1" applyFill="1" applyBorder="1" applyAlignment="1">
      <alignment horizontal="center"/>
    </xf>
    <xf numFmtId="0" fontId="0" fillId="0" borderId="11" xfId="0" applyFont="1" applyBorder="1" applyAlignment="1">
      <alignment/>
    </xf>
    <xf numFmtId="44" fontId="2" fillId="33" borderId="10" xfId="44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/>
    </xf>
    <xf numFmtId="166" fontId="2" fillId="33" borderId="32" xfId="42" applyNumberFormat="1" applyFont="1" applyFill="1" applyBorder="1" applyAlignment="1">
      <alignment horizontal="center"/>
    </xf>
    <xf numFmtId="166" fontId="2" fillId="33" borderId="19" xfId="42" applyNumberFormat="1" applyFont="1" applyFill="1" applyBorder="1" applyAlignment="1">
      <alignment horizontal="center"/>
    </xf>
    <xf numFmtId="166" fontId="2" fillId="0" borderId="0" xfId="42" applyNumberFormat="1" applyFont="1" applyBorder="1" applyAlignment="1">
      <alignment horizontal="center"/>
    </xf>
    <xf numFmtId="166" fontId="6" fillId="33" borderId="13" xfId="42" applyNumberFormat="1" applyFont="1" applyFill="1" applyBorder="1" applyAlignment="1">
      <alignment horizontal="center"/>
    </xf>
    <xf numFmtId="166" fontId="7" fillId="0" borderId="14" xfId="42" applyNumberFormat="1" applyFont="1" applyBorder="1" applyAlignment="1">
      <alignment horizontal="center"/>
    </xf>
    <xf numFmtId="166" fontId="7" fillId="0" borderId="29" xfId="42" applyNumberFormat="1" applyFont="1" applyBorder="1" applyAlignment="1">
      <alignment horizontal="center"/>
    </xf>
    <xf numFmtId="166" fontId="2" fillId="33" borderId="25" xfId="42" applyNumberFormat="1" applyFont="1" applyFill="1" applyBorder="1" applyAlignment="1">
      <alignment horizontal="center"/>
    </xf>
    <xf numFmtId="166" fontId="2" fillId="33" borderId="31" xfId="42" applyNumberFormat="1" applyFont="1" applyFill="1" applyBorder="1" applyAlignment="1" quotePrefix="1">
      <alignment horizontal="center"/>
    </xf>
    <xf numFmtId="166" fontId="2" fillId="33" borderId="12" xfId="42" applyNumberFormat="1" applyFont="1" applyFill="1" applyBorder="1" applyAlignment="1" quotePrefix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166" fontId="2" fillId="33" borderId="22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M37" sqref="M37"/>
    </sheetView>
  </sheetViews>
  <sheetFormatPr defaultColWidth="9.140625" defaultRowHeight="12.75"/>
  <cols>
    <col min="1" max="1" width="9.28125" style="0" bestFit="1" customWidth="1"/>
    <col min="4" max="4" width="4.28125" style="0" customWidth="1"/>
    <col min="5" max="5" width="2.7109375" style="0" customWidth="1"/>
    <col min="6" max="6" width="8.7109375" style="0" customWidth="1"/>
    <col min="7" max="7" width="2.7109375" style="0" customWidth="1"/>
    <col min="8" max="8" width="21.421875" style="0" customWidth="1"/>
    <col min="9" max="9" width="3.7109375" style="0" hidden="1" customWidth="1"/>
    <col min="10" max="10" width="19.8515625" style="0" customWidth="1"/>
    <col min="11" max="11" width="17.8515625" style="0" customWidth="1"/>
    <col min="13" max="13" width="12.57421875" style="0" bestFit="1" customWidth="1"/>
  </cols>
  <sheetData>
    <row r="1" spans="1:11" ht="18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2:11" ht="18.75" thickBot="1">
      <c r="B2" s="1"/>
      <c r="C2" s="1"/>
      <c r="D2" s="1"/>
      <c r="E2" s="9"/>
      <c r="F2" s="9"/>
      <c r="G2" s="9"/>
      <c r="H2" s="9"/>
      <c r="I2" s="9"/>
      <c r="J2" s="9"/>
      <c r="K2" s="9"/>
    </row>
    <row r="3" spans="1:11" ht="21" thickBot="1">
      <c r="A3" s="98">
        <v>2005</v>
      </c>
      <c r="B3" s="99"/>
      <c r="C3" s="99"/>
      <c r="D3" s="99"/>
      <c r="E3" s="99"/>
      <c r="F3" s="99"/>
      <c r="G3" s="100"/>
      <c r="H3" s="69" t="s">
        <v>3</v>
      </c>
      <c r="I3" s="70"/>
      <c r="J3" s="70"/>
      <c r="K3" s="71"/>
    </row>
    <row r="4" spans="1:11" ht="16.5" thickBot="1">
      <c r="A4" s="10" t="s">
        <v>5</v>
      </c>
      <c r="B4" s="11"/>
      <c r="C4" s="11"/>
      <c r="D4" s="11"/>
      <c r="E4" s="12"/>
      <c r="F4" s="13" t="s">
        <v>0</v>
      </c>
      <c r="G4" s="13"/>
      <c r="H4" s="72" t="s">
        <v>18</v>
      </c>
      <c r="I4" s="73"/>
      <c r="J4" s="27" t="s">
        <v>1</v>
      </c>
      <c r="K4" s="26" t="s">
        <v>2</v>
      </c>
    </row>
    <row r="5" spans="1:11" ht="15">
      <c r="A5" s="56" t="s">
        <v>6</v>
      </c>
      <c r="B5" s="57"/>
      <c r="C5" s="57"/>
      <c r="D5" s="57"/>
      <c r="E5" s="76">
        <v>12000</v>
      </c>
      <c r="F5" s="78"/>
      <c r="G5" s="79"/>
      <c r="H5" s="74">
        <f>K5*0.3</f>
        <v>370.023</v>
      </c>
      <c r="I5" s="75"/>
      <c r="J5" s="58">
        <f>K5*0.7</f>
        <v>863.3870000000001</v>
      </c>
      <c r="K5" s="59">
        <v>1233.41</v>
      </c>
    </row>
    <row r="6" spans="1:11" ht="15">
      <c r="A6" s="2" t="s">
        <v>7</v>
      </c>
      <c r="B6" s="4"/>
      <c r="C6" s="4"/>
      <c r="D6" s="4"/>
      <c r="E6" s="80">
        <v>1520</v>
      </c>
      <c r="F6" s="81"/>
      <c r="G6" s="82"/>
      <c r="H6" s="17">
        <f>K6*0.3</f>
        <v>810.093</v>
      </c>
      <c r="I6" s="5"/>
      <c r="J6" s="21">
        <f>K6*0.7</f>
        <v>1890.2169999999999</v>
      </c>
      <c r="K6" s="6">
        <v>2700.31</v>
      </c>
    </row>
    <row r="7" spans="1:11" ht="15">
      <c r="A7" s="2" t="s">
        <v>8</v>
      </c>
      <c r="B7" s="4"/>
      <c r="C7" s="4"/>
      <c r="D7" s="4"/>
      <c r="E7" s="80">
        <v>2750</v>
      </c>
      <c r="F7" s="81"/>
      <c r="G7" s="82"/>
      <c r="H7" s="17">
        <f>K7*0.3</f>
        <v>1228.8</v>
      </c>
      <c r="I7" s="5"/>
      <c r="J7" s="21">
        <f>K7*0.7</f>
        <v>2867.2</v>
      </c>
      <c r="K7" s="6">
        <v>4096</v>
      </c>
    </row>
    <row r="8" spans="1:11" ht="15">
      <c r="A8" s="2" t="s">
        <v>9</v>
      </c>
      <c r="B8" s="3"/>
      <c r="C8" s="3"/>
      <c r="D8" s="3"/>
      <c r="E8" s="80">
        <v>2700</v>
      </c>
      <c r="F8" s="83"/>
      <c r="G8" s="83"/>
      <c r="H8" s="17">
        <f aca="true" t="shared" si="0" ref="H8:H16">K8*0.3</f>
        <v>1065.0929999999998</v>
      </c>
      <c r="I8" s="5"/>
      <c r="J8" s="21">
        <f aca="true" t="shared" si="1" ref="J8:J16">K8*0.7</f>
        <v>2485.2169999999996</v>
      </c>
      <c r="K8" s="6">
        <v>3550.31</v>
      </c>
    </row>
    <row r="9" spans="1:11" ht="15">
      <c r="A9" s="2" t="s">
        <v>10</v>
      </c>
      <c r="B9" s="3"/>
      <c r="C9" s="3"/>
      <c r="D9" s="3"/>
      <c r="E9" s="80">
        <v>1075</v>
      </c>
      <c r="F9" s="83"/>
      <c r="G9" s="83"/>
      <c r="H9" s="17">
        <f t="shared" si="0"/>
        <v>457.194</v>
      </c>
      <c r="I9" s="5"/>
      <c r="J9" s="21">
        <f t="shared" si="1"/>
        <v>1066.786</v>
      </c>
      <c r="K9" s="6">
        <v>1523.98</v>
      </c>
    </row>
    <row r="10" spans="1:11" ht="15">
      <c r="A10" s="2" t="s">
        <v>11</v>
      </c>
      <c r="B10" s="3"/>
      <c r="C10" s="3"/>
      <c r="D10" s="3"/>
      <c r="E10" s="80">
        <v>1600</v>
      </c>
      <c r="F10" s="82"/>
      <c r="G10" s="82"/>
      <c r="H10" s="17">
        <f t="shared" si="0"/>
        <v>306.138</v>
      </c>
      <c r="I10" s="5"/>
      <c r="J10" s="21">
        <f t="shared" si="1"/>
        <v>714.322</v>
      </c>
      <c r="K10" s="6">
        <v>1020.46</v>
      </c>
    </row>
    <row r="11" spans="1:11" ht="15">
      <c r="A11" s="2" t="s">
        <v>12</v>
      </c>
      <c r="B11" s="3"/>
      <c r="C11" s="3"/>
      <c r="D11" s="3"/>
      <c r="E11" s="80">
        <v>825</v>
      </c>
      <c r="F11" s="91"/>
      <c r="G11" s="91"/>
      <c r="H11" s="17">
        <f t="shared" si="0"/>
        <v>435.873</v>
      </c>
      <c r="I11" s="5"/>
      <c r="J11" s="21">
        <f t="shared" si="1"/>
        <v>1017.037</v>
      </c>
      <c r="K11" s="6">
        <v>1452.91</v>
      </c>
    </row>
    <row r="12" spans="1:11" ht="15">
      <c r="A12" s="2" t="s">
        <v>13</v>
      </c>
      <c r="B12" s="3"/>
      <c r="C12" s="3"/>
      <c r="D12" s="3"/>
      <c r="E12" s="80">
        <v>1760</v>
      </c>
      <c r="F12" s="82"/>
      <c r="G12" s="82"/>
      <c r="H12" s="17">
        <f t="shared" si="0"/>
        <v>899.5469999999999</v>
      </c>
      <c r="I12" s="5"/>
      <c r="J12" s="21">
        <f t="shared" si="1"/>
        <v>2098.9429999999998</v>
      </c>
      <c r="K12" s="6">
        <v>2998.49</v>
      </c>
    </row>
    <row r="13" spans="1:11" ht="15">
      <c r="A13" s="2" t="s">
        <v>14</v>
      </c>
      <c r="B13" s="3"/>
      <c r="C13" s="3"/>
      <c r="D13" s="3"/>
      <c r="E13" s="80">
        <v>3400</v>
      </c>
      <c r="F13" s="91"/>
      <c r="G13" s="91"/>
      <c r="H13" s="17">
        <f t="shared" si="0"/>
        <v>915.717</v>
      </c>
      <c r="I13" s="5"/>
      <c r="J13" s="21">
        <f t="shared" si="1"/>
        <v>2136.673</v>
      </c>
      <c r="K13" s="6">
        <v>3052.39</v>
      </c>
    </row>
    <row r="14" spans="1:11" ht="15">
      <c r="A14" s="2" t="s">
        <v>15</v>
      </c>
      <c r="B14" s="3"/>
      <c r="C14" s="3"/>
      <c r="D14" s="3"/>
      <c r="E14" s="80">
        <v>4300</v>
      </c>
      <c r="F14" s="83"/>
      <c r="G14" s="82"/>
      <c r="H14" s="17">
        <f t="shared" si="0"/>
        <v>875.655</v>
      </c>
      <c r="I14" s="5"/>
      <c r="J14" s="21">
        <f t="shared" si="1"/>
        <v>2043.1949999999997</v>
      </c>
      <c r="K14" s="6">
        <v>2918.85</v>
      </c>
    </row>
    <row r="15" spans="1:11" ht="15">
      <c r="A15" s="2" t="s">
        <v>16</v>
      </c>
      <c r="B15" s="3"/>
      <c r="C15" s="3"/>
      <c r="D15" s="3"/>
      <c r="E15" s="80">
        <v>1300</v>
      </c>
      <c r="F15" s="81"/>
      <c r="G15" s="82"/>
      <c r="H15" s="17">
        <f t="shared" si="0"/>
        <v>938.6429999999999</v>
      </c>
      <c r="I15" s="5"/>
      <c r="J15" s="21">
        <f t="shared" si="1"/>
        <v>2190.167</v>
      </c>
      <c r="K15" s="6">
        <v>3128.81</v>
      </c>
    </row>
    <row r="16" spans="1:11" ht="15">
      <c r="A16" s="2" t="s">
        <v>17</v>
      </c>
      <c r="B16" s="3"/>
      <c r="C16" s="3"/>
      <c r="D16" s="3"/>
      <c r="E16" s="80">
        <v>3850</v>
      </c>
      <c r="F16" s="83"/>
      <c r="G16" s="83"/>
      <c r="H16" s="17">
        <f t="shared" si="0"/>
        <v>908.4150000000001</v>
      </c>
      <c r="I16" s="5"/>
      <c r="J16" s="21">
        <f t="shared" si="1"/>
        <v>2119.635</v>
      </c>
      <c r="K16" s="6">
        <v>3028.05</v>
      </c>
    </row>
    <row r="17" spans="1:11" ht="15">
      <c r="A17" s="2" t="s">
        <v>34</v>
      </c>
      <c r="B17" s="3"/>
      <c r="C17" s="3"/>
      <c r="D17" s="3"/>
      <c r="E17" s="80">
        <v>1500</v>
      </c>
      <c r="F17" s="83"/>
      <c r="G17" s="83"/>
      <c r="H17" s="35" t="s">
        <v>38</v>
      </c>
      <c r="I17" s="34" t="s">
        <v>38</v>
      </c>
      <c r="J17" s="38" t="s">
        <v>38</v>
      </c>
      <c r="K17" s="36" t="s">
        <v>38</v>
      </c>
    </row>
    <row r="18" spans="1:11" ht="15">
      <c r="A18" s="2" t="s">
        <v>36</v>
      </c>
      <c r="B18" s="3"/>
      <c r="C18" s="3"/>
      <c r="D18" s="3"/>
      <c r="E18" s="80">
        <v>1639</v>
      </c>
      <c r="F18" s="83"/>
      <c r="G18" s="83"/>
      <c r="H18" s="35" t="s">
        <v>38</v>
      </c>
      <c r="I18" s="34" t="s">
        <v>38</v>
      </c>
      <c r="J18" s="38" t="s">
        <v>38</v>
      </c>
      <c r="K18" s="36" t="s">
        <v>38</v>
      </c>
    </row>
    <row r="19" spans="1:11" ht="15">
      <c r="A19" s="2" t="s">
        <v>35</v>
      </c>
      <c r="B19" s="3"/>
      <c r="C19" s="3"/>
      <c r="D19" s="3"/>
      <c r="E19" s="80">
        <v>2800</v>
      </c>
      <c r="F19" s="83"/>
      <c r="G19" s="83"/>
      <c r="H19" s="35" t="s">
        <v>38</v>
      </c>
      <c r="I19" s="34" t="s">
        <v>38</v>
      </c>
      <c r="J19" s="38" t="s">
        <v>38</v>
      </c>
      <c r="K19" s="36" t="s">
        <v>38</v>
      </c>
    </row>
    <row r="20" spans="1:13" ht="15.75" thickBot="1">
      <c r="A20" s="31" t="s">
        <v>37</v>
      </c>
      <c r="B20" s="32"/>
      <c r="C20" s="32"/>
      <c r="D20" s="32"/>
      <c r="E20" s="89">
        <v>810</v>
      </c>
      <c r="F20" s="90"/>
      <c r="G20" s="90"/>
      <c r="H20" s="60" t="s">
        <v>38</v>
      </c>
      <c r="I20" s="61" t="s">
        <v>38</v>
      </c>
      <c r="J20" s="62" t="s">
        <v>38</v>
      </c>
      <c r="K20" s="63" t="s">
        <v>38</v>
      </c>
      <c r="M20" s="28"/>
    </row>
    <row r="21" spans="1:13" ht="15.75" thickBot="1">
      <c r="A21" s="44"/>
      <c r="B21" s="44"/>
      <c r="C21" s="44"/>
      <c r="D21" s="44"/>
      <c r="E21" s="45"/>
      <c r="F21" s="45"/>
      <c r="G21" s="45"/>
      <c r="H21" s="55"/>
      <c r="I21" s="55"/>
      <c r="J21" s="55"/>
      <c r="K21" s="55"/>
      <c r="M21" s="28"/>
    </row>
    <row r="22" spans="1:11" ht="21" thickBot="1">
      <c r="A22" s="98">
        <v>2006</v>
      </c>
      <c r="B22" s="99"/>
      <c r="C22" s="99"/>
      <c r="D22" s="99"/>
      <c r="E22" s="99"/>
      <c r="F22" s="99"/>
      <c r="G22" s="100"/>
      <c r="H22" s="69" t="s">
        <v>3</v>
      </c>
      <c r="I22" s="70"/>
      <c r="J22" s="70"/>
      <c r="K22" s="71"/>
    </row>
    <row r="23" spans="1:11" ht="16.5" thickBot="1">
      <c r="A23" s="10" t="s">
        <v>5</v>
      </c>
      <c r="B23" s="11"/>
      <c r="C23" s="11"/>
      <c r="D23" s="11"/>
      <c r="E23" s="12"/>
      <c r="F23" s="13" t="s">
        <v>0</v>
      </c>
      <c r="G23" s="13"/>
      <c r="H23" s="72" t="s">
        <v>18</v>
      </c>
      <c r="I23" s="73"/>
      <c r="J23" s="13" t="s">
        <v>1</v>
      </c>
      <c r="K23" s="26" t="s">
        <v>2</v>
      </c>
    </row>
    <row r="24" spans="1:11" ht="15.75">
      <c r="A24" s="47" t="s">
        <v>20</v>
      </c>
      <c r="B24" s="48"/>
      <c r="C24" s="49"/>
      <c r="D24" s="49"/>
      <c r="E24" s="76">
        <v>3311</v>
      </c>
      <c r="F24" s="77"/>
      <c r="G24" s="77"/>
      <c r="H24" s="50">
        <f aca="true" t="shared" si="2" ref="H24:H30">K24*0.3</f>
        <v>810.903</v>
      </c>
      <c r="I24" s="51"/>
      <c r="J24" s="52">
        <f>K24*0.7</f>
        <v>1892.107</v>
      </c>
      <c r="K24" s="53">
        <v>2703.01</v>
      </c>
    </row>
    <row r="25" spans="1:11" ht="15">
      <c r="A25" s="15" t="s">
        <v>21</v>
      </c>
      <c r="B25" s="16"/>
      <c r="C25" s="3"/>
      <c r="D25" s="3"/>
      <c r="E25" s="80">
        <v>2908</v>
      </c>
      <c r="F25" s="81"/>
      <c r="G25" s="82"/>
      <c r="H25" s="19">
        <f t="shared" si="2"/>
        <v>771.5849999999999</v>
      </c>
      <c r="I25" s="5"/>
      <c r="J25" s="22">
        <f aca="true" t="shared" si="3" ref="J25:J37">K25*0.7</f>
        <v>1800.3649999999998</v>
      </c>
      <c r="K25" s="29">
        <v>2571.95</v>
      </c>
    </row>
    <row r="26" spans="1:11" ht="15">
      <c r="A26" s="15" t="s">
        <v>22</v>
      </c>
      <c r="B26" s="16"/>
      <c r="C26" s="3"/>
      <c r="D26" s="3"/>
      <c r="E26" s="80">
        <v>1742</v>
      </c>
      <c r="F26" s="81"/>
      <c r="G26" s="82"/>
      <c r="H26" s="19">
        <f t="shared" si="2"/>
        <v>542.958</v>
      </c>
      <c r="I26" s="5"/>
      <c r="J26" s="22">
        <f t="shared" si="3"/>
        <v>1266.9019999999998</v>
      </c>
      <c r="K26" s="24">
        <v>1809.86</v>
      </c>
    </row>
    <row r="27" spans="1:11" ht="15">
      <c r="A27" s="2" t="s">
        <v>23</v>
      </c>
      <c r="B27" s="3"/>
      <c r="C27" s="3"/>
      <c r="D27" s="3"/>
      <c r="E27" s="80">
        <v>825</v>
      </c>
      <c r="F27" s="81"/>
      <c r="G27" s="82"/>
      <c r="H27" s="87">
        <f t="shared" si="2"/>
        <v>245.37899999999996</v>
      </c>
      <c r="I27" s="88"/>
      <c r="J27" s="22">
        <f t="shared" si="3"/>
        <v>572.5509999999999</v>
      </c>
      <c r="K27" s="8">
        <v>817.93</v>
      </c>
    </row>
    <row r="28" spans="1:11" ht="15">
      <c r="A28" s="2" t="s">
        <v>24</v>
      </c>
      <c r="B28" s="3"/>
      <c r="C28" s="3"/>
      <c r="D28" s="3"/>
      <c r="E28" s="80">
        <v>600</v>
      </c>
      <c r="F28" s="81"/>
      <c r="G28" s="82"/>
      <c r="H28" s="14">
        <f t="shared" si="2"/>
        <v>235.566</v>
      </c>
      <c r="I28" s="7"/>
      <c r="J28" s="22">
        <f t="shared" si="3"/>
        <v>549.654</v>
      </c>
      <c r="K28" s="8">
        <v>785.22</v>
      </c>
    </row>
    <row r="29" spans="1:11" ht="15">
      <c r="A29" s="2" t="s">
        <v>25</v>
      </c>
      <c r="B29" s="3"/>
      <c r="C29" s="3"/>
      <c r="D29" s="3"/>
      <c r="E29" s="96">
        <v>1575</v>
      </c>
      <c r="F29" s="97"/>
      <c r="G29" s="82"/>
      <c r="H29" s="85">
        <f t="shared" si="2"/>
        <v>498.825</v>
      </c>
      <c r="I29" s="86"/>
      <c r="J29" s="22">
        <f t="shared" si="3"/>
        <v>1163.925</v>
      </c>
      <c r="K29" s="8">
        <v>1662.75</v>
      </c>
    </row>
    <row r="30" spans="1:11" ht="15">
      <c r="A30" s="2" t="s">
        <v>26</v>
      </c>
      <c r="B30" s="3"/>
      <c r="C30" s="3"/>
      <c r="D30" s="3"/>
      <c r="E30" s="96">
        <v>7405</v>
      </c>
      <c r="F30" s="97"/>
      <c r="G30" s="82"/>
      <c r="H30" s="85">
        <f t="shared" si="2"/>
        <v>649.149</v>
      </c>
      <c r="I30" s="86"/>
      <c r="J30" s="22">
        <f t="shared" si="3"/>
        <v>1514.6809999999998</v>
      </c>
      <c r="K30" s="8">
        <v>2163.83</v>
      </c>
    </row>
    <row r="31" spans="1:11" ht="15">
      <c r="A31" s="2" t="s">
        <v>27</v>
      </c>
      <c r="B31" s="3"/>
      <c r="C31" s="3"/>
      <c r="D31" s="3"/>
      <c r="E31" s="80">
        <v>600</v>
      </c>
      <c r="F31" s="83"/>
      <c r="G31" s="83"/>
      <c r="H31" s="17">
        <f>K31*0.3</f>
        <v>372.996</v>
      </c>
      <c r="I31" s="5"/>
      <c r="J31" s="22">
        <f t="shared" si="3"/>
        <v>870.324</v>
      </c>
      <c r="K31" s="6">
        <v>1243.32</v>
      </c>
    </row>
    <row r="32" spans="1:11" ht="15">
      <c r="A32" s="2" t="s">
        <v>28</v>
      </c>
      <c r="B32" s="3"/>
      <c r="C32" s="4"/>
      <c r="D32" s="4"/>
      <c r="E32" s="80">
        <v>1315</v>
      </c>
      <c r="F32" s="81"/>
      <c r="G32" s="82"/>
      <c r="H32" s="17">
        <f aca="true" t="shared" si="4" ref="H32:H37">K32*0.3</f>
        <v>404.337</v>
      </c>
      <c r="I32" s="5"/>
      <c r="J32" s="22">
        <f t="shared" si="3"/>
        <v>943.4529999999999</v>
      </c>
      <c r="K32" s="6">
        <v>1347.79</v>
      </c>
    </row>
    <row r="33" spans="1:11" ht="15">
      <c r="A33" s="2" t="s">
        <v>29</v>
      </c>
      <c r="B33" s="3"/>
      <c r="C33" s="4"/>
      <c r="D33" s="4"/>
      <c r="E33" s="80">
        <v>3750</v>
      </c>
      <c r="F33" s="81"/>
      <c r="G33" s="82"/>
      <c r="H33" s="17">
        <f t="shared" si="4"/>
        <v>1154.175</v>
      </c>
      <c r="I33" s="5"/>
      <c r="J33" s="22">
        <f t="shared" si="3"/>
        <v>2693.075</v>
      </c>
      <c r="K33" s="6">
        <v>3847.25</v>
      </c>
    </row>
    <row r="34" spans="1:11" ht="15">
      <c r="A34" s="2" t="s">
        <v>30</v>
      </c>
      <c r="B34" s="3"/>
      <c r="C34" s="4"/>
      <c r="D34" s="4"/>
      <c r="E34" s="80">
        <v>1000</v>
      </c>
      <c r="F34" s="81"/>
      <c r="G34" s="82"/>
      <c r="H34" s="17">
        <f t="shared" si="4"/>
        <v>572.943</v>
      </c>
      <c r="I34" s="5"/>
      <c r="J34" s="22">
        <f t="shared" si="3"/>
        <v>1336.867</v>
      </c>
      <c r="K34" s="6">
        <v>1909.81</v>
      </c>
    </row>
    <row r="35" spans="1:11" ht="15">
      <c r="A35" s="2" t="s">
        <v>31</v>
      </c>
      <c r="B35" s="3"/>
      <c r="C35" s="4"/>
      <c r="D35" s="4"/>
      <c r="E35" s="80">
        <v>720</v>
      </c>
      <c r="F35" s="81"/>
      <c r="G35" s="82"/>
      <c r="H35" s="17">
        <f t="shared" si="4"/>
        <v>266.604</v>
      </c>
      <c r="I35" s="5"/>
      <c r="J35" s="22">
        <f t="shared" si="3"/>
        <v>622.0759999999999</v>
      </c>
      <c r="K35" s="6">
        <v>888.68</v>
      </c>
    </row>
    <row r="36" spans="1:11" ht="15">
      <c r="A36" s="2" t="s">
        <v>32</v>
      </c>
      <c r="B36" s="3"/>
      <c r="C36" s="3"/>
      <c r="D36" s="3"/>
      <c r="E36" s="80">
        <v>590</v>
      </c>
      <c r="F36" s="81"/>
      <c r="G36" s="82"/>
      <c r="H36" s="41">
        <f t="shared" si="4"/>
        <v>291.144</v>
      </c>
      <c r="I36" s="5"/>
      <c r="J36" s="22">
        <f t="shared" si="3"/>
        <v>679.336</v>
      </c>
      <c r="K36" s="6">
        <v>970.48</v>
      </c>
    </row>
    <row r="37" spans="1:13" ht="15.75" thickBot="1">
      <c r="A37" s="31" t="s">
        <v>33</v>
      </c>
      <c r="B37" s="32"/>
      <c r="C37" s="32"/>
      <c r="D37" s="54"/>
      <c r="E37" s="89">
        <v>4682</v>
      </c>
      <c r="F37" s="90"/>
      <c r="G37" s="90"/>
      <c r="H37" s="42">
        <f t="shared" si="4"/>
        <v>899.571</v>
      </c>
      <c r="I37" s="18"/>
      <c r="J37" s="23">
        <f t="shared" si="3"/>
        <v>2098.999</v>
      </c>
      <c r="K37" s="37">
        <v>2998.57</v>
      </c>
      <c r="M37" s="28"/>
    </row>
    <row r="38" spans="1:13" ht="15.75" thickBot="1">
      <c r="A38" s="44"/>
      <c r="B38" s="44"/>
      <c r="C38" s="44"/>
      <c r="D38" s="44"/>
      <c r="E38" s="45"/>
      <c r="F38" s="45"/>
      <c r="G38" s="45"/>
      <c r="H38" s="46"/>
      <c r="I38" s="46"/>
      <c r="J38" s="46"/>
      <c r="K38" s="46"/>
      <c r="M38" s="28"/>
    </row>
    <row r="39" spans="1:11" ht="21" thickBot="1">
      <c r="A39" s="98">
        <v>2007</v>
      </c>
      <c r="B39" s="99"/>
      <c r="C39" s="99"/>
      <c r="D39" s="99"/>
      <c r="E39" s="99"/>
      <c r="F39" s="99"/>
      <c r="G39" s="100"/>
      <c r="H39" s="69" t="s">
        <v>3</v>
      </c>
      <c r="I39" s="70"/>
      <c r="J39" s="70"/>
      <c r="K39" s="71"/>
    </row>
    <row r="40" spans="1:11" ht="16.5" thickBot="1">
      <c r="A40" s="10" t="s">
        <v>5</v>
      </c>
      <c r="B40" s="11"/>
      <c r="C40" s="11"/>
      <c r="D40" s="11"/>
      <c r="E40" s="12"/>
      <c r="F40" s="13" t="s">
        <v>0</v>
      </c>
      <c r="G40" s="13"/>
      <c r="H40" s="72" t="s">
        <v>18</v>
      </c>
      <c r="I40" s="73"/>
      <c r="J40" s="13" t="s">
        <v>1</v>
      </c>
      <c r="K40" s="26" t="s">
        <v>2</v>
      </c>
    </row>
    <row r="41" spans="1:13" ht="15">
      <c r="A41" s="2" t="s">
        <v>39</v>
      </c>
      <c r="B41" s="3"/>
      <c r="C41" s="3"/>
      <c r="D41" s="3"/>
      <c r="E41" s="76">
        <v>1829</v>
      </c>
      <c r="F41" s="95"/>
      <c r="G41" s="78"/>
      <c r="H41" s="41">
        <v>831</v>
      </c>
      <c r="I41" s="40"/>
      <c r="J41" s="5">
        <v>1937</v>
      </c>
      <c r="K41" s="6">
        <v>2768</v>
      </c>
      <c r="M41" s="28"/>
    </row>
    <row r="42" spans="1:13" ht="15">
      <c r="A42" s="2" t="s">
        <v>40</v>
      </c>
      <c r="B42" s="3"/>
      <c r="C42" s="3"/>
      <c r="D42" s="3"/>
      <c r="E42" s="80">
        <v>850</v>
      </c>
      <c r="F42" s="83"/>
      <c r="G42" s="81"/>
      <c r="H42" s="41">
        <v>372.99</v>
      </c>
      <c r="I42" s="40"/>
      <c r="J42" s="5">
        <v>870.32</v>
      </c>
      <c r="K42" s="6">
        <v>1243.31</v>
      </c>
      <c r="M42" s="28"/>
    </row>
    <row r="43" spans="1:13" ht="15">
      <c r="A43" s="2" t="s">
        <v>41</v>
      </c>
      <c r="B43" s="3"/>
      <c r="C43" s="3"/>
      <c r="D43" s="3"/>
      <c r="E43" s="80">
        <v>871</v>
      </c>
      <c r="F43" s="83"/>
      <c r="G43" s="81"/>
      <c r="H43" s="41">
        <v>326.49</v>
      </c>
      <c r="I43" s="40"/>
      <c r="J43" s="5">
        <v>761.82</v>
      </c>
      <c r="K43" s="6">
        <v>1088.31</v>
      </c>
      <c r="M43" s="28"/>
    </row>
    <row r="44" spans="1:13" ht="15">
      <c r="A44" s="2" t="s">
        <v>42</v>
      </c>
      <c r="B44" s="3"/>
      <c r="C44" s="3"/>
      <c r="D44" s="3"/>
      <c r="E44" s="80">
        <v>435</v>
      </c>
      <c r="F44" s="83"/>
      <c r="G44" s="81"/>
      <c r="H44" s="41">
        <v>303.15</v>
      </c>
      <c r="I44" s="40"/>
      <c r="J44" s="5">
        <v>707.35</v>
      </c>
      <c r="K44" s="6">
        <v>1010.5</v>
      </c>
      <c r="M44" s="28"/>
    </row>
    <row r="45" spans="1:13" ht="15">
      <c r="A45" s="2" t="s">
        <v>43</v>
      </c>
      <c r="B45" s="3"/>
      <c r="C45" s="3"/>
      <c r="D45" s="3"/>
      <c r="E45" s="80">
        <v>435</v>
      </c>
      <c r="F45" s="83"/>
      <c r="G45" s="81"/>
      <c r="H45" s="41">
        <v>130.76</v>
      </c>
      <c r="I45" s="40"/>
      <c r="J45" s="5">
        <v>305.12</v>
      </c>
      <c r="K45" s="6">
        <v>435.88</v>
      </c>
      <c r="M45" s="28"/>
    </row>
    <row r="46" spans="1:13" ht="15">
      <c r="A46" s="2" t="s">
        <v>26</v>
      </c>
      <c r="B46" s="3"/>
      <c r="C46" s="3"/>
      <c r="D46" s="3"/>
      <c r="E46" s="80">
        <v>871</v>
      </c>
      <c r="F46" s="83"/>
      <c r="G46" s="81"/>
      <c r="H46" s="41">
        <v>179.46</v>
      </c>
      <c r="I46" s="40"/>
      <c r="J46" s="5">
        <v>418.75</v>
      </c>
      <c r="K46" s="6">
        <v>598.21</v>
      </c>
      <c r="M46" s="28"/>
    </row>
    <row r="47" spans="1:13" ht="15.75" thickBot="1">
      <c r="A47" s="2" t="s">
        <v>44</v>
      </c>
      <c r="B47" s="3"/>
      <c r="C47" s="3"/>
      <c r="D47" s="3"/>
      <c r="E47" s="89">
        <v>217</v>
      </c>
      <c r="F47" s="90"/>
      <c r="G47" s="101"/>
      <c r="H47" s="42">
        <v>96.99</v>
      </c>
      <c r="I47" s="39"/>
      <c r="J47" s="18">
        <v>226.32</v>
      </c>
      <c r="K47" s="37">
        <v>323.31</v>
      </c>
      <c r="M47" s="28"/>
    </row>
    <row r="48" spans="1:11" ht="16.5" thickBot="1">
      <c r="A48" s="64"/>
      <c r="B48" s="43"/>
      <c r="C48" s="65" t="s">
        <v>4</v>
      </c>
      <c r="D48" s="66"/>
      <c r="E48" s="92">
        <f>SUM(E5:G47)</f>
        <v>80360</v>
      </c>
      <c r="F48" s="93"/>
      <c r="G48" s="94"/>
      <c r="H48" s="67">
        <f>SUM(H5:I47)</f>
        <v>19168.166</v>
      </c>
      <c r="I48" s="68"/>
      <c r="J48" s="20">
        <f>SUM(J5:J47)</f>
        <v>44723.774</v>
      </c>
      <c r="K48" s="25">
        <f>SUM(K5:K47)</f>
        <v>63891.939999999995</v>
      </c>
    </row>
    <row r="49" spans="1:11" ht="15">
      <c r="A49" s="1"/>
      <c r="B49" s="1"/>
      <c r="C49" s="1"/>
      <c r="D49" s="1"/>
      <c r="E49" s="1"/>
      <c r="F49" s="1"/>
      <c r="G49" s="1"/>
      <c r="H49" s="33"/>
      <c r="I49" s="1"/>
      <c r="J49" s="33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G51" s="1"/>
      <c r="H51" s="30"/>
      <c r="I51" s="1"/>
      <c r="J51" s="33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sheetProtection/>
  <mergeCells count="54">
    <mergeCell ref="E44:G44"/>
    <mergeCell ref="E45:G45"/>
    <mergeCell ref="E46:G46"/>
    <mergeCell ref="E47:G47"/>
    <mergeCell ref="A3:G3"/>
    <mergeCell ref="A22:G22"/>
    <mergeCell ref="H22:K22"/>
    <mergeCell ref="A39:G39"/>
    <mergeCell ref="H39:K39"/>
    <mergeCell ref="H23:I23"/>
    <mergeCell ref="E9:G9"/>
    <mergeCell ref="E16:G16"/>
    <mergeCell ref="E14:G14"/>
    <mergeCell ref="E15:G15"/>
    <mergeCell ref="H40:I40"/>
    <mergeCell ref="E17:G17"/>
    <mergeCell ref="E18:G18"/>
    <mergeCell ref="E19:G19"/>
    <mergeCell ref="E30:G30"/>
    <mergeCell ref="E31:G31"/>
    <mergeCell ref="E26:G26"/>
    <mergeCell ref="E27:G27"/>
    <mergeCell ref="E28:G28"/>
    <mergeCell ref="E29:G29"/>
    <mergeCell ref="E48:G48"/>
    <mergeCell ref="E36:G36"/>
    <mergeCell ref="E32:G32"/>
    <mergeCell ref="E33:G33"/>
    <mergeCell ref="E34:G34"/>
    <mergeCell ref="E35:G35"/>
    <mergeCell ref="E37:G37"/>
    <mergeCell ref="E41:G41"/>
    <mergeCell ref="E42:G42"/>
    <mergeCell ref="E43:G43"/>
    <mergeCell ref="A1:K1"/>
    <mergeCell ref="H30:I30"/>
    <mergeCell ref="H27:I27"/>
    <mergeCell ref="H29:I29"/>
    <mergeCell ref="E10:G10"/>
    <mergeCell ref="E20:G20"/>
    <mergeCell ref="E13:G13"/>
    <mergeCell ref="E12:G12"/>
    <mergeCell ref="E11:G11"/>
    <mergeCell ref="E25:G25"/>
    <mergeCell ref="C48:D48"/>
    <mergeCell ref="H48:I48"/>
    <mergeCell ref="H3:K3"/>
    <mergeCell ref="H4:I4"/>
    <mergeCell ref="H5:I5"/>
    <mergeCell ref="E24:G24"/>
    <mergeCell ref="E5:G5"/>
    <mergeCell ref="E6:G6"/>
    <mergeCell ref="E7:G7"/>
    <mergeCell ref="E8:G8"/>
  </mergeCells>
  <printOptions/>
  <pageMargins left="0.75" right="0.75" top="0.37" bottom="0.32" header="0.39" footer="0.3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WASHBURN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brobole</dc:creator>
  <cp:keywords/>
  <dc:description/>
  <cp:lastModifiedBy>brobole</cp:lastModifiedBy>
  <cp:lastPrinted>2009-03-16T17:19:36Z</cp:lastPrinted>
  <dcterms:created xsi:type="dcterms:W3CDTF">2005-12-14T22:11:59Z</dcterms:created>
  <dcterms:modified xsi:type="dcterms:W3CDTF">2009-03-16T20:13:30Z</dcterms:modified>
  <cp:category/>
  <cp:version/>
  <cp:contentType/>
  <cp:contentStatus/>
</cp:coreProperties>
</file>