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25" windowHeight="8820" activeTab="0"/>
  </bookViews>
  <sheets>
    <sheet name="St. 36323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minahk</author>
  </authors>
  <commentList>
    <comment ref="B75" authorId="0">
      <text>
        <r>
          <rPr>
            <b/>
            <sz val="8"/>
            <rFont val="Tahoma"/>
            <family val="0"/>
          </rPr>
          <t>minahk:</t>
        </r>
        <r>
          <rPr>
            <sz val="8"/>
            <rFont val="Tahoma"/>
            <family val="0"/>
          </rPr>
          <t xml:space="preserve">
This value is slightly before date range of July 15-Sep 15, but close enough to use for the calc.</t>
        </r>
      </text>
    </comment>
  </commentList>
</comments>
</file>

<file path=xl/sharedStrings.xml><?xml version="1.0" encoding="utf-8"?>
<sst xmlns="http://schemas.openxmlformats.org/spreadsheetml/2006/main" count="505" uniqueCount="87">
  <si>
    <t>Lake Water Quality Report - 1960 to 2009</t>
  </si>
  <si>
    <t>Lake Name</t>
  </si>
  <si>
    <t>County Name</t>
  </si>
  <si>
    <t>Waterbody ID(WBIC)</t>
  </si>
  <si>
    <t>Region Code</t>
  </si>
  <si>
    <t>County Code</t>
  </si>
  <si>
    <t>Station Name</t>
  </si>
  <si>
    <t>Station ID</t>
  </si>
  <si>
    <t>Geo Region</t>
  </si>
  <si>
    <t>Lake Type</t>
  </si>
  <si>
    <t>Long Lake</t>
  </si>
  <si>
    <t>Manitowoc</t>
  </si>
  <si>
    <t>NE</t>
  </si>
  <si>
    <t>SE</t>
  </si>
  <si>
    <t>SEEPAGE</t>
  </si>
  <si>
    <t>Group Seq No</t>
  </si>
  <si>
    <t xml:space="preserve"> Start Date</t>
  </si>
  <si>
    <t xml:space="preserve"> Secchi (Feet)</t>
  </si>
  <si>
    <t>Secchi Hit Bottom?</t>
  </si>
  <si>
    <t>Secchi (Meters)</t>
  </si>
  <si>
    <t>Chlorophyll(ug/l)</t>
  </si>
  <si>
    <t>Total Phosphorus(ug/l)</t>
  </si>
  <si>
    <t>Secchi TSI</t>
  </si>
  <si>
    <t>Total Phosphorus TSI</t>
  </si>
  <si>
    <t>Chlorophyll TSI</t>
  </si>
  <si>
    <t>Lake Level</t>
  </si>
  <si>
    <t>Staff Gauge</t>
  </si>
  <si>
    <t>Appearance</t>
  </si>
  <si>
    <t>Color</t>
  </si>
  <si>
    <t>Perception</t>
  </si>
  <si>
    <t>NO</t>
  </si>
  <si>
    <t>GREEN</t>
  </si>
  <si>
    <t>5-Enjoyment substantially impaired (algae)</t>
  </si>
  <si>
    <t>MURKY</t>
  </si>
  <si>
    <t>Start Date</t>
  </si>
  <si>
    <t>Depth</t>
  </si>
  <si>
    <t>Depth Units</t>
  </si>
  <si>
    <t>Temperature</t>
  </si>
  <si>
    <t>Temperature Units</t>
  </si>
  <si>
    <t>Dissolved Oxygen</t>
  </si>
  <si>
    <t>Dissolved Oxygen Units</t>
  </si>
  <si>
    <t>Fieldwork Comment</t>
  </si>
  <si>
    <t>Lab Comment</t>
  </si>
  <si>
    <t>Group Name</t>
  </si>
  <si>
    <t>Project Name</t>
  </si>
  <si>
    <t>Mary Gansberg</t>
  </si>
  <si>
    <t>METERS</t>
  </si>
  <si>
    <t>DEGREES C</t>
  </si>
  <si>
    <t>MG/L</t>
  </si>
  <si>
    <t>FEET</t>
  </si>
  <si>
    <t>BASELINE MONITORING</t>
  </si>
  <si>
    <t xml:space="preserve">Migrated from EPA STORET Legacy Database- originally reported by Wisconsin DNR    </t>
  </si>
  <si>
    <t xml:space="preserve">DO METER WAS NOT FUNCTIONAL    </t>
  </si>
  <si>
    <t xml:space="preserve">AMBIENT LAKE MONITORING    </t>
  </si>
  <si>
    <t>5% cloud- no precip- 10.1 meters deep- very green</t>
  </si>
  <si>
    <t xml:space="preserve">DEEP SPOT    </t>
  </si>
  <si>
    <t xml:space="preserve">DEEP HOLE    </t>
  </si>
  <si>
    <t>8.7 meters deep- 20% cloud cover- very green water</t>
  </si>
  <si>
    <t>100% cloud cover- 5-10 mph winds- 9.8 meters deep- very heavy algae</t>
  </si>
  <si>
    <t>water green already</t>
  </si>
  <si>
    <t>10% cloud cover with no precip- slight winds.  Site depth of 10.2m.  Heavy algae development (very green).  Meter type: Hydrolab Quanta- calibrated this morning.  Depth of integrated water sample 0-2m.  200 mls filtered for chlorophyll.</t>
  </si>
  <si>
    <t>Note: "True white perch bass netted out after large fish kill last year?"</t>
  </si>
  <si>
    <t>No cloud cover/no precip- wind at 5mph.  Site depth 10.4m- with heavy (very green) algae development.  Meter type: quanta.  Depth of Integrated water sample: 0-2m.  300mls of water filtered for chlorophyll.</t>
  </si>
  <si>
    <t>Temp at lab - iced.</t>
  </si>
  <si>
    <t>REC'D WITH ICE MELTED; HOLD TIME EXCEEDED BY 2DAYS</t>
  </si>
  <si>
    <t>SAMPLE RECEIVED WITH ICE MELTED</t>
  </si>
  <si>
    <t>EXCEEDED CALIB RANGE- SOFTWARE PROB PREVENTED DIL</t>
  </si>
  <si>
    <t>NO BOTTLE RECEIVED- NO TEST DONE</t>
  </si>
  <si>
    <t>NO FILTER RECEIVED- NO TEST DONE</t>
  </si>
  <si>
    <t>LOST POWER TO COOLER- STANDARD TEMP NOT MAINTAINED</t>
  </si>
  <si>
    <t>Data Collectors Unknown</t>
  </si>
  <si>
    <t>Migrated from STORET Legacy</t>
  </si>
  <si>
    <t>AMBIENT MONITORING - LAKES</t>
  </si>
  <si>
    <t>LAKE EVALUATION</t>
  </si>
  <si>
    <t>AMBIENT MONITORING - STREAMS 1988</t>
  </si>
  <si>
    <t>LAKE SAMPLES DO/IC</t>
  </si>
  <si>
    <t>AMBIENT MONITORING LAKES</t>
  </si>
  <si>
    <t>Lakes Long Term Trend Monitoring</t>
  </si>
  <si>
    <t>Annual Average</t>
  </si>
  <si>
    <t>(2009 data not used for calc)</t>
  </si>
  <si>
    <t>Total Average</t>
  </si>
  <si>
    <t>ug/l</t>
  </si>
  <si>
    <t>mg/l</t>
  </si>
  <si>
    <t>Deepest Spot</t>
  </si>
  <si>
    <t>Impairment threshold for Deep Seepage lakes is .02 mg/l.</t>
  </si>
  <si>
    <t>Long Lake (WBIC 77500) exceeds impairment threshold.</t>
  </si>
  <si>
    <t>Carlsons TSI-chl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</si>
</sst>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6"/>
  <sheetViews>
    <sheetView tabSelected="1" workbookViewId="0" topLeftCell="A3">
      <selection activeCell="R72" sqref="R72"/>
    </sheetView>
  </sheetViews>
  <sheetFormatPr defaultColWidth="9.140625" defaultRowHeight="12.75"/>
  <cols>
    <col min="2" max="2" width="12.140625" style="0" customWidth="1"/>
    <col min="3" max="5" width="0" style="0" hidden="1" customWidth="1"/>
    <col min="9" max="16" width="9.140625" style="0" hidden="1" customWidth="1"/>
  </cols>
  <sheetData>
    <row r="1" ht="12.75">
      <c r="A1" t="s">
        <v>0</v>
      </c>
    </row>
    <row r="4" spans="1:10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H4" t="s">
        <v>7</v>
      </c>
      <c r="I4" t="s">
        <v>8</v>
      </c>
      <c r="J4" t="s">
        <v>9</v>
      </c>
    </row>
    <row r="5" spans="1:10" ht="12.75">
      <c r="A5" t="s">
        <v>10</v>
      </c>
      <c r="B5" t="s">
        <v>11</v>
      </c>
      <c r="C5">
        <v>77500</v>
      </c>
      <c r="D5" t="s">
        <v>12</v>
      </c>
      <c r="E5">
        <v>36</v>
      </c>
      <c r="H5">
        <v>363230</v>
      </c>
      <c r="I5" t="s">
        <v>13</v>
      </c>
      <c r="J5" t="s">
        <v>14</v>
      </c>
    </row>
    <row r="6" ht="12.75">
      <c r="H6" t="s">
        <v>83</v>
      </c>
    </row>
    <row r="9" spans="1:16" ht="12.75">
      <c r="A9" t="s">
        <v>15</v>
      </c>
      <c r="B9" t="s">
        <v>16</v>
      </c>
      <c r="C9" t="s">
        <v>17</v>
      </c>
      <c r="D9" t="s">
        <v>18</v>
      </c>
      <c r="E9" t="s">
        <v>19</v>
      </c>
      <c r="F9" t="s">
        <v>20</v>
      </c>
      <c r="G9" t="s">
        <v>86</v>
      </c>
      <c r="H9" t="s">
        <v>21</v>
      </c>
      <c r="I9" t="s">
        <v>22</v>
      </c>
      <c r="J9" t="s">
        <v>23</v>
      </c>
      <c r="K9" t="s">
        <v>24</v>
      </c>
      <c r="L9" t="s">
        <v>25</v>
      </c>
      <c r="M9" t="s">
        <v>26</v>
      </c>
      <c r="N9" t="s">
        <v>27</v>
      </c>
      <c r="O9" t="s">
        <v>28</v>
      </c>
      <c r="P9" t="s">
        <v>29</v>
      </c>
    </row>
    <row r="10" spans="1:11" ht="12.75" hidden="1">
      <c r="A10">
        <v>1</v>
      </c>
      <c r="B10" s="1">
        <v>29531</v>
      </c>
      <c r="F10">
        <v>5</v>
      </c>
      <c r="H10">
        <v>80</v>
      </c>
      <c r="J10">
        <v>62</v>
      </c>
      <c r="K10">
        <v>47</v>
      </c>
    </row>
    <row r="11" spans="1:11" ht="12.75" hidden="1">
      <c r="A11">
        <v>1</v>
      </c>
      <c r="B11" s="1">
        <v>29706</v>
      </c>
      <c r="F11">
        <v>30</v>
      </c>
      <c r="H11">
        <v>70</v>
      </c>
      <c r="J11">
        <v>61</v>
      </c>
      <c r="K11">
        <v>61</v>
      </c>
    </row>
    <row r="12" spans="1:11" ht="12.75" hidden="1">
      <c r="A12">
        <v>1</v>
      </c>
      <c r="B12" s="1">
        <v>29789</v>
      </c>
      <c r="F12">
        <v>50</v>
      </c>
      <c r="H12">
        <v>70</v>
      </c>
      <c r="J12">
        <v>61</v>
      </c>
      <c r="K12">
        <v>64</v>
      </c>
    </row>
    <row r="13" spans="1:11" ht="12.75" hidden="1">
      <c r="A13">
        <v>1</v>
      </c>
      <c r="B13" s="1">
        <v>29908</v>
      </c>
      <c r="C13">
        <v>5.9</v>
      </c>
      <c r="E13">
        <v>1.8</v>
      </c>
      <c r="F13">
        <v>12</v>
      </c>
      <c r="H13">
        <v>80</v>
      </c>
      <c r="I13">
        <v>52</v>
      </c>
      <c r="J13">
        <v>62</v>
      </c>
      <c r="K13">
        <v>54</v>
      </c>
    </row>
    <row r="14" spans="1:11" ht="12.75" hidden="1">
      <c r="A14">
        <v>1</v>
      </c>
      <c r="B14" s="1">
        <v>29990</v>
      </c>
      <c r="F14">
        <v>2</v>
      </c>
      <c r="H14">
        <v>100</v>
      </c>
      <c r="J14">
        <v>64</v>
      </c>
      <c r="K14">
        <v>40</v>
      </c>
    </row>
    <row r="15" spans="1:11" ht="12.75" hidden="1">
      <c r="A15">
        <v>1</v>
      </c>
      <c r="B15" s="1">
        <v>30076</v>
      </c>
      <c r="F15">
        <v>50</v>
      </c>
      <c r="H15">
        <v>100</v>
      </c>
      <c r="J15">
        <v>64</v>
      </c>
      <c r="K15">
        <v>64</v>
      </c>
    </row>
    <row r="16" spans="1:10" ht="12.75" hidden="1">
      <c r="A16">
        <v>1</v>
      </c>
      <c r="B16" s="1">
        <v>30893</v>
      </c>
      <c r="H16">
        <v>80</v>
      </c>
      <c r="J16">
        <v>62</v>
      </c>
    </row>
    <row r="17" spans="1:11" ht="12.75" hidden="1">
      <c r="A17">
        <v>1</v>
      </c>
      <c r="B17" s="1">
        <v>32336</v>
      </c>
      <c r="F17">
        <v>87</v>
      </c>
      <c r="H17">
        <v>40</v>
      </c>
      <c r="J17">
        <v>57</v>
      </c>
      <c r="K17">
        <v>69</v>
      </c>
    </row>
    <row r="18" spans="1:11" ht="12.75" hidden="1">
      <c r="A18">
        <v>1</v>
      </c>
      <c r="B18" s="1">
        <v>32384</v>
      </c>
      <c r="F18">
        <v>80</v>
      </c>
      <c r="H18">
        <v>80</v>
      </c>
      <c r="J18">
        <v>62</v>
      </c>
      <c r="K18">
        <v>68</v>
      </c>
    </row>
    <row r="19" spans="1:11" ht="12.75" hidden="1">
      <c r="A19">
        <v>1</v>
      </c>
      <c r="B19" s="1">
        <v>32554</v>
      </c>
      <c r="F19">
        <v>32</v>
      </c>
      <c r="H19">
        <v>55</v>
      </c>
      <c r="J19">
        <v>59</v>
      </c>
      <c r="K19">
        <v>61</v>
      </c>
    </row>
    <row r="20" spans="1:11" ht="12.75" hidden="1">
      <c r="A20">
        <v>1</v>
      </c>
      <c r="B20" s="1">
        <v>32702</v>
      </c>
      <c r="C20">
        <v>2.6</v>
      </c>
      <c r="E20">
        <v>0.8</v>
      </c>
      <c r="F20">
        <v>74</v>
      </c>
      <c r="H20">
        <v>58</v>
      </c>
      <c r="I20">
        <v>63</v>
      </c>
      <c r="J20">
        <v>60</v>
      </c>
      <c r="K20">
        <v>67</v>
      </c>
    </row>
    <row r="21" spans="1:11" ht="12.75" hidden="1">
      <c r="A21">
        <v>1</v>
      </c>
      <c r="B21" s="1">
        <v>32749</v>
      </c>
      <c r="C21">
        <v>1.3</v>
      </c>
      <c r="E21">
        <v>0.4</v>
      </c>
      <c r="F21">
        <v>120</v>
      </c>
      <c r="H21">
        <v>60</v>
      </c>
      <c r="I21">
        <v>73</v>
      </c>
      <c r="J21">
        <v>60</v>
      </c>
      <c r="K21">
        <v>71</v>
      </c>
    </row>
    <row r="22" spans="1:10" ht="12.75" hidden="1">
      <c r="A22">
        <v>1</v>
      </c>
      <c r="B22" s="1">
        <v>32913</v>
      </c>
      <c r="H22">
        <v>149</v>
      </c>
      <c r="J22">
        <v>67</v>
      </c>
    </row>
    <row r="23" spans="1:11" ht="12.75" hidden="1">
      <c r="A23">
        <v>1</v>
      </c>
      <c r="B23" s="1">
        <v>32974</v>
      </c>
      <c r="C23">
        <v>3.9</v>
      </c>
      <c r="E23">
        <v>1.2</v>
      </c>
      <c r="F23">
        <v>85</v>
      </c>
      <c r="H23">
        <v>126</v>
      </c>
      <c r="I23">
        <v>57</v>
      </c>
      <c r="J23">
        <v>66</v>
      </c>
      <c r="K23">
        <v>68</v>
      </c>
    </row>
    <row r="24" spans="1:11" ht="12.75" hidden="1">
      <c r="A24">
        <v>1</v>
      </c>
      <c r="B24" s="1">
        <v>33032</v>
      </c>
      <c r="C24">
        <v>5.6</v>
      </c>
      <c r="E24">
        <v>1.7</v>
      </c>
      <c r="F24">
        <v>39</v>
      </c>
      <c r="H24">
        <v>83</v>
      </c>
      <c r="I24">
        <v>52</v>
      </c>
      <c r="J24">
        <v>62</v>
      </c>
      <c r="K24">
        <v>62</v>
      </c>
    </row>
    <row r="25" spans="1:11" ht="12.75" hidden="1">
      <c r="A25">
        <v>1</v>
      </c>
      <c r="B25" s="1">
        <v>33072</v>
      </c>
      <c r="C25">
        <v>2</v>
      </c>
      <c r="E25">
        <v>0.6</v>
      </c>
      <c r="F25">
        <v>50</v>
      </c>
      <c r="H25">
        <v>96</v>
      </c>
      <c r="I25">
        <v>67</v>
      </c>
      <c r="J25">
        <v>63</v>
      </c>
      <c r="K25">
        <v>64</v>
      </c>
    </row>
    <row r="26" spans="1:11" ht="12.75" hidden="1">
      <c r="A26">
        <v>1</v>
      </c>
      <c r="B26" s="1">
        <v>33099</v>
      </c>
      <c r="C26">
        <v>1</v>
      </c>
      <c r="E26">
        <v>0.3</v>
      </c>
      <c r="F26">
        <v>100</v>
      </c>
      <c r="H26">
        <v>126</v>
      </c>
      <c r="I26">
        <v>77</v>
      </c>
      <c r="J26">
        <v>66</v>
      </c>
      <c r="K26">
        <v>70</v>
      </c>
    </row>
    <row r="27" spans="1:10" ht="12.75" hidden="1">
      <c r="A27">
        <v>1</v>
      </c>
      <c r="B27" s="1">
        <v>33284</v>
      </c>
      <c r="H27">
        <v>120</v>
      </c>
      <c r="J27">
        <v>65</v>
      </c>
    </row>
    <row r="28" spans="1:11" ht="12.75" hidden="1">
      <c r="A28">
        <v>1</v>
      </c>
      <c r="B28" s="1">
        <v>33350</v>
      </c>
      <c r="F28">
        <v>89</v>
      </c>
      <c r="H28">
        <v>122</v>
      </c>
      <c r="J28">
        <v>65</v>
      </c>
      <c r="K28">
        <v>69</v>
      </c>
    </row>
    <row r="29" spans="1:11" ht="12.75" hidden="1">
      <c r="A29">
        <v>1</v>
      </c>
      <c r="B29" s="1">
        <v>33400</v>
      </c>
      <c r="C29">
        <v>3</v>
      </c>
      <c r="E29">
        <v>0.9</v>
      </c>
      <c r="F29">
        <v>22</v>
      </c>
      <c r="H29">
        <v>59</v>
      </c>
      <c r="I29">
        <v>62</v>
      </c>
      <c r="J29">
        <v>60</v>
      </c>
      <c r="K29">
        <v>58</v>
      </c>
    </row>
    <row r="30" spans="1:11" ht="12.75" hidden="1">
      <c r="A30">
        <v>1</v>
      </c>
      <c r="B30" s="1">
        <v>33479</v>
      </c>
      <c r="C30">
        <v>2</v>
      </c>
      <c r="E30">
        <v>0.6</v>
      </c>
      <c r="F30">
        <v>57</v>
      </c>
      <c r="H30">
        <v>46</v>
      </c>
      <c r="I30">
        <v>67</v>
      </c>
      <c r="J30">
        <v>58</v>
      </c>
      <c r="K30">
        <v>65</v>
      </c>
    </row>
    <row r="31" spans="1:10" ht="12.75" hidden="1">
      <c r="A31">
        <v>1</v>
      </c>
      <c r="B31" s="1">
        <v>33640</v>
      </c>
      <c r="H31">
        <v>147</v>
      </c>
      <c r="J31">
        <v>67</v>
      </c>
    </row>
    <row r="32" spans="1:11" ht="12.75" hidden="1">
      <c r="A32">
        <v>1</v>
      </c>
      <c r="B32" s="1">
        <v>33765</v>
      </c>
      <c r="C32">
        <v>3.6</v>
      </c>
      <c r="E32">
        <v>1.1</v>
      </c>
      <c r="F32">
        <v>46</v>
      </c>
      <c r="H32">
        <v>80</v>
      </c>
      <c r="I32">
        <v>59</v>
      </c>
      <c r="J32">
        <v>62</v>
      </c>
      <c r="K32">
        <v>64</v>
      </c>
    </row>
    <row r="33" spans="1:11" ht="12.75" hidden="1">
      <c r="A33">
        <v>1</v>
      </c>
      <c r="B33" s="1">
        <v>33801</v>
      </c>
      <c r="C33">
        <v>2</v>
      </c>
      <c r="E33">
        <v>0.62</v>
      </c>
      <c r="F33">
        <v>76.5</v>
      </c>
      <c r="H33">
        <v>77</v>
      </c>
      <c r="I33">
        <v>67</v>
      </c>
      <c r="J33">
        <v>62</v>
      </c>
      <c r="K33">
        <v>68</v>
      </c>
    </row>
    <row r="34" spans="1:11" ht="12.75" hidden="1">
      <c r="A34">
        <v>1</v>
      </c>
      <c r="B34" s="1">
        <v>33821</v>
      </c>
      <c r="C34">
        <v>2.4</v>
      </c>
      <c r="E34">
        <v>0.72</v>
      </c>
      <c r="F34">
        <v>56.6</v>
      </c>
      <c r="H34">
        <v>47</v>
      </c>
      <c r="I34">
        <v>65</v>
      </c>
      <c r="J34">
        <v>58</v>
      </c>
      <c r="K34">
        <v>65</v>
      </c>
    </row>
    <row r="35" spans="1:11" ht="12.75" hidden="1">
      <c r="A35">
        <v>1</v>
      </c>
      <c r="B35" s="1">
        <v>34001</v>
      </c>
      <c r="F35">
        <v>53.2</v>
      </c>
      <c r="H35">
        <v>124</v>
      </c>
      <c r="J35">
        <v>65</v>
      </c>
      <c r="K35">
        <v>65</v>
      </c>
    </row>
    <row r="36" spans="1:11" ht="12.75" hidden="1">
      <c r="A36">
        <v>1</v>
      </c>
      <c r="B36" s="1">
        <v>34142</v>
      </c>
      <c r="C36">
        <v>5.4</v>
      </c>
      <c r="E36">
        <v>1.65</v>
      </c>
      <c r="F36">
        <v>8.2</v>
      </c>
      <c r="H36">
        <v>147</v>
      </c>
      <c r="I36">
        <v>53</v>
      </c>
      <c r="J36">
        <v>67</v>
      </c>
      <c r="K36">
        <v>51</v>
      </c>
    </row>
    <row r="37" spans="1:11" ht="12.75" hidden="1">
      <c r="A37">
        <v>1</v>
      </c>
      <c r="B37" s="1">
        <v>34163</v>
      </c>
      <c r="C37">
        <v>2.6</v>
      </c>
      <c r="E37">
        <v>0.8</v>
      </c>
      <c r="F37">
        <v>92.9</v>
      </c>
      <c r="H37">
        <v>189</v>
      </c>
      <c r="I37">
        <v>63</v>
      </c>
      <c r="J37">
        <v>69</v>
      </c>
      <c r="K37">
        <v>69</v>
      </c>
    </row>
    <row r="38" spans="1:11" ht="12.75" hidden="1">
      <c r="A38">
        <v>1</v>
      </c>
      <c r="B38" s="1">
        <v>34185</v>
      </c>
      <c r="C38">
        <v>2.5</v>
      </c>
      <c r="E38">
        <v>0.76</v>
      </c>
      <c r="F38">
        <v>55.1</v>
      </c>
      <c r="H38">
        <v>170</v>
      </c>
      <c r="I38">
        <v>64</v>
      </c>
      <c r="J38">
        <v>68</v>
      </c>
      <c r="K38">
        <v>65</v>
      </c>
    </row>
    <row r="39" spans="1:10" ht="12.75" hidden="1">
      <c r="A39">
        <v>1</v>
      </c>
      <c r="B39" s="1">
        <v>34382</v>
      </c>
      <c r="H39">
        <v>127</v>
      </c>
      <c r="J39">
        <v>66</v>
      </c>
    </row>
    <row r="40" spans="1:11" ht="12.75" hidden="1">
      <c r="A40">
        <v>1</v>
      </c>
      <c r="B40" s="1">
        <v>34512</v>
      </c>
      <c r="C40">
        <v>2.6</v>
      </c>
      <c r="E40">
        <v>0.8</v>
      </c>
      <c r="F40">
        <v>34.9</v>
      </c>
      <c r="H40">
        <v>77</v>
      </c>
      <c r="I40">
        <v>63</v>
      </c>
      <c r="J40">
        <v>62</v>
      </c>
      <c r="K40">
        <v>62</v>
      </c>
    </row>
    <row r="41" spans="1:11" ht="12.75" hidden="1">
      <c r="A41">
        <v>1</v>
      </c>
      <c r="B41" s="1">
        <v>34533</v>
      </c>
      <c r="C41">
        <v>3.5</v>
      </c>
      <c r="E41">
        <v>1.07</v>
      </c>
      <c r="F41">
        <v>54.9</v>
      </c>
      <c r="H41">
        <v>106</v>
      </c>
      <c r="I41">
        <v>59</v>
      </c>
      <c r="J41">
        <v>64</v>
      </c>
      <c r="K41">
        <v>65</v>
      </c>
    </row>
    <row r="42" spans="1:11" ht="12.75" hidden="1">
      <c r="A42">
        <v>1</v>
      </c>
      <c r="B42" s="1">
        <v>34561</v>
      </c>
      <c r="C42">
        <v>4</v>
      </c>
      <c r="E42">
        <v>1.22</v>
      </c>
      <c r="F42">
        <v>28.2</v>
      </c>
      <c r="H42">
        <v>104</v>
      </c>
      <c r="I42">
        <v>57</v>
      </c>
      <c r="J42">
        <v>64</v>
      </c>
      <c r="K42">
        <v>60</v>
      </c>
    </row>
    <row r="43" spans="1:10" ht="12.75" hidden="1">
      <c r="A43">
        <v>1</v>
      </c>
      <c r="B43" s="1">
        <v>34743</v>
      </c>
      <c r="H43">
        <v>62</v>
      </c>
      <c r="J43">
        <v>60</v>
      </c>
    </row>
    <row r="44" spans="1:11" ht="12.75" hidden="1">
      <c r="A44">
        <v>1</v>
      </c>
      <c r="B44" s="1">
        <v>34802</v>
      </c>
      <c r="C44">
        <v>3</v>
      </c>
      <c r="E44">
        <v>0.91</v>
      </c>
      <c r="F44">
        <v>62.5</v>
      </c>
      <c r="H44">
        <v>90</v>
      </c>
      <c r="I44">
        <v>61</v>
      </c>
      <c r="J44">
        <v>63</v>
      </c>
      <c r="K44">
        <v>66</v>
      </c>
    </row>
    <row r="45" spans="1:11" ht="12.75" hidden="1">
      <c r="A45">
        <v>1</v>
      </c>
      <c r="B45" s="1">
        <v>34865</v>
      </c>
      <c r="C45">
        <v>4.8</v>
      </c>
      <c r="E45">
        <v>1.46</v>
      </c>
      <c r="F45">
        <v>22.2</v>
      </c>
      <c r="H45">
        <v>64</v>
      </c>
      <c r="I45">
        <v>55</v>
      </c>
      <c r="J45">
        <v>60</v>
      </c>
      <c r="K45">
        <v>58</v>
      </c>
    </row>
    <row r="46" spans="1:11" ht="12.75" hidden="1">
      <c r="A46">
        <v>1</v>
      </c>
      <c r="B46" s="1">
        <v>34904</v>
      </c>
      <c r="C46">
        <v>4.6</v>
      </c>
      <c r="E46">
        <v>1.4</v>
      </c>
      <c r="F46">
        <v>0.02</v>
      </c>
      <c r="H46">
        <v>43</v>
      </c>
      <c r="I46">
        <v>55</v>
      </c>
      <c r="J46">
        <v>57</v>
      </c>
      <c r="K46">
        <v>5</v>
      </c>
    </row>
    <row r="47" spans="1:11" ht="12.75" hidden="1">
      <c r="A47">
        <v>1</v>
      </c>
      <c r="B47" s="1">
        <v>34925</v>
      </c>
      <c r="C47">
        <v>3.2</v>
      </c>
      <c r="E47">
        <v>0.99</v>
      </c>
      <c r="F47">
        <v>13.8</v>
      </c>
      <c r="H47">
        <v>37</v>
      </c>
      <c r="I47">
        <v>60</v>
      </c>
      <c r="J47">
        <v>56</v>
      </c>
      <c r="K47">
        <v>55</v>
      </c>
    </row>
    <row r="48" spans="1:10" ht="12.75" hidden="1">
      <c r="A48">
        <v>1</v>
      </c>
      <c r="B48" s="1">
        <v>35103</v>
      </c>
      <c r="H48">
        <v>57</v>
      </c>
      <c r="J48">
        <v>59</v>
      </c>
    </row>
    <row r="49" spans="1:11" ht="12.75" hidden="1">
      <c r="A49">
        <v>1</v>
      </c>
      <c r="B49" s="1">
        <v>35184</v>
      </c>
      <c r="C49">
        <v>3.6</v>
      </c>
      <c r="E49">
        <v>1.1</v>
      </c>
      <c r="F49">
        <v>32.8</v>
      </c>
      <c r="H49">
        <v>118</v>
      </c>
      <c r="I49">
        <v>59</v>
      </c>
      <c r="J49">
        <v>65</v>
      </c>
      <c r="K49">
        <v>61</v>
      </c>
    </row>
    <row r="50" spans="1:11" ht="12.75" hidden="1">
      <c r="A50">
        <v>1</v>
      </c>
      <c r="B50" s="1">
        <v>35228</v>
      </c>
      <c r="F50">
        <v>31.5</v>
      </c>
      <c r="H50">
        <v>85</v>
      </c>
      <c r="J50">
        <v>63</v>
      </c>
      <c r="K50">
        <v>61</v>
      </c>
    </row>
    <row r="51" spans="1:11" ht="12.75" hidden="1">
      <c r="A51">
        <v>1</v>
      </c>
      <c r="B51" s="1">
        <v>35276</v>
      </c>
      <c r="C51">
        <v>3.7</v>
      </c>
      <c r="E51">
        <v>1.13</v>
      </c>
      <c r="F51">
        <v>16.5</v>
      </c>
      <c r="H51">
        <v>58</v>
      </c>
      <c r="I51">
        <v>58</v>
      </c>
      <c r="J51">
        <v>60</v>
      </c>
      <c r="K51">
        <v>56</v>
      </c>
    </row>
    <row r="52" spans="1:11" ht="12.75" hidden="1">
      <c r="A52">
        <v>1</v>
      </c>
      <c r="B52" s="1">
        <v>35312</v>
      </c>
      <c r="C52">
        <v>3.9</v>
      </c>
      <c r="E52">
        <v>1.2</v>
      </c>
      <c r="F52">
        <v>10.4</v>
      </c>
      <c r="H52">
        <v>44</v>
      </c>
      <c r="I52">
        <v>57</v>
      </c>
      <c r="J52">
        <v>57</v>
      </c>
      <c r="K52">
        <v>53</v>
      </c>
    </row>
    <row r="53" spans="1:10" ht="12.75" hidden="1">
      <c r="A53">
        <v>1</v>
      </c>
      <c r="B53" s="1">
        <v>35467</v>
      </c>
      <c r="H53">
        <v>108</v>
      </c>
      <c r="J53">
        <v>64</v>
      </c>
    </row>
    <row r="54" spans="1:11" ht="12.75" hidden="1">
      <c r="A54">
        <v>1</v>
      </c>
      <c r="B54" s="1">
        <v>35541</v>
      </c>
      <c r="F54">
        <v>71.3</v>
      </c>
      <c r="H54">
        <v>108</v>
      </c>
      <c r="J54">
        <v>64</v>
      </c>
      <c r="K54">
        <v>67</v>
      </c>
    </row>
    <row r="55" spans="1:11" ht="12.75" hidden="1">
      <c r="A55">
        <v>1</v>
      </c>
      <c r="B55" s="1">
        <v>35586</v>
      </c>
      <c r="F55">
        <v>15.8</v>
      </c>
      <c r="H55">
        <v>69</v>
      </c>
      <c r="J55">
        <v>61</v>
      </c>
      <c r="K55">
        <v>56</v>
      </c>
    </row>
    <row r="56" spans="1:11" ht="12.75" hidden="1">
      <c r="A56">
        <v>1</v>
      </c>
      <c r="B56" s="1">
        <v>35628</v>
      </c>
      <c r="F56">
        <v>16.7</v>
      </c>
      <c r="H56">
        <v>46</v>
      </c>
      <c r="J56">
        <v>58</v>
      </c>
      <c r="K56">
        <v>56</v>
      </c>
    </row>
    <row r="57" spans="1:11" ht="12.75" hidden="1">
      <c r="A57">
        <v>1</v>
      </c>
      <c r="B57" s="1">
        <v>35655</v>
      </c>
      <c r="F57">
        <v>18.1</v>
      </c>
      <c r="H57">
        <v>45</v>
      </c>
      <c r="J57">
        <v>58</v>
      </c>
      <c r="K57">
        <v>57</v>
      </c>
    </row>
    <row r="58" spans="1:10" ht="12.75" hidden="1">
      <c r="A58">
        <v>1</v>
      </c>
      <c r="B58" s="1">
        <v>35822</v>
      </c>
      <c r="H58">
        <v>91</v>
      </c>
      <c r="J58">
        <v>63</v>
      </c>
    </row>
    <row r="59" spans="1:11" ht="12.75" hidden="1">
      <c r="A59">
        <v>1</v>
      </c>
      <c r="B59" s="1">
        <v>35906</v>
      </c>
      <c r="F59">
        <v>43.5</v>
      </c>
      <c r="H59">
        <v>72</v>
      </c>
      <c r="J59">
        <v>61</v>
      </c>
      <c r="K59">
        <v>63</v>
      </c>
    </row>
    <row r="60" spans="1:11" ht="12.75" hidden="1">
      <c r="A60">
        <v>1</v>
      </c>
      <c r="B60" s="1">
        <v>35969</v>
      </c>
      <c r="F60">
        <v>15.4</v>
      </c>
      <c r="H60">
        <v>57</v>
      </c>
      <c r="J60">
        <v>59</v>
      </c>
      <c r="K60">
        <v>55</v>
      </c>
    </row>
    <row r="61" spans="1:11" ht="12.75" hidden="1">
      <c r="A61">
        <v>1</v>
      </c>
      <c r="B61" s="1">
        <v>36004</v>
      </c>
      <c r="F61">
        <v>10.6</v>
      </c>
      <c r="H61">
        <v>36</v>
      </c>
      <c r="J61">
        <v>56</v>
      </c>
      <c r="K61">
        <v>53</v>
      </c>
    </row>
    <row r="62" spans="1:11" ht="12.75" hidden="1">
      <c r="A62">
        <v>1</v>
      </c>
      <c r="B62" s="1">
        <v>36024</v>
      </c>
      <c r="F62">
        <v>33.7</v>
      </c>
      <c r="H62">
        <v>40</v>
      </c>
      <c r="J62">
        <v>57</v>
      </c>
      <c r="K62">
        <v>61</v>
      </c>
    </row>
    <row r="63" spans="1:10" ht="12.75" hidden="1">
      <c r="A63">
        <v>1</v>
      </c>
      <c r="B63" s="1">
        <v>36208</v>
      </c>
      <c r="H63">
        <v>97</v>
      </c>
      <c r="J63">
        <v>64</v>
      </c>
    </row>
    <row r="64" spans="1:11" ht="12.75" hidden="1">
      <c r="A64">
        <v>1</v>
      </c>
      <c r="B64" s="1">
        <v>36263</v>
      </c>
      <c r="F64">
        <v>30.6</v>
      </c>
      <c r="H64">
        <v>59</v>
      </c>
      <c r="J64">
        <v>60</v>
      </c>
      <c r="K64">
        <v>61</v>
      </c>
    </row>
    <row r="65" spans="1:11" ht="12.75" hidden="1">
      <c r="A65">
        <v>1</v>
      </c>
      <c r="B65" s="1">
        <v>36341</v>
      </c>
      <c r="F65">
        <v>38.4</v>
      </c>
      <c r="H65">
        <v>88</v>
      </c>
      <c r="J65">
        <v>63</v>
      </c>
      <c r="K65">
        <v>62</v>
      </c>
    </row>
    <row r="66" spans="1:15" ht="12.75">
      <c r="A66">
        <v>7000093</v>
      </c>
      <c r="B66" s="1">
        <v>38552</v>
      </c>
      <c r="C66">
        <v>1.6</v>
      </c>
      <c r="D66" t="s">
        <v>30</v>
      </c>
      <c r="E66">
        <v>0.5</v>
      </c>
      <c r="F66">
        <v>66.8</v>
      </c>
      <c r="G66">
        <f>9.81*LN(F66)+30.6</f>
        <v>71.81870722012292</v>
      </c>
      <c r="H66">
        <v>82</v>
      </c>
      <c r="I66">
        <v>56</v>
      </c>
      <c r="J66">
        <v>62</v>
      </c>
      <c r="K66">
        <v>67</v>
      </c>
      <c r="N66" t="s">
        <v>33</v>
      </c>
      <c r="O66" t="s">
        <v>31</v>
      </c>
    </row>
    <row r="67" spans="1:11" ht="12.75">
      <c r="A67">
        <v>7000093</v>
      </c>
      <c r="B67" s="1">
        <v>38576</v>
      </c>
      <c r="C67">
        <v>2.3</v>
      </c>
      <c r="D67" t="s">
        <v>30</v>
      </c>
      <c r="E67">
        <v>0.7</v>
      </c>
      <c r="F67">
        <v>50.8</v>
      </c>
      <c r="G67">
        <f aca="true" t="shared" si="0" ref="G67:G72">9.81*LN(F67)+30.6</f>
        <v>69.13266323847333</v>
      </c>
      <c r="H67">
        <v>71</v>
      </c>
      <c r="I67">
        <v>65</v>
      </c>
      <c r="J67">
        <v>61</v>
      </c>
      <c r="K67">
        <v>64</v>
      </c>
    </row>
    <row r="68" spans="1:11" ht="12.75">
      <c r="A68">
        <v>7000093</v>
      </c>
      <c r="B68" s="1">
        <v>38595</v>
      </c>
      <c r="C68">
        <v>3.3</v>
      </c>
      <c r="D68" t="s">
        <v>30</v>
      </c>
      <c r="E68">
        <v>1</v>
      </c>
      <c r="F68">
        <v>24.8</v>
      </c>
      <c r="G68">
        <f t="shared" si="0"/>
        <v>62.09837623760689</v>
      </c>
      <c r="H68">
        <v>48</v>
      </c>
      <c r="I68">
        <v>60</v>
      </c>
      <c r="J68">
        <v>58</v>
      </c>
      <c r="K68">
        <v>59</v>
      </c>
    </row>
    <row r="69" spans="2:8" ht="12.75">
      <c r="B69" s="4" t="s">
        <v>78</v>
      </c>
      <c r="C69" s="5"/>
      <c r="D69" s="5"/>
      <c r="E69" s="5"/>
      <c r="F69" s="5"/>
      <c r="G69" s="5">
        <f>AVERAGE(G66:G68)</f>
        <v>67.68324889873438</v>
      </c>
      <c r="H69" s="5">
        <f>AVERAGE(H66:H68)</f>
        <v>67</v>
      </c>
    </row>
    <row r="70" spans="1:15" ht="12.75">
      <c r="A70">
        <v>7000093</v>
      </c>
      <c r="B70" s="1">
        <v>38925</v>
      </c>
      <c r="C70">
        <v>3.3</v>
      </c>
      <c r="D70" t="s">
        <v>30</v>
      </c>
      <c r="E70">
        <v>1</v>
      </c>
      <c r="F70">
        <v>13</v>
      </c>
      <c r="G70">
        <f t="shared" si="0"/>
        <v>55.76215319669768</v>
      </c>
      <c r="H70">
        <v>48</v>
      </c>
      <c r="I70">
        <v>60</v>
      </c>
      <c r="J70">
        <v>58</v>
      </c>
      <c r="K70">
        <v>54</v>
      </c>
      <c r="N70" t="s">
        <v>33</v>
      </c>
      <c r="O70" t="s">
        <v>31</v>
      </c>
    </row>
    <row r="71" spans="1:15" ht="12.75">
      <c r="A71">
        <v>7000093</v>
      </c>
      <c r="B71" s="1">
        <v>38953</v>
      </c>
      <c r="C71">
        <v>4.3</v>
      </c>
      <c r="D71" t="s">
        <v>30</v>
      </c>
      <c r="E71">
        <v>1.3</v>
      </c>
      <c r="F71">
        <v>11</v>
      </c>
      <c r="G71">
        <f t="shared" si="0"/>
        <v>54.12335262615202</v>
      </c>
      <c r="H71">
        <v>37</v>
      </c>
      <c r="I71">
        <v>56</v>
      </c>
      <c r="J71">
        <v>56</v>
      </c>
      <c r="K71">
        <v>53</v>
      </c>
      <c r="N71" t="s">
        <v>33</v>
      </c>
      <c r="O71" t="s">
        <v>31</v>
      </c>
    </row>
    <row r="72" spans="1:11" ht="12.75">
      <c r="A72">
        <v>7000093</v>
      </c>
      <c r="B72" s="1">
        <v>38967</v>
      </c>
      <c r="F72">
        <v>28.1</v>
      </c>
      <c r="G72">
        <f t="shared" si="0"/>
        <v>63.32389954389246</v>
      </c>
      <c r="H72">
        <v>46</v>
      </c>
      <c r="J72">
        <v>58</v>
      </c>
      <c r="K72">
        <v>60</v>
      </c>
    </row>
    <row r="73" spans="2:8" ht="12.75">
      <c r="B73" s="4" t="s">
        <v>78</v>
      </c>
      <c r="C73" s="5"/>
      <c r="D73" s="5"/>
      <c r="E73" s="5"/>
      <c r="F73" s="5"/>
      <c r="G73" s="5">
        <f>AVERAGE(G70:G72)</f>
        <v>57.73646845558071</v>
      </c>
      <c r="H73" s="5">
        <f>AVERAGE(H70:H72)</f>
        <v>43.666666666666664</v>
      </c>
    </row>
    <row r="74" spans="1:15" ht="12.75">
      <c r="A74" s="2">
        <v>7000093</v>
      </c>
      <c r="B74" s="3">
        <v>39553</v>
      </c>
      <c r="C74" s="2">
        <v>3.3</v>
      </c>
      <c r="D74" s="2"/>
      <c r="E74" s="2">
        <v>1</v>
      </c>
      <c r="F74" s="2"/>
      <c r="G74" s="2"/>
      <c r="H74" s="2">
        <v>145</v>
      </c>
      <c r="I74">
        <v>60</v>
      </c>
      <c r="J74">
        <v>67</v>
      </c>
      <c r="O74" t="s">
        <v>31</v>
      </c>
    </row>
    <row r="75" spans="1:11" ht="12.75">
      <c r="A75">
        <v>7000093</v>
      </c>
      <c r="B75" s="1">
        <v>39638</v>
      </c>
      <c r="C75">
        <v>1.6</v>
      </c>
      <c r="D75" t="s">
        <v>30</v>
      </c>
      <c r="E75">
        <v>0.5</v>
      </c>
      <c r="F75">
        <v>27.6</v>
      </c>
      <c r="G75">
        <f>9.81*LN(F75)+30.6</f>
        <v>63.14777273041366</v>
      </c>
      <c r="H75">
        <v>98</v>
      </c>
      <c r="I75">
        <v>70</v>
      </c>
      <c r="J75">
        <v>64</v>
      </c>
      <c r="K75">
        <v>60</v>
      </c>
    </row>
    <row r="76" spans="1:10" ht="12.75">
      <c r="A76">
        <v>7000093</v>
      </c>
      <c r="B76" s="1">
        <v>39685</v>
      </c>
      <c r="C76">
        <v>1.6</v>
      </c>
      <c r="D76" t="s">
        <v>30</v>
      </c>
      <c r="E76">
        <v>0.5</v>
      </c>
      <c r="G76" t="e">
        <f>9.81*LN(F76)+30.6</f>
        <v>#NUM!</v>
      </c>
      <c r="H76">
        <v>69</v>
      </c>
      <c r="I76">
        <v>70</v>
      </c>
      <c r="J76">
        <v>61</v>
      </c>
    </row>
    <row r="77" spans="1:11" ht="12.75">
      <c r="A77">
        <v>7000093</v>
      </c>
      <c r="B77" s="1">
        <v>39700</v>
      </c>
      <c r="C77">
        <v>1.6</v>
      </c>
      <c r="D77" t="s">
        <v>30</v>
      </c>
      <c r="E77">
        <v>0.5</v>
      </c>
      <c r="F77">
        <v>70</v>
      </c>
      <c r="G77">
        <f>9.81*LN(F77)+30.6</f>
        <v>72.27773832450421</v>
      </c>
      <c r="H77">
        <v>117</v>
      </c>
      <c r="I77">
        <v>70</v>
      </c>
      <c r="J77">
        <v>65</v>
      </c>
      <c r="K77">
        <v>67</v>
      </c>
    </row>
    <row r="78" spans="2:8" ht="12.75">
      <c r="B78" s="4" t="s">
        <v>78</v>
      </c>
      <c r="C78" s="5"/>
      <c r="D78" s="5"/>
      <c r="E78" s="5"/>
      <c r="F78" s="5"/>
      <c r="G78" s="5">
        <f>AVERAGE(G75,G77)</f>
        <v>67.71275552745894</v>
      </c>
      <c r="H78" s="5">
        <f>AVERAGE(H75:H77)</f>
        <v>94.66666666666667</v>
      </c>
    </row>
    <row r="79" spans="1:10" ht="12.75">
      <c r="A79" s="2">
        <v>7000093</v>
      </c>
      <c r="B79" s="3">
        <v>39918</v>
      </c>
      <c r="C79" s="2">
        <v>2.3</v>
      </c>
      <c r="D79" s="2" t="s">
        <v>30</v>
      </c>
      <c r="E79" s="2">
        <v>0.7</v>
      </c>
      <c r="F79" s="2"/>
      <c r="G79" t="e">
        <f>9.81*LN(F79)+30.6</f>
        <v>#NUM!</v>
      </c>
      <c r="H79" s="2">
        <v>209</v>
      </c>
      <c r="I79">
        <v>65</v>
      </c>
      <c r="J79">
        <v>69</v>
      </c>
    </row>
    <row r="80" spans="1:16" ht="12.75">
      <c r="A80" s="2">
        <v>7000093</v>
      </c>
      <c r="B80" s="3">
        <v>40015</v>
      </c>
      <c r="C80" s="2">
        <v>2.3</v>
      </c>
      <c r="D80" s="2" t="s">
        <v>30</v>
      </c>
      <c r="E80" s="2">
        <v>0.7</v>
      </c>
      <c r="F80" s="2">
        <v>32.4</v>
      </c>
      <c r="G80">
        <f>9.81*LN(F80)+30.6</f>
        <v>64.72073412765116</v>
      </c>
      <c r="H80" s="2">
        <v>65</v>
      </c>
      <c r="I80">
        <v>65</v>
      </c>
      <c r="J80">
        <v>60</v>
      </c>
      <c r="K80">
        <v>61</v>
      </c>
      <c r="O80" t="s">
        <v>31</v>
      </c>
      <c r="P80" t="s">
        <v>32</v>
      </c>
    </row>
    <row r="81" ht="12.75">
      <c r="A81" t="s">
        <v>79</v>
      </c>
    </row>
    <row r="82" spans="2:17" ht="12.75">
      <c r="B82" s="5" t="s">
        <v>80</v>
      </c>
      <c r="C82" s="5"/>
      <c r="D82" s="5"/>
      <c r="E82" s="5"/>
      <c r="F82" s="5"/>
      <c r="G82" s="5">
        <f>AVERAGE(G69,G73,G78)</f>
        <v>64.37749096059135</v>
      </c>
      <c r="H82" s="5">
        <f>AVERAGE(H69,H73,H78)</f>
        <v>68.44444444444444</v>
      </c>
      <c r="I82" s="5"/>
      <c r="J82" s="5"/>
      <c r="K82" s="5"/>
      <c r="L82" s="5"/>
      <c r="M82" s="5"/>
      <c r="N82" s="5"/>
      <c r="O82" s="5"/>
      <c r="P82" s="5"/>
      <c r="Q82" s="5" t="s">
        <v>81</v>
      </c>
    </row>
    <row r="83" spans="2:17" ht="12.75">
      <c r="B83" s="5"/>
      <c r="C83" s="5"/>
      <c r="D83" s="5"/>
      <c r="E83" s="5"/>
      <c r="F83" s="5"/>
      <c r="G83" s="5"/>
      <c r="H83" s="5">
        <f>H82/1000</f>
        <v>0.06844444444444445</v>
      </c>
      <c r="I83" s="5"/>
      <c r="J83" s="5"/>
      <c r="K83" s="5"/>
      <c r="L83" s="5"/>
      <c r="M83" s="5"/>
      <c r="N83" s="5"/>
      <c r="O83" s="5"/>
      <c r="P83" s="5"/>
      <c r="Q83" s="5" t="s">
        <v>82</v>
      </c>
    </row>
    <row r="84" spans="1:17" ht="12.75">
      <c r="A84" t="s">
        <v>84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t="s">
        <v>85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90" spans="1:8" ht="12.75">
      <c r="A90" t="s">
        <v>34</v>
      </c>
      <c r="B90" t="s">
        <v>35</v>
      </c>
      <c r="C90" t="s">
        <v>36</v>
      </c>
      <c r="D90" t="s">
        <v>37</v>
      </c>
      <c r="E90" t="s">
        <v>38</v>
      </c>
      <c r="F90" t="s">
        <v>39</v>
      </c>
      <c r="H90" t="s">
        <v>40</v>
      </c>
    </row>
    <row r="91" spans="1:8" ht="12.75">
      <c r="A91" s="1">
        <v>38552</v>
      </c>
      <c r="B91">
        <v>0</v>
      </c>
      <c r="C91" t="s">
        <v>46</v>
      </c>
      <c r="D91">
        <v>28.4</v>
      </c>
      <c r="E91" t="s">
        <v>47</v>
      </c>
      <c r="F91">
        <v>10.7</v>
      </c>
      <c r="H91" t="s">
        <v>48</v>
      </c>
    </row>
    <row r="92" spans="1:8" ht="12.75">
      <c r="A92" s="1">
        <v>38552</v>
      </c>
      <c r="B92">
        <v>0.1</v>
      </c>
      <c r="C92" t="s">
        <v>49</v>
      </c>
      <c r="F92">
        <v>10</v>
      </c>
      <c r="H92" t="s">
        <v>48</v>
      </c>
    </row>
    <row r="93" spans="1:8" ht="12.75">
      <c r="A93" s="1">
        <v>38552</v>
      </c>
      <c r="B93">
        <v>1</v>
      </c>
      <c r="C93" t="s">
        <v>46</v>
      </c>
      <c r="D93">
        <v>27.9</v>
      </c>
      <c r="E93" t="s">
        <v>47</v>
      </c>
      <c r="F93">
        <v>10</v>
      </c>
      <c r="H93" t="s">
        <v>48</v>
      </c>
    </row>
    <row r="94" spans="1:8" ht="12.75">
      <c r="A94" s="1">
        <v>38552</v>
      </c>
      <c r="B94">
        <v>2</v>
      </c>
      <c r="C94" t="s">
        <v>46</v>
      </c>
      <c r="D94">
        <v>27.6</v>
      </c>
      <c r="E94" t="s">
        <v>47</v>
      </c>
      <c r="F94">
        <v>6</v>
      </c>
      <c r="H94" t="s">
        <v>48</v>
      </c>
    </row>
    <row r="95" spans="1:8" ht="12.75">
      <c r="A95" s="1">
        <v>38552</v>
      </c>
      <c r="B95">
        <v>3</v>
      </c>
      <c r="C95" t="s">
        <v>46</v>
      </c>
      <c r="D95">
        <v>26.4</v>
      </c>
      <c r="E95" t="s">
        <v>47</v>
      </c>
      <c r="F95">
        <v>0.8</v>
      </c>
      <c r="H95" t="s">
        <v>48</v>
      </c>
    </row>
    <row r="96" spans="1:8" ht="12.75">
      <c r="A96" s="1">
        <v>38552</v>
      </c>
      <c r="B96">
        <v>4</v>
      </c>
      <c r="C96" t="s">
        <v>46</v>
      </c>
      <c r="D96">
        <v>23.3</v>
      </c>
      <c r="E96" t="s">
        <v>47</v>
      </c>
      <c r="F96">
        <v>0.3</v>
      </c>
      <c r="H96" t="s">
        <v>48</v>
      </c>
    </row>
    <row r="97" spans="1:8" ht="12.75">
      <c r="A97" s="1">
        <v>38552</v>
      </c>
      <c r="B97">
        <v>5</v>
      </c>
      <c r="C97" t="s">
        <v>46</v>
      </c>
      <c r="D97">
        <v>20.5</v>
      </c>
      <c r="E97" t="s">
        <v>47</v>
      </c>
      <c r="F97">
        <v>0.2</v>
      </c>
      <c r="H97" t="s">
        <v>48</v>
      </c>
    </row>
    <row r="98" spans="1:8" ht="12.75">
      <c r="A98" s="1">
        <v>38552</v>
      </c>
      <c r="B98">
        <v>6</v>
      </c>
      <c r="C98" t="s">
        <v>46</v>
      </c>
      <c r="D98">
        <v>16.7</v>
      </c>
      <c r="E98" t="s">
        <v>47</v>
      </c>
      <c r="F98">
        <v>0.2</v>
      </c>
      <c r="H98" t="s">
        <v>48</v>
      </c>
    </row>
    <row r="99" spans="1:8" ht="12.75">
      <c r="A99" s="1">
        <v>38552</v>
      </c>
      <c r="B99">
        <v>7</v>
      </c>
      <c r="C99" t="s">
        <v>46</v>
      </c>
      <c r="D99">
        <v>14.4</v>
      </c>
      <c r="E99" t="s">
        <v>47</v>
      </c>
      <c r="F99">
        <v>0.2</v>
      </c>
      <c r="H99" t="s">
        <v>48</v>
      </c>
    </row>
    <row r="100" spans="1:8" ht="12.75">
      <c r="A100" s="1">
        <v>38552</v>
      </c>
      <c r="B100">
        <v>8</v>
      </c>
      <c r="C100" t="s">
        <v>46</v>
      </c>
      <c r="D100">
        <v>13.3</v>
      </c>
      <c r="E100" t="s">
        <v>47</v>
      </c>
      <c r="F100">
        <v>0.2</v>
      </c>
      <c r="H100" t="s">
        <v>48</v>
      </c>
    </row>
    <row r="101" spans="1:8" ht="12.75">
      <c r="A101" s="1">
        <v>38552</v>
      </c>
      <c r="B101">
        <v>9</v>
      </c>
      <c r="C101" t="s">
        <v>46</v>
      </c>
      <c r="D101">
        <v>12.5</v>
      </c>
      <c r="E101" t="s">
        <v>47</v>
      </c>
      <c r="F101">
        <v>0</v>
      </c>
      <c r="H101" t="s">
        <v>48</v>
      </c>
    </row>
    <row r="102" spans="1:8" ht="12.75">
      <c r="A102" s="1">
        <v>38576</v>
      </c>
      <c r="B102">
        <v>0.1</v>
      </c>
      <c r="C102" t="s">
        <v>49</v>
      </c>
      <c r="F102">
        <v>9.3</v>
      </c>
      <c r="H102" t="s">
        <v>48</v>
      </c>
    </row>
    <row r="103" spans="1:8" ht="12.75">
      <c r="A103" s="1">
        <v>38595</v>
      </c>
      <c r="B103">
        <v>0.1</v>
      </c>
      <c r="C103" t="s">
        <v>49</v>
      </c>
      <c r="F103">
        <v>8.1</v>
      </c>
      <c r="H103" t="s">
        <v>48</v>
      </c>
    </row>
    <row r="104" spans="1:8" ht="12.75">
      <c r="A104" s="1">
        <v>38925</v>
      </c>
      <c r="B104">
        <v>0</v>
      </c>
      <c r="C104" t="s">
        <v>49</v>
      </c>
      <c r="D104">
        <v>26.7</v>
      </c>
      <c r="E104" t="s">
        <v>47</v>
      </c>
      <c r="F104">
        <v>8.3</v>
      </c>
      <c r="H104" t="s">
        <v>48</v>
      </c>
    </row>
    <row r="105" spans="1:8" ht="12.75">
      <c r="A105" s="1">
        <v>38925</v>
      </c>
      <c r="B105">
        <v>3</v>
      </c>
      <c r="C105" t="s">
        <v>49</v>
      </c>
      <c r="D105">
        <v>26.3</v>
      </c>
      <c r="E105" t="s">
        <v>47</v>
      </c>
      <c r="F105">
        <v>8.2</v>
      </c>
      <c r="H105" t="s">
        <v>48</v>
      </c>
    </row>
    <row r="106" spans="1:8" ht="12.75">
      <c r="A106" s="1">
        <v>38925</v>
      </c>
      <c r="B106">
        <v>6</v>
      </c>
      <c r="C106" t="s">
        <v>49</v>
      </c>
      <c r="D106">
        <v>26.1</v>
      </c>
      <c r="E106" t="s">
        <v>47</v>
      </c>
      <c r="F106">
        <v>8</v>
      </c>
      <c r="H106" t="s">
        <v>48</v>
      </c>
    </row>
    <row r="107" spans="1:8" ht="12.75">
      <c r="A107" s="1">
        <v>38925</v>
      </c>
      <c r="B107">
        <v>9</v>
      </c>
      <c r="C107" t="s">
        <v>49</v>
      </c>
      <c r="D107">
        <v>25.2</v>
      </c>
      <c r="E107" t="s">
        <v>47</v>
      </c>
      <c r="F107">
        <v>4.9</v>
      </c>
      <c r="H107" t="s">
        <v>48</v>
      </c>
    </row>
    <row r="108" spans="1:8" ht="12.75">
      <c r="A108" s="1">
        <v>38925</v>
      </c>
      <c r="B108">
        <v>12</v>
      </c>
      <c r="C108" t="s">
        <v>49</v>
      </c>
      <c r="D108">
        <v>24</v>
      </c>
      <c r="E108" t="s">
        <v>47</v>
      </c>
      <c r="F108">
        <v>0.4</v>
      </c>
      <c r="H108" t="s">
        <v>48</v>
      </c>
    </row>
    <row r="109" spans="1:8" ht="12.75">
      <c r="A109" s="1">
        <v>38925</v>
      </c>
      <c r="B109">
        <v>15</v>
      </c>
      <c r="C109" t="s">
        <v>49</v>
      </c>
      <c r="D109">
        <v>19.9</v>
      </c>
      <c r="E109" t="s">
        <v>47</v>
      </c>
      <c r="F109">
        <v>0.1</v>
      </c>
      <c r="H109" t="s">
        <v>48</v>
      </c>
    </row>
    <row r="110" spans="1:8" ht="12.75">
      <c r="A110" s="1">
        <v>38925</v>
      </c>
      <c r="B110">
        <v>18</v>
      </c>
      <c r="C110" t="s">
        <v>49</v>
      </c>
      <c r="D110">
        <v>15.7</v>
      </c>
      <c r="E110" t="s">
        <v>47</v>
      </c>
      <c r="F110">
        <v>0</v>
      </c>
      <c r="H110" t="s">
        <v>48</v>
      </c>
    </row>
    <row r="111" spans="1:8" ht="12.75">
      <c r="A111" s="1">
        <v>38925</v>
      </c>
      <c r="B111">
        <v>21</v>
      </c>
      <c r="C111" t="s">
        <v>49</v>
      </c>
      <c r="D111">
        <v>13.8</v>
      </c>
      <c r="E111" t="s">
        <v>47</v>
      </c>
      <c r="F111">
        <v>0</v>
      </c>
      <c r="H111" t="s">
        <v>48</v>
      </c>
    </row>
    <row r="112" spans="1:8" ht="12.75">
      <c r="A112" s="1">
        <v>38925</v>
      </c>
      <c r="B112">
        <v>24</v>
      </c>
      <c r="C112" t="s">
        <v>49</v>
      </c>
      <c r="D112">
        <v>12.7</v>
      </c>
      <c r="E112" t="s">
        <v>47</v>
      </c>
      <c r="F112">
        <v>0</v>
      </c>
      <c r="H112" t="s">
        <v>48</v>
      </c>
    </row>
    <row r="113" spans="1:8" ht="12.75">
      <c r="A113" s="1">
        <v>38925</v>
      </c>
      <c r="B113">
        <v>27</v>
      </c>
      <c r="C113" t="s">
        <v>49</v>
      </c>
      <c r="D113">
        <v>12</v>
      </c>
      <c r="E113" t="s">
        <v>47</v>
      </c>
      <c r="F113">
        <v>0</v>
      </c>
      <c r="H113" t="s">
        <v>48</v>
      </c>
    </row>
    <row r="114" spans="1:8" ht="12.75">
      <c r="A114" s="1">
        <v>38953</v>
      </c>
      <c r="B114">
        <v>0</v>
      </c>
      <c r="C114" t="s">
        <v>49</v>
      </c>
      <c r="D114">
        <v>23</v>
      </c>
      <c r="E114" t="s">
        <v>47</v>
      </c>
      <c r="F114">
        <v>7.3</v>
      </c>
      <c r="H114" t="s">
        <v>48</v>
      </c>
    </row>
    <row r="115" spans="1:8" ht="12.75">
      <c r="A115" s="1">
        <v>38953</v>
      </c>
      <c r="B115">
        <v>3</v>
      </c>
      <c r="C115" t="s">
        <v>49</v>
      </c>
      <c r="D115">
        <v>23</v>
      </c>
      <c r="E115" t="s">
        <v>47</v>
      </c>
      <c r="F115">
        <v>7.2</v>
      </c>
      <c r="H115" t="s">
        <v>48</v>
      </c>
    </row>
    <row r="116" spans="1:8" ht="12.75">
      <c r="A116" s="1">
        <v>38953</v>
      </c>
      <c r="B116">
        <v>6</v>
      </c>
      <c r="C116" t="s">
        <v>49</v>
      </c>
      <c r="D116">
        <v>23</v>
      </c>
      <c r="E116" t="s">
        <v>47</v>
      </c>
      <c r="F116">
        <v>7.1</v>
      </c>
      <c r="H116" t="s">
        <v>48</v>
      </c>
    </row>
    <row r="117" spans="1:8" ht="12.75">
      <c r="A117" s="1">
        <v>38953</v>
      </c>
      <c r="B117">
        <v>9</v>
      </c>
      <c r="C117" t="s">
        <v>49</v>
      </c>
      <c r="D117">
        <v>23</v>
      </c>
      <c r="E117" t="s">
        <v>47</v>
      </c>
      <c r="F117">
        <v>7.1</v>
      </c>
      <c r="H117" t="s">
        <v>48</v>
      </c>
    </row>
    <row r="118" spans="1:8" ht="12.75">
      <c r="A118" s="1">
        <v>38953</v>
      </c>
      <c r="B118">
        <v>12</v>
      </c>
      <c r="C118" t="s">
        <v>49</v>
      </c>
      <c r="D118">
        <v>23</v>
      </c>
      <c r="E118" t="s">
        <v>47</v>
      </c>
      <c r="F118">
        <v>7.2</v>
      </c>
      <c r="H118" t="s">
        <v>48</v>
      </c>
    </row>
    <row r="119" spans="1:8" ht="12.75">
      <c r="A119" s="1">
        <v>38953</v>
      </c>
      <c r="B119">
        <v>15</v>
      </c>
      <c r="C119" t="s">
        <v>49</v>
      </c>
      <c r="D119">
        <v>22.2</v>
      </c>
      <c r="E119" t="s">
        <v>47</v>
      </c>
      <c r="F119">
        <v>0.2</v>
      </c>
      <c r="H119" t="s">
        <v>48</v>
      </c>
    </row>
    <row r="120" spans="1:8" ht="12.75">
      <c r="A120" s="1">
        <v>38953</v>
      </c>
      <c r="B120">
        <v>18</v>
      </c>
      <c r="C120" t="s">
        <v>49</v>
      </c>
      <c r="D120">
        <v>17.3</v>
      </c>
      <c r="E120" t="s">
        <v>47</v>
      </c>
      <c r="F120">
        <v>0.1</v>
      </c>
      <c r="H120" t="s">
        <v>48</v>
      </c>
    </row>
    <row r="121" spans="1:8" ht="12.75">
      <c r="A121" s="1">
        <v>38953</v>
      </c>
      <c r="B121">
        <v>21</v>
      </c>
      <c r="C121" t="s">
        <v>49</v>
      </c>
      <c r="D121">
        <v>14.4</v>
      </c>
      <c r="E121" t="s">
        <v>47</v>
      </c>
      <c r="F121">
        <v>0</v>
      </c>
      <c r="H121" t="s">
        <v>48</v>
      </c>
    </row>
    <row r="122" spans="1:8" ht="12.75">
      <c r="A122" s="1">
        <v>38953</v>
      </c>
      <c r="B122">
        <v>24</v>
      </c>
      <c r="C122" t="s">
        <v>49</v>
      </c>
      <c r="D122">
        <v>13.1</v>
      </c>
      <c r="E122" t="s">
        <v>47</v>
      </c>
      <c r="F122">
        <v>0</v>
      </c>
      <c r="H122" t="s">
        <v>48</v>
      </c>
    </row>
    <row r="123" spans="1:8" ht="12.75">
      <c r="A123" s="1">
        <v>38953</v>
      </c>
      <c r="B123">
        <v>27</v>
      </c>
      <c r="C123" t="s">
        <v>49</v>
      </c>
      <c r="D123">
        <v>12.2</v>
      </c>
      <c r="E123" t="s">
        <v>47</v>
      </c>
      <c r="F123">
        <v>0</v>
      </c>
      <c r="H123" t="s">
        <v>48</v>
      </c>
    </row>
    <row r="124" spans="1:8" ht="12.75">
      <c r="A124" s="1">
        <v>38953</v>
      </c>
      <c r="B124">
        <v>30</v>
      </c>
      <c r="C124" t="s">
        <v>49</v>
      </c>
      <c r="D124">
        <v>11.5</v>
      </c>
      <c r="E124" t="s">
        <v>47</v>
      </c>
      <c r="F124">
        <v>0</v>
      </c>
      <c r="H124" t="s">
        <v>48</v>
      </c>
    </row>
    <row r="125" spans="1:8" ht="12.75">
      <c r="A125" s="1">
        <v>39553</v>
      </c>
      <c r="B125">
        <v>1</v>
      </c>
      <c r="C125" t="s">
        <v>46</v>
      </c>
      <c r="D125">
        <v>5.2</v>
      </c>
      <c r="E125" t="s">
        <v>47</v>
      </c>
      <c r="F125">
        <v>12.9</v>
      </c>
      <c r="H125" t="s">
        <v>48</v>
      </c>
    </row>
    <row r="126" spans="1:8" ht="12.75">
      <c r="A126" s="1">
        <v>39553</v>
      </c>
      <c r="B126">
        <v>2</v>
      </c>
      <c r="C126" t="s">
        <v>46</v>
      </c>
      <c r="D126">
        <v>5.2</v>
      </c>
      <c r="E126" t="s">
        <v>47</v>
      </c>
      <c r="F126">
        <v>12.9</v>
      </c>
      <c r="H126" t="s">
        <v>48</v>
      </c>
    </row>
    <row r="127" spans="1:8" ht="12.75">
      <c r="A127" s="1">
        <v>39553</v>
      </c>
      <c r="B127">
        <v>3</v>
      </c>
      <c r="C127" t="s">
        <v>46</v>
      </c>
      <c r="D127">
        <v>5.2</v>
      </c>
      <c r="E127" t="s">
        <v>47</v>
      </c>
      <c r="F127">
        <v>12.9</v>
      </c>
      <c r="H127" t="s">
        <v>48</v>
      </c>
    </row>
    <row r="128" spans="1:8" ht="12.75">
      <c r="A128" s="1">
        <v>39553</v>
      </c>
      <c r="B128">
        <v>4</v>
      </c>
      <c r="C128" t="s">
        <v>46</v>
      </c>
      <c r="D128">
        <v>5.2</v>
      </c>
      <c r="E128" t="s">
        <v>47</v>
      </c>
      <c r="F128">
        <v>12.9</v>
      </c>
      <c r="H128" t="s">
        <v>48</v>
      </c>
    </row>
    <row r="129" spans="1:8" ht="12.75">
      <c r="A129" s="1">
        <v>39553</v>
      </c>
      <c r="B129">
        <v>5</v>
      </c>
      <c r="C129" t="s">
        <v>46</v>
      </c>
      <c r="D129">
        <v>5.2</v>
      </c>
      <c r="E129" t="s">
        <v>47</v>
      </c>
      <c r="F129">
        <v>12.9</v>
      </c>
      <c r="H129" t="s">
        <v>48</v>
      </c>
    </row>
    <row r="130" spans="1:8" ht="12.75">
      <c r="A130" s="1">
        <v>39553</v>
      </c>
      <c r="B130">
        <v>6</v>
      </c>
      <c r="C130" t="s">
        <v>46</v>
      </c>
      <c r="D130">
        <v>5.2</v>
      </c>
      <c r="E130" t="s">
        <v>47</v>
      </c>
      <c r="F130">
        <v>12.9</v>
      </c>
      <c r="H130" t="s">
        <v>48</v>
      </c>
    </row>
    <row r="131" spans="1:8" ht="12.75">
      <c r="A131" s="1">
        <v>39553</v>
      </c>
      <c r="B131">
        <v>7</v>
      </c>
      <c r="C131" t="s">
        <v>46</v>
      </c>
      <c r="D131">
        <v>5.2</v>
      </c>
      <c r="E131" t="s">
        <v>47</v>
      </c>
      <c r="F131">
        <v>12.9</v>
      </c>
      <c r="H131" t="s">
        <v>48</v>
      </c>
    </row>
    <row r="132" spans="1:8" ht="12.75">
      <c r="A132" s="1">
        <v>39553</v>
      </c>
      <c r="B132">
        <v>8</v>
      </c>
      <c r="C132" t="s">
        <v>46</v>
      </c>
      <c r="D132">
        <v>5.2</v>
      </c>
      <c r="E132" t="s">
        <v>47</v>
      </c>
      <c r="F132">
        <v>13</v>
      </c>
      <c r="H132" t="s">
        <v>48</v>
      </c>
    </row>
    <row r="133" spans="1:8" ht="12.75">
      <c r="A133" s="1">
        <v>39553</v>
      </c>
      <c r="B133">
        <v>9</v>
      </c>
      <c r="C133" t="s">
        <v>46</v>
      </c>
      <c r="D133">
        <v>5.2</v>
      </c>
      <c r="E133" t="s">
        <v>47</v>
      </c>
      <c r="F133">
        <v>13</v>
      </c>
      <c r="H133" t="s">
        <v>48</v>
      </c>
    </row>
    <row r="134" spans="1:8" ht="12.75">
      <c r="A134" s="1">
        <v>39553</v>
      </c>
      <c r="B134">
        <v>10</v>
      </c>
      <c r="C134" t="s">
        <v>46</v>
      </c>
      <c r="D134">
        <v>5.2</v>
      </c>
      <c r="E134" t="s">
        <v>47</v>
      </c>
      <c r="F134">
        <v>13</v>
      </c>
      <c r="H134" t="s">
        <v>48</v>
      </c>
    </row>
    <row r="135" spans="1:8" ht="12.75">
      <c r="A135" s="1">
        <v>39685</v>
      </c>
      <c r="B135">
        <v>1</v>
      </c>
      <c r="C135" t="s">
        <v>46</v>
      </c>
      <c r="D135">
        <v>23.8</v>
      </c>
      <c r="E135" t="s">
        <v>47</v>
      </c>
      <c r="F135">
        <v>6.9</v>
      </c>
      <c r="H135" t="s">
        <v>48</v>
      </c>
    </row>
    <row r="136" spans="1:8" ht="12.75">
      <c r="A136" s="1">
        <v>39685</v>
      </c>
      <c r="B136">
        <v>2</v>
      </c>
      <c r="C136" t="s">
        <v>46</v>
      </c>
      <c r="D136">
        <v>23.5</v>
      </c>
      <c r="E136" t="s">
        <v>47</v>
      </c>
      <c r="F136">
        <v>5.6</v>
      </c>
      <c r="H136" t="s">
        <v>48</v>
      </c>
    </row>
    <row r="137" spans="1:8" ht="12.75">
      <c r="A137" s="1">
        <v>39685</v>
      </c>
      <c r="B137">
        <v>3</v>
      </c>
      <c r="C137" t="s">
        <v>46</v>
      </c>
      <c r="D137">
        <v>23.5</v>
      </c>
      <c r="E137" t="s">
        <v>47</v>
      </c>
      <c r="F137">
        <v>5.3</v>
      </c>
      <c r="H137" t="s">
        <v>48</v>
      </c>
    </row>
    <row r="138" spans="1:8" ht="12.75">
      <c r="A138" s="1">
        <v>39685</v>
      </c>
      <c r="B138">
        <v>4</v>
      </c>
      <c r="C138" t="s">
        <v>46</v>
      </c>
      <c r="D138">
        <v>23.1</v>
      </c>
      <c r="E138" t="s">
        <v>47</v>
      </c>
      <c r="F138">
        <v>0.9</v>
      </c>
      <c r="H138" t="s">
        <v>48</v>
      </c>
    </row>
    <row r="139" spans="1:8" ht="12.75">
      <c r="A139" s="1">
        <v>39685</v>
      </c>
      <c r="B139">
        <v>5</v>
      </c>
      <c r="C139" t="s">
        <v>46</v>
      </c>
      <c r="D139">
        <v>20.1</v>
      </c>
      <c r="E139" t="s">
        <v>47</v>
      </c>
      <c r="F139">
        <v>0.2</v>
      </c>
      <c r="H139" t="s">
        <v>48</v>
      </c>
    </row>
    <row r="140" spans="1:8" ht="12.75">
      <c r="A140" s="1">
        <v>39685</v>
      </c>
      <c r="B140">
        <v>6</v>
      </c>
      <c r="C140" t="s">
        <v>46</v>
      </c>
      <c r="D140">
        <v>17.4</v>
      </c>
      <c r="E140" t="s">
        <v>47</v>
      </c>
      <c r="F140">
        <v>0.1</v>
      </c>
      <c r="H140" t="s">
        <v>48</v>
      </c>
    </row>
    <row r="141" spans="1:8" ht="12.75">
      <c r="A141" s="1">
        <v>39685</v>
      </c>
      <c r="B141">
        <v>7</v>
      </c>
      <c r="C141" t="s">
        <v>46</v>
      </c>
      <c r="D141">
        <v>14.2</v>
      </c>
      <c r="E141" t="s">
        <v>47</v>
      </c>
      <c r="F141">
        <v>0.1</v>
      </c>
      <c r="H141" t="s">
        <v>48</v>
      </c>
    </row>
    <row r="142" spans="1:8" ht="12.75">
      <c r="A142" s="1">
        <v>39685</v>
      </c>
      <c r="B142">
        <v>8</v>
      </c>
      <c r="C142" t="s">
        <v>46</v>
      </c>
      <c r="D142">
        <v>12.4</v>
      </c>
      <c r="E142" t="s">
        <v>47</v>
      </c>
      <c r="F142">
        <v>0.1</v>
      </c>
      <c r="H142" t="s">
        <v>48</v>
      </c>
    </row>
    <row r="143" spans="1:8" ht="12.75">
      <c r="A143" s="1">
        <v>39685</v>
      </c>
      <c r="B143">
        <v>9</v>
      </c>
      <c r="C143" t="s">
        <v>46</v>
      </c>
      <c r="D143">
        <v>11.2</v>
      </c>
      <c r="E143" t="s">
        <v>47</v>
      </c>
      <c r="F143">
        <v>0.1</v>
      </c>
      <c r="H143" t="s">
        <v>48</v>
      </c>
    </row>
    <row r="144" spans="1:8" ht="12.75">
      <c r="A144" s="1">
        <v>39685</v>
      </c>
      <c r="B144">
        <v>10</v>
      </c>
      <c r="C144" t="s">
        <v>46</v>
      </c>
      <c r="D144">
        <v>10.7</v>
      </c>
      <c r="E144" t="s">
        <v>47</v>
      </c>
      <c r="F144">
        <v>0.1</v>
      </c>
      <c r="H144" t="s">
        <v>48</v>
      </c>
    </row>
    <row r="145" spans="1:8" ht="12.75">
      <c r="A145" s="1">
        <v>39700</v>
      </c>
      <c r="B145">
        <v>1</v>
      </c>
      <c r="C145" t="s">
        <v>46</v>
      </c>
      <c r="D145">
        <v>20.2</v>
      </c>
      <c r="E145" t="s">
        <v>47</v>
      </c>
      <c r="F145">
        <v>5.4</v>
      </c>
      <c r="H145" t="s">
        <v>48</v>
      </c>
    </row>
    <row r="146" spans="1:8" ht="12.75">
      <c r="A146" s="1">
        <v>39700</v>
      </c>
      <c r="B146">
        <v>2</v>
      </c>
      <c r="C146" t="s">
        <v>46</v>
      </c>
      <c r="D146">
        <v>20.1</v>
      </c>
      <c r="E146" t="s">
        <v>47</v>
      </c>
      <c r="F146">
        <v>4.9</v>
      </c>
      <c r="H146" t="s">
        <v>48</v>
      </c>
    </row>
    <row r="147" spans="1:8" ht="12.75">
      <c r="A147" s="1">
        <v>39700</v>
      </c>
      <c r="B147">
        <v>3</v>
      </c>
      <c r="C147" t="s">
        <v>46</v>
      </c>
      <c r="D147">
        <v>20.1</v>
      </c>
      <c r="E147" t="s">
        <v>47</v>
      </c>
      <c r="F147">
        <v>4.9</v>
      </c>
      <c r="H147" t="s">
        <v>48</v>
      </c>
    </row>
    <row r="148" spans="1:8" ht="12.75">
      <c r="A148" s="1">
        <v>39700</v>
      </c>
      <c r="B148">
        <v>4</v>
      </c>
      <c r="C148" t="s">
        <v>46</v>
      </c>
      <c r="D148">
        <v>20.1</v>
      </c>
      <c r="E148" t="s">
        <v>47</v>
      </c>
      <c r="F148">
        <v>4.8</v>
      </c>
      <c r="H148" t="s">
        <v>48</v>
      </c>
    </row>
    <row r="149" spans="1:8" ht="12.75">
      <c r="A149" s="1">
        <v>39700</v>
      </c>
      <c r="B149">
        <v>5</v>
      </c>
      <c r="C149" t="s">
        <v>46</v>
      </c>
      <c r="D149">
        <v>20.1</v>
      </c>
      <c r="E149" t="s">
        <v>47</v>
      </c>
      <c r="F149">
        <v>4.8</v>
      </c>
      <c r="H149" t="s">
        <v>48</v>
      </c>
    </row>
    <row r="150" spans="1:8" ht="12.75">
      <c r="A150" s="1">
        <v>39700</v>
      </c>
      <c r="B150">
        <v>6</v>
      </c>
      <c r="C150" t="s">
        <v>46</v>
      </c>
      <c r="D150">
        <v>19.2</v>
      </c>
      <c r="E150" t="s">
        <v>47</v>
      </c>
      <c r="F150">
        <v>3.8</v>
      </c>
      <c r="H150" t="s">
        <v>48</v>
      </c>
    </row>
    <row r="151" spans="1:8" ht="12.75">
      <c r="A151" s="1">
        <v>39700</v>
      </c>
      <c r="B151">
        <v>7</v>
      </c>
      <c r="C151" t="s">
        <v>46</v>
      </c>
      <c r="D151">
        <v>14.4</v>
      </c>
      <c r="E151" t="s">
        <v>47</v>
      </c>
      <c r="F151">
        <v>0.2</v>
      </c>
      <c r="H151" t="s">
        <v>48</v>
      </c>
    </row>
    <row r="152" spans="1:8" ht="12.75">
      <c r="A152" s="1">
        <v>39700</v>
      </c>
      <c r="B152">
        <v>8</v>
      </c>
      <c r="C152" t="s">
        <v>46</v>
      </c>
      <c r="D152">
        <v>12.6</v>
      </c>
      <c r="E152" t="s">
        <v>47</v>
      </c>
      <c r="F152">
        <v>0.2</v>
      </c>
      <c r="H152" t="s">
        <v>48</v>
      </c>
    </row>
    <row r="153" spans="1:8" ht="12.75">
      <c r="A153" s="1">
        <v>39700</v>
      </c>
      <c r="B153">
        <v>9</v>
      </c>
      <c r="C153" t="s">
        <v>46</v>
      </c>
      <c r="D153">
        <v>11.3</v>
      </c>
      <c r="E153" t="s">
        <v>47</v>
      </c>
      <c r="F153">
        <v>0.2</v>
      </c>
      <c r="H153" t="s">
        <v>48</v>
      </c>
    </row>
    <row r="154" spans="1:8" ht="12.75">
      <c r="A154" s="1">
        <v>39700</v>
      </c>
      <c r="B154">
        <v>10</v>
      </c>
      <c r="C154" t="s">
        <v>46</v>
      </c>
      <c r="D154">
        <v>10.8</v>
      </c>
      <c r="E154" t="s">
        <v>47</v>
      </c>
      <c r="F154">
        <v>0.2</v>
      </c>
      <c r="H154" t="s">
        <v>48</v>
      </c>
    </row>
    <row r="155" spans="1:8" ht="12.75">
      <c r="A155" s="1">
        <v>39918</v>
      </c>
      <c r="B155">
        <v>1</v>
      </c>
      <c r="C155" t="s">
        <v>46</v>
      </c>
      <c r="D155">
        <v>7.6</v>
      </c>
      <c r="E155" t="s">
        <v>47</v>
      </c>
      <c r="F155">
        <v>16.8</v>
      </c>
      <c r="H155" t="s">
        <v>48</v>
      </c>
    </row>
    <row r="156" spans="1:8" ht="12.75">
      <c r="A156" s="1">
        <v>39918</v>
      </c>
      <c r="B156">
        <v>2</v>
      </c>
      <c r="C156" t="s">
        <v>46</v>
      </c>
      <c r="D156">
        <v>7.2</v>
      </c>
      <c r="E156" t="s">
        <v>47</v>
      </c>
      <c r="F156">
        <v>16.2</v>
      </c>
      <c r="H156" t="s">
        <v>48</v>
      </c>
    </row>
    <row r="157" spans="1:8" ht="12.75">
      <c r="A157" s="1">
        <v>39918</v>
      </c>
      <c r="B157">
        <v>3</v>
      </c>
      <c r="C157" t="s">
        <v>46</v>
      </c>
      <c r="D157">
        <v>7.1</v>
      </c>
      <c r="E157" t="s">
        <v>47</v>
      </c>
      <c r="F157">
        <v>15.9</v>
      </c>
      <c r="H157" t="s">
        <v>48</v>
      </c>
    </row>
    <row r="158" spans="1:8" ht="12.75">
      <c r="A158" s="1">
        <v>39918</v>
      </c>
      <c r="B158">
        <v>4</v>
      </c>
      <c r="C158" t="s">
        <v>46</v>
      </c>
      <c r="D158">
        <v>6.8</v>
      </c>
      <c r="E158" t="s">
        <v>47</v>
      </c>
      <c r="F158">
        <v>15.4</v>
      </c>
      <c r="H158" t="s">
        <v>48</v>
      </c>
    </row>
    <row r="159" spans="1:8" ht="12.75">
      <c r="A159" s="1">
        <v>39918</v>
      </c>
      <c r="B159">
        <v>5</v>
      </c>
      <c r="C159" t="s">
        <v>46</v>
      </c>
      <c r="D159">
        <v>6.6</v>
      </c>
      <c r="E159" t="s">
        <v>47</v>
      </c>
      <c r="F159">
        <v>14.8</v>
      </c>
      <c r="H159" t="s">
        <v>48</v>
      </c>
    </row>
    <row r="160" spans="1:8" ht="12.75">
      <c r="A160" s="1">
        <v>39918</v>
      </c>
      <c r="B160">
        <v>6</v>
      </c>
      <c r="C160" t="s">
        <v>46</v>
      </c>
      <c r="D160">
        <v>6.5</v>
      </c>
      <c r="E160" t="s">
        <v>47</v>
      </c>
      <c r="F160">
        <v>14.5</v>
      </c>
      <c r="H160" t="s">
        <v>48</v>
      </c>
    </row>
    <row r="161" spans="1:8" ht="12.75">
      <c r="A161" s="1">
        <v>39918</v>
      </c>
      <c r="B161">
        <v>7</v>
      </c>
      <c r="C161" t="s">
        <v>46</v>
      </c>
      <c r="D161">
        <v>6.5</v>
      </c>
      <c r="E161" t="s">
        <v>47</v>
      </c>
      <c r="F161">
        <v>14</v>
      </c>
      <c r="H161" t="s">
        <v>48</v>
      </c>
    </row>
    <row r="162" spans="1:8" ht="12.75">
      <c r="A162" s="1">
        <v>39918</v>
      </c>
      <c r="B162">
        <v>8</v>
      </c>
      <c r="C162" t="s">
        <v>46</v>
      </c>
      <c r="D162">
        <v>6.4</v>
      </c>
      <c r="E162" t="s">
        <v>47</v>
      </c>
      <c r="F162">
        <v>14</v>
      </c>
      <c r="H162" t="s">
        <v>48</v>
      </c>
    </row>
    <row r="163" spans="1:8" ht="12.75">
      <c r="A163" s="1">
        <v>39918</v>
      </c>
      <c r="B163">
        <v>9</v>
      </c>
      <c r="C163" t="s">
        <v>46</v>
      </c>
      <c r="D163">
        <v>6.4</v>
      </c>
      <c r="E163" t="s">
        <v>47</v>
      </c>
      <c r="F163">
        <v>14</v>
      </c>
      <c r="H163" t="s">
        <v>48</v>
      </c>
    </row>
    <row r="164" spans="1:8" ht="12.75">
      <c r="A164" s="1">
        <v>39918</v>
      </c>
      <c r="B164">
        <v>10</v>
      </c>
      <c r="C164" t="s">
        <v>46</v>
      </c>
      <c r="D164">
        <v>6.2</v>
      </c>
      <c r="E164" t="s">
        <v>47</v>
      </c>
      <c r="F164">
        <v>13.2</v>
      </c>
      <c r="H164" t="s">
        <v>48</v>
      </c>
    </row>
    <row r="165" spans="1:8" ht="12.75">
      <c r="A165" s="1">
        <v>40015</v>
      </c>
      <c r="B165">
        <v>1</v>
      </c>
      <c r="C165" t="s">
        <v>46</v>
      </c>
      <c r="D165">
        <v>22.8</v>
      </c>
      <c r="E165" t="s">
        <v>47</v>
      </c>
      <c r="F165">
        <v>9</v>
      </c>
      <c r="H165" t="s">
        <v>48</v>
      </c>
    </row>
    <row r="166" spans="1:8" ht="12.75">
      <c r="A166" s="1">
        <v>40015</v>
      </c>
      <c r="B166">
        <v>2</v>
      </c>
      <c r="C166" t="s">
        <v>46</v>
      </c>
      <c r="D166">
        <v>22.6</v>
      </c>
      <c r="E166" t="s">
        <v>47</v>
      </c>
      <c r="F166">
        <v>8.5</v>
      </c>
      <c r="H166" t="s">
        <v>48</v>
      </c>
    </row>
    <row r="167" spans="1:8" ht="12.75">
      <c r="A167" s="1">
        <v>40015</v>
      </c>
      <c r="B167">
        <v>3</v>
      </c>
      <c r="C167" t="s">
        <v>46</v>
      </c>
      <c r="D167">
        <v>22.2</v>
      </c>
      <c r="E167" t="s">
        <v>47</v>
      </c>
      <c r="F167">
        <v>7.5</v>
      </c>
      <c r="H167" t="s">
        <v>48</v>
      </c>
    </row>
    <row r="168" spans="1:8" ht="12.75">
      <c r="A168" s="1">
        <v>40015</v>
      </c>
      <c r="B168">
        <v>4</v>
      </c>
      <c r="C168" t="s">
        <v>46</v>
      </c>
      <c r="D168">
        <v>20.3</v>
      </c>
      <c r="E168" t="s">
        <v>47</v>
      </c>
      <c r="F168">
        <v>0.2</v>
      </c>
      <c r="H168" t="s">
        <v>48</v>
      </c>
    </row>
    <row r="169" spans="1:8" ht="12.75">
      <c r="A169" s="1">
        <v>40015</v>
      </c>
      <c r="B169">
        <v>5</v>
      </c>
      <c r="C169" t="s">
        <v>46</v>
      </c>
      <c r="D169">
        <v>17</v>
      </c>
      <c r="E169" t="s">
        <v>47</v>
      </c>
      <c r="F169">
        <v>0.1</v>
      </c>
      <c r="H169" t="s">
        <v>48</v>
      </c>
    </row>
    <row r="170" spans="1:8" ht="12.75">
      <c r="A170" s="1">
        <v>40015</v>
      </c>
      <c r="B170">
        <v>6</v>
      </c>
      <c r="C170" t="s">
        <v>46</v>
      </c>
      <c r="D170">
        <v>15.5</v>
      </c>
      <c r="E170" t="s">
        <v>47</v>
      </c>
      <c r="F170">
        <v>0.1</v>
      </c>
      <c r="H170" t="s">
        <v>48</v>
      </c>
    </row>
    <row r="171" spans="1:8" ht="12.75">
      <c r="A171" s="1">
        <v>40015</v>
      </c>
      <c r="B171">
        <v>7</v>
      </c>
      <c r="C171" t="s">
        <v>46</v>
      </c>
      <c r="D171">
        <v>13.9</v>
      </c>
      <c r="E171" t="s">
        <v>47</v>
      </c>
      <c r="F171">
        <v>0.1</v>
      </c>
      <c r="H171" t="s">
        <v>48</v>
      </c>
    </row>
    <row r="172" spans="1:8" ht="12.75">
      <c r="A172" s="1">
        <v>40015</v>
      </c>
      <c r="B172">
        <v>8</v>
      </c>
      <c r="C172" t="s">
        <v>46</v>
      </c>
      <c r="D172">
        <v>12.8</v>
      </c>
      <c r="E172" t="s">
        <v>47</v>
      </c>
      <c r="F172">
        <v>0.1</v>
      </c>
      <c r="H172" t="s">
        <v>48</v>
      </c>
    </row>
    <row r="173" spans="1:8" ht="12.75">
      <c r="A173" s="1">
        <v>40015</v>
      </c>
      <c r="B173">
        <v>9</v>
      </c>
      <c r="C173" t="s">
        <v>46</v>
      </c>
      <c r="D173">
        <v>11.1</v>
      </c>
      <c r="E173" t="s">
        <v>47</v>
      </c>
      <c r="F173">
        <v>0.1</v>
      </c>
      <c r="H173" t="s">
        <v>48</v>
      </c>
    </row>
    <row r="177" spans="1:2" ht="12.75">
      <c r="A177" t="s">
        <v>34</v>
      </c>
      <c r="B177" t="s">
        <v>41</v>
      </c>
    </row>
    <row r="178" spans="1:2" ht="12.75">
      <c r="A178" s="1">
        <v>29531</v>
      </c>
      <c r="B178" t="s">
        <v>51</v>
      </c>
    </row>
    <row r="179" spans="1:2" ht="12.75">
      <c r="A179" s="1">
        <v>29615</v>
      </c>
      <c r="B179" t="s">
        <v>51</v>
      </c>
    </row>
    <row r="180" spans="1:2" ht="12.75">
      <c r="A180" s="1">
        <v>29706</v>
      </c>
      <c r="B180" t="s">
        <v>51</v>
      </c>
    </row>
    <row r="181" spans="1:2" ht="12.75">
      <c r="A181" s="1">
        <v>29789</v>
      </c>
      <c r="B181" t="s">
        <v>51</v>
      </c>
    </row>
    <row r="182" spans="1:2" ht="12.75">
      <c r="A182" s="1">
        <v>29908</v>
      </c>
      <c r="B182" t="s">
        <v>51</v>
      </c>
    </row>
    <row r="183" spans="1:2" ht="12.75">
      <c r="A183" s="1">
        <v>29990</v>
      </c>
      <c r="B183" t="s">
        <v>51</v>
      </c>
    </row>
    <row r="184" spans="1:2" ht="12.75">
      <c r="A184" s="1">
        <v>30076</v>
      </c>
      <c r="B184" t="s">
        <v>51</v>
      </c>
    </row>
    <row r="185" spans="1:2" ht="12.75">
      <c r="A185" s="1">
        <v>30893</v>
      </c>
      <c r="B185" t="s">
        <v>51</v>
      </c>
    </row>
    <row r="186" spans="1:2" ht="12.75">
      <c r="A186" s="1">
        <v>34163</v>
      </c>
      <c r="B186" t="s">
        <v>52</v>
      </c>
    </row>
    <row r="187" spans="1:2" ht="12.75">
      <c r="A187" s="1">
        <v>34904</v>
      </c>
      <c r="B187" t="s">
        <v>53</v>
      </c>
    </row>
    <row r="188" spans="1:2" ht="12.75">
      <c r="A188" s="1">
        <v>35103</v>
      </c>
      <c r="B188" t="s">
        <v>53</v>
      </c>
    </row>
    <row r="189" spans="1:2" ht="12.75">
      <c r="A189" s="1">
        <v>35184</v>
      </c>
      <c r="B189" t="s">
        <v>53</v>
      </c>
    </row>
    <row r="190" spans="1:2" ht="12.75">
      <c r="A190" s="1">
        <v>35228</v>
      </c>
      <c r="B190" t="s">
        <v>53</v>
      </c>
    </row>
    <row r="191" spans="1:2" ht="12.75">
      <c r="A191" s="1">
        <v>35276</v>
      </c>
      <c r="B191" t="s">
        <v>53</v>
      </c>
    </row>
    <row r="192" spans="1:2" ht="12.75">
      <c r="A192" s="1">
        <v>38552</v>
      </c>
      <c r="B192" t="s">
        <v>54</v>
      </c>
    </row>
    <row r="193" spans="1:2" ht="12.75">
      <c r="A193" s="1">
        <v>38552</v>
      </c>
      <c r="B193" t="s">
        <v>55</v>
      </c>
    </row>
    <row r="194" spans="1:2" ht="12.75">
      <c r="A194" s="1">
        <v>38576</v>
      </c>
      <c r="B194" t="s">
        <v>56</v>
      </c>
    </row>
    <row r="195" spans="1:2" ht="12.75">
      <c r="A195" s="1">
        <v>38595</v>
      </c>
      <c r="B195" t="s">
        <v>55</v>
      </c>
    </row>
    <row r="196" spans="1:2" ht="12.75">
      <c r="A196" s="1">
        <v>38925</v>
      </c>
      <c r="B196" t="s">
        <v>57</v>
      </c>
    </row>
    <row r="197" spans="1:2" ht="12.75">
      <c r="A197" s="1">
        <v>38925</v>
      </c>
      <c r="B197" t="s">
        <v>55</v>
      </c>
    </row>
    <row r="198" spans="1:2" ht="12.75">
      <c r="A198" s="1">
        <v>38953</v>
      </c>
      <c r="B198" t="s">
        <v>58</v>
      </c>
    </row>
    <row r="199" spans="1:2" ht="12.75">
      <c r="A199" s="1">
        <v>38953</v>
      </c>
      <c r="B199" t="s">
        <v>55</v>
      </c>
    </row>
    <row r="200" spans="1:2" ht="12.75">
      <c r="A200" s="1">
        <v>38967</v>
      </c>
      <c r="B200" t="s">
        <v>55</v>
      </c>
    </row>
    <row r="201" spans="1:2" ht="12.75">
      <c r="A201" s="1">
        <v>39553</v>
      </c>
      <c r="B201" t="s">
        <v>59</v>
      </c>
    </row>
    <row r="202" spans="1:2" ht="12.75">
      <c r="A202" s="1">
        <v>39685</v>
      </c>
      <c r="B202" t="s">
        <v>60</v>
      </c>
    </row>
    <row r="203" ht="12.75">
      <c r="A203" t="s">
        <v>61</v>
      </c>
    </row>
    <row r="204" spans="1:2" ht="12.75">
      <c r="A204" s="1">
        <v>39700</v>
      </c>
      <c r="B204" t="s">
        <v>62</v>
      </c>
    </row>
    <row r="208" spans="1:2" ht="12.75">
      <c r="A208" t="s">
        <v>34</v>
      </c>
      <c r="B208" t="s">
        <v>42</v>
      </c>
    </row>
    <row r="209" spans="1:2" ht="12.75">
      <c r="A209" s="1">
        <v>38552</v>
      </c>
      <c r="B209" t="s">
        <v>63</v>
      </c>
    </row>
    <row r="210" spans="1:2" ht="12.75">
      <c r="A210" s="1">
        <v>38576</v>
      </c>
      <c r="B210" t="s">
        <v>63</v>
      </c>
    </row>
    <row r="211" spans="1:2" ht="12.75">
      <c r="A211" s="1">
        <v>38595</v>
      </c>
      <c r="B211" t="s">
        <v>63</v>
      </c>
    </row>
    <row r="212" spans="1:2" ht="12.75">
      <c r="A212" s="1">
        <v>38925</v>
      </c>
      <c r="B212" t="s">
        <v>64</v>
      </c>
    </row>
    <row r="213" spans="1:2" ht="12.75">
      <c r="A213" s="1">
        <v>38925</v>
      </c>
      <c r="B213" t="s">
        <v>65</v>
      </c>
    </row>
    <row r="214" spans="1:2" ht="12.75">
      <c r="A214" s="1">
        <v>39638</v>
      </c>
      <c r="B214" t="s">
        <v>66</v>
      </c>
    </row>
    <row r="215" spans="1:2" ht="12.75">
      <c r="A215" s="1">
        <v>39685</v>
      </c>
      <c r="B215" t="s">
        <v>67</v>
      </c>
    </row>
    <row r="216" spans="1:2" ht="12.75">
      <c r="A216" s="1">
        <v>39685</v>
      </c>
      <c r="B216" t="s">
        <v>68</v>
      </c>
    </row>
    <row r="217" spans="1:2" ht="12.75">
      <c r="A217" s="1">
        <v>40015</v>
      </c>
      <c r="B217" t="s">
        <v>69</v>
      </c>
    </row>
    <row r="221" spans="1:3" ht="12.75">
      <c r="A221" t="s">
        <v>34</v>
      </c>
      <c r="B221" t="s">
        <v>43</v>
      </c>
      <c r="C221" t="s">
        <v>44</v>
      </c>
    </row>
    <row r="222" spans="1:3" ht="12.75">
      <c r="A222" s="1">
        <v>29531</v>
      </c>
      <c r="B222" t="s">
        <v>70</v>
      </c>
      <c r="C222" t="s">
        <v>71</v>
      </c>
    </row>
    <row r="223" spans="1:3" ht="12.75">
      <c r="A223" s="1">
        <v>29615</v>
      </c>
      <c r="B223" t="s">
        <v>70</v>
      </c>
      <c r="C223" t="s">
        <v>71</v>
      </c>
    </row>
    <row r="224" spans="1:3" ht="12.75">
      <c r="A224" s="1">
        <v>29706</v>
      </c>
      <c r="B224" t="s">
        <v>70</v>
      </c>
      <c r="C224" t="s">
        <v>71</v>
      </c>
    </row>
    <row r="225" spans="1:3" ht="12.75">
      <c r="A225" s="1">
        <v>29789</v>
      </c>
      <c r="B225" t="s">
        <v>70</v>
      </c>
      <c r="C225" t="s">
        <v>71</v>
      </c>
    </row>
    <row r="226" spans="1:3" ht="12.75">
      <c r="A226" s="1">
        <v>29908</v>
      </c>
      <c r="B226" t="s">
        <v>70</v>
      </c>
      <c r="C226" t="s">
        <v>71</v>
      </c>
    </row>
    <row r="227" spans="1:3" ht="12.75">
      <c r="A227" s="1">
        <v>29990</v>
      </c>
      <c r="B227" t="s">
        <v>70</v>
      </c>
      <c r="C227" t="s">
        <v>71</v>
      </c>
    </row>
    <row r="228" spans="1:3" ht="12.75">
      <c r="A228" s="1">
        <v>30076</v>
      </c>
      <c r="B228" t="s">
        <v>70</v>
      </c>
      <c r="C228" t="s">
        <v>71</v>
      </c>
    </row>
    <row r="229" spans="1:3" ht="12.75">
      <c r="A229" s="1">
        <v>30893</v>
      </c>
      <c r="B229" t="s">
        <v>70</v>
      </c>
      <c r="C229" t="s">
        <v>71</v>
      </c>
    </row>
    <row r="230" spans="1:2" ht="12.75">
      <c r="A230" s="1">
        <v>32336</v>
      </c>
      <c r="B230" t="s">
        <v>70</v>
      </c>
    </row>
    <row r="231" spans="1:3" ht="12.75">
      <c r="A231" s="1">
        <v>32384</v>
      </c>
      <c r="B231" t="s">
        <v>70</v>
      </c>
      <c r="C231" t="s">
        <v>72</v>
      </c>
    </row>
    <row r="232" spans="1:3" ht="12.75">
      <c r="A232" s="1">
        <v>32554</v>
      </c>
      <c r="B232" t="s">
        <v>70</v>
      </c>
      <c r="C232" t="s">
        <v>72</v>
      </c>
    </row>
    <row r="233" spans="1:3" ht="12.75">
      <c r="A233" s="1">
        <v>32625</v>
      </c>
      <c r="B233" t="s">
        <v>70</v>
      </c>
      <c r="C233" t="s">
        <v>72</v>
      </c>
    </row>
    <row r="234" spans="1:3" ht="12.75">
      <c r="A234" s="1">
        <v>32702</v>
      </c>
      <c r="B234" t="s">
        <v>70</v>
      </c>
      <c r="C234" t="s">
        <v>72</v>
      </c>
    </row>
    <row r="235" spans="1:3" ht="12.75">
      <c r="A235" s="1">
        <v>32749</v>
      </c>
      <c r="B235" t="s">
        <v>70</v>
      </c>
      <c r="C235" t="s">
        <v>72</v>
      </c>
    </row>
    <row r="236" spans="1:3" ht="12.75">
      <c r="A236" s="1">
        <v>32913</v>
      </c>
      <c r="B236" t="s">
        <v>70</v>
      </c>
      <c r="C236" t="s">
        <v>73</v>
      </c>
    </row>
    <row r="237" spans="1:3" ht="12.75">
      <c r="A237" s="1">
        <v>32974</v>
      </c>
      <c r="B237" t="s">
        <v>70</v>
      </c>
      <c r="C237" t="s">
        <v>72</v>
      </c>
    </row>
    <row r="238" spans="1:3" ht="12.75">
      <c r="A238" s="1">
        <v>33032</v>
      </c>
      <c r="B238" t="s">
        <v>70</v>
      </c>
      <c r="C238" t="s">
        <v>73</v>
      </c>
    </row>
    <row r="239" spans="1:3" ht="12.75">
      <c r="A239" s="1">
        <v>33072</v>
      </c>
      <c r="B239" t="s">
        <v>70</v>
      </c>
      <c r="C239" t="s">
        <v>73</v>
      </c>
    </row>
    <row r="240" spans="1:3" ht="12.75">
      <c r="A240" s="1">
        <v>33099</v>
      </c>
      <c r="B240" t="s">
        <v>70</v>
      </c>
      <c r="C240" t="s">
        <v>73</v>
      </c>
    </row>
    <row r="241" spans="1:3" ht="12.75">
      <c r="A241" s="1">
        <v>33284</v>
      </c>
      <c r="B241" t="s">
        <v>70</v>
      </c>
      <c r="C241" t="s">
        <v>73</v>
      </c>
    </row>
    <row r="242" spans="1:3" ht="12.75">
      <c r="A242" s="1">
        <v>33350</v>
      </c>
      <c r="B242" t="s">
        <v>70</v>
      </c>
      <c r="C242" t="s">
        <v>72</v>
      </c>
    </row>
    <row r="243" spans="1:3" ht="12.75">
      <c r="A243" s="1">
        <v>33400</v>
      </c>
      <c r="B243" t="s">
        <v>70</v>
      </c>
      <c r="C243" t="s">
        <v>72</v>
      </c>
    </row>
    <row r="244" spans="1:3" ht="12.75">
      <c r="A244" s="1">
        <v>33479</v>
      </c>
      <c r="B244" t="s">
        <v>70</v>
      </c>
      <c r="C244" t="s">
        <v>72</v>
      </c>
    </row>
    <row r="245" spans="1:3" ht="12.75">
      <c r="A245" s="1">
        <v>33640</v>
      </c>
      <c r="B245" t="s">
        <v>70</v>
      </c>
      <c r="C245" t="s">
        <v>72</v>
      </c>
    </row>
    <row r="246" spans="1:3" ht="12.75">
      <c r="A246" s="1">
        <v>33765</v>
      </c>
      <c r="B246" t="s">
        <v>70</v>
      </c>
      <c r="C246" t="s">
        <v>72</v>
      </c>
    </row>
    <row r="247" spans="1:3" ht="12.75">
      <c r="A247" s="1">
        <v>33801</v>
      </c>
      <c r="B247" t="s">
        <v>70</v>
      </c>
      <c r="C247" t="s">
        <v>72</v>
      </c>
    </row>
    <row r="248" spans="1:3" ht="12.75">
      <c r="A248" s="1">
        <v>33821</v>
      </c>
      <c r="B248" t="s">
        <v>70</v>
      </c>
      <c r="C248" t="s">
        <v>72</v>
      </c>
    </row>
    <row r="249" spans="1:3" ht="12.75">
      <c r="A249" s="1">
        <v>34001</v>
      </c>
      <c r="B249" t="s">
        <v>70</v>
      </c>
      <c r="C249" t="s">
        <v>72</v>
      </c>
    </row>
    <row r="250" spans="1:3" ht="12.75">
      <c r="A250" s="1">
        <v>34142</v>
      </c>
      <c r="B250" t="s">
        <v>70</v>
      </c>
      <c r="C250" t="s">
        <v>72</v>
      </c>
    </row>
    <row r="251" spans="1:3" ht="12.75">
      <c r="A251" s="1">
        <v>34163</v>
      </c>
      <c r="B251" t="s">
        <v>70</v>
      </c>
      <c r="C251" t="s">
        <v>72</v>
      </c>
    </row>
    <row r="252" spans="1:3" ht="12.75">
      <c r="A252" s="1">
        <v>34185</v>
      </c>
      <c r="B252" t="s">
        <v>70</v>
      </c>
      <c r="C252" t="s">
        <v>74</v>
      </c>
    </row>
    <row r="253" spans="1:3" ht="12.75">
      <c r="A253" s="1">
        <v>34382</v>
      </c>
      <c r="B253" t="s">
        <v>70</v>
      </c>
      <c r="C253" t="s">
        <v>72</v>
      </c>
    </row>
    <row r="254" spans="1:3" ht="12.75">
      <c r="A254" s="1">
        <v>34512</v>
      </c>
      <c r="B254" t="s">
        <v>70</v>
      </c>
      <c r="C254" t="s">
        <v>72</v>
      </c>
    </row>
    <row r="255" spans="1:3" ht="12.75">
      <c r="A255" s="1">
        <v>34533</v>
      </c>
      <c r="B255" t="s">
        <v>70</v>
      </c>
      <c r="C255" t="s">
        <v>72</v>
      </c>
    </row>
    <row r="256" spans="1:3" ht="12.75">
      <c r="A256" s="1">
        <v>34561</v>
      </c>
      <c r="B256" t="s">
        <v>70</v>
      </c>
      <c r="C256" t="s">
        <v>72</v>
      </c>
    </row>
    <row r="257" spans="1:3" ht="12.75">
      <c r="A257" s="1">
        <v>34562</v>
      </c>
      <c r="B257" t="s">
        <v>70</v>
      </c>
      <c r="C257" t="s">
        <v>72</v>
      </c>
    </row>
    <row r="258" spans="1:3" ht="12.75">
      <c r="A258" s="1">
        <v>34743</v>
      </c>
      <c r="B258" t="s">
        <v>70</v>
      </c>
      <c r="C258" t="s">
        <v>72</v>
      </c>
    </row>
    <row r="259" spans="1:3" ht="12.75">
      <c r="A259" s="1">
        <v>34802</v>
      </c>
      <c r="B259" t="s">
        <v>70</v>
      </c>
      <c r="C259" t="s">
        <v>72</v>
      </c>
    </row>
    <row r="260" spans="1:3" ht="12.75">
      <c r="A260" s="1">
        <v>34865</v>
      </c>
      <c r="B260" t="s">
        <v>70</v>
      </c>
      <c r="C260" t="s">
        <v>72</v>
      </c>
    </row>
    <row r="261" spans="1:3" ht="12.75">
      <c r="A261" s="1">
        <v>34904</v>
      </c>
      <c r="B261" t="s">
        <v>70</v>
      </c>
      <c r="C261" t="s">
        <v>72</v>
      </c>
    </row>
    <row r="262" spans="1:3" ht="12.75">
      <c r="A262" s="1">
        <v>34925</v>
      </c>
      <c r="B262" t="s">
        <v>70</v>
      </c>
      <c r="C262" t="s">
        <v>72</v>
      </c>
    </row>
    <row r="263" spans="1:3" ht="12.75">
      <c r="A263" s="1">
        <v>35103</v>
      </c>
      <c r="B263" t="s">
        <v>70</v>
      </c>
      <c r="C263" t="s">
        <v>72</v>
      </c>
    </row>
    <row r="264" spans="1:3" ht="12.75">
      <c r="A264" s="1">
        <v>35184</v>
      </c>
      <c r="B264" t="s">
        <v>70</v>
      </c>
      <c r="C264" t="s">
        <v>72</v>
      </c>
    </row>
    <row r="265" spans="1:3" ht="12.75">
      <c r="A265" s="1">
        <v>35228</v>
      </c>
      <c r="B265" t="s">
        <v>70</v>
      </c>
      <c r="C265" t="s">
        <v>72</v>
      </c>
    </row>
    <row r="266" spans="1:3" ht="12.75">
      <c r="A266" s="1">
        <v>35276</v>
      </c>
      <c r="B266" t="s">
        <v>70</v>
      </c>
      <c r="C266" t="s">
        <v>72</v>
      </c>
    </row>
    <row r="267" spans="1:3" ht="12.75">
      <c r="A267" s="1">
        <v>35312</v>
      </c>
      <c r="B267" t="s">
        <v>70</v>
      </c>
      <c r="C267" t="s">
        <v>72</v>
      </c>
    </row>
    <row r="268" spans="1:3" ht="12.75">
      <c r="A268" s="1">
        <v>35467</v>
      </c>
      <c r="B268" t="s">
        <v>70</v>
      </c>
      <c r="C268" t="s">
        <v>72</v>
      </c>
    </row>
    <row r="269" spans="1:3" ht="12.75">
      <c r="A269" s="1">
        <v>35541</v>
      </c>
      <c r="B269" t="s">
        <v>70</v>
      </c>
      <c r="C269" t="s">
        <v>72</v>
      </c>
    </row>
    <row r="270" spans="1:3" ht="12.75">
      <c r="A270" s="1">
        <v>35542</v>
      </c>
      <c r="B270" t="s">
        <v>70</v>
      </c>
      <c r="C270" t="s">
        <v>75</v>
      </c>
    </row>
    <row r="271" spans="1:3" ht="12.75">
      <c r="A271" s="1">
        <v>35586</v>
      </c>
      <c r="B271" t="s">
        <v>70</v>
      </c>
      <c r="C271" t="s">
        <v>72</v>
      </c>
    </row>
    <row r="272" spans="1:3" ht="12.75">
      <c r="A272" s="1">
        <v>35628</v>
      </c>
      <c r="B272" t="s">
        <v>70</v>
      </c>
      <c r="C272" t="s">
        <v>73</v>
      </c>
    </row>
    <row r="273" spans="1:3" ht="12.75">
      <c r="A273" s="1">
        <v>35655</v>
      </c>
      <c r="B273" t="s">
        <v>70</v>
      </c>
      <c r="C273" t="s">
        <v>72</v>
      </c>
    </row>
    <row r="274" spans="1:3" ht="12.75">
      <c r="A274" s="1">
        <v>35822</v>
      </c>
      <c r="B274" t="s">
        <v>70</v>
      </c>
      <c r="C274" t="s">
        <v>73</v>
      </c>
    </row>
    <row r="275" spans="1:3" ht="12.75">
      <c r="A275" s="1">
        <v>35906</v>
      </c>
      <c r="B275" t="s">
        <v>70</v>
      </c>
      <c r="C275" t="s">
        <v>72</v>
      </c>
    </row>
    <row r="276" spans="1:3" ht="12.75">
      <c r="A276" s="1">
        <v>35969</v>
      </c>
      <c r="B276" t="s">
        <v>70</v>
      </c>
      <c r="C276" t="s">
        <v>72</v>
      </c>
    </row>
    <row r="277" spans="1:3" ht="12.75">
      <c r="A277" s="1">
        <v>36004</v>
      </c>
      <c r="B277" t="s">
        <v>70</v>
      </c>
      <c r="C277" t="s">
        <v>76</v>
      </c>
    </row>
    <row r="278" spans="1:3" ht="12.75">
      <c r="A278" s="1">
        <v>36024</v>
      </c>
      <c r="B278" t="s">
        <v>70</v>
      </c>
      <c r="C278" t="s">
        <v>76</v>
      </c>
    </row>
    <row r="279" spans="1:3" ht="12.75">
      <c r="A279" s="1">
        <v>36208</v>
      </c>
      <c r="B279" t="s">
        <v>70</v>
      </c>
      <c r="C279" t="s">
        <v>76</v>
      </c>
    </row>
    <row r="280" spans="1:3" ht="12.75">
      <c r="A280" s="1">
        <v>36263</v>
      </c>
      <c r="B280" t="s">
        <v>70</v>
      </c>
      <c r="C280" t="s">
        <v>76</v>
      </c>
    </row>
    <row r="281" spans="1:3" ht="12.75">
      <c r="A281" s="1">
        <v>36341</v>
      </c>
      <c r="B281" t="s">
        <v>70</v>
      </c>
      <c r="C281" t="s">
        <v>76</v>
      </c>
    </row>
    <row r="282" spans="1:3" ht="12.75">
      <c r="A282" s="1">
        <v>38552</v>
      </c>
      <c r="B282" t="s">
        <v>45</v>
      </c>
      <c r="C282" t="s">
        <v>50</v>
      </c>
    </row>
    <row r="283" spans="1:3" ht="12.75">
      <c r="A283" s="1">
        <v>38552</v>
      </c>
      <c r="B283" t="s">
        <v>45</v>
      </c>
      <c r="C283" t="s">
        <v>77</v>
      </c>
    </row>
    <row r="284" spans="1:3" ht="12.75">
      <c r="A284" s="1">
        <v>38576</v>
      </c>
      <c r="B284" t="s">
        <v>45</v>
      </c>
      <c r="C284" t="s">
        <v>77</v>
      </c>
    </row>
    <row r="285" spans="1:3" ht="12.75">
      <c r="A285" s="1">
        <v>38595</v>
      </c>
      <c r="B285" t="s">
        <v>45</v>
      </c>
      <c r="C285" t="s">
        <v>77</v>
      </c>
    </row>
    <row r="286" spans="1:3" ht="12.75">
      <c r="A286" s="1">
        <v>38925</v>
      </c>
      <c r="B286" t="s">
        <v>45</v>
      </c>
      <c r="C286" t="s">
        <v>50</v>
      </c>
    </row>
    <row r="287" spans="1:3" ht="12.75">
      <c r="A287" s="1">
        <v>38925</v>
      </c>
      <c r="B287" t="s">
        <v>45</v>
      </c>
      <c r="C287" t="s">
        <v>77</v>
      </c>
    </row>
    <row r="288" spans="1:3" ht="12.75">
      <c r="A288" s="1">
        <v>38953</v>
      </c>
      <c r="B288" t="s">
        <v>45</v>
      </c>
      <c r="C288" t="s">
        <v>50</v>
      </c>
    </row>
    <row r="289" spans="1:3" ht="12.75">
      <c r="A289" s="1">
        <v>38953</v>
      </c>
      <c r="B289" t="s">
        <v>45</v>
      </c>
      <c r="C289" t="s">
        <v>77</v>
      </c>
    </row>
    <row r="290" spans="1:3" ht="12.75">
      <c r="A290" s="1">
        <v>38967</v>
      </c>
      <c r="B290" t="s">
        <v>45</v>
      </c>
      <c r="C290" t="s">
        <v>77</v>
      </c>
    </row>
    <row r="291" spans="1:3" ht="12.75">
      <c r="A291" s="1">
        <v>39553</v>
      </c>
      <c r="B291" t="s">
        <v>45</v>
      </c>
      <c r="C291" t="s">
        <v>77</v>
      </c>
    </row>
    <row r="292" spans="1:3" ht="12.75">
      <c r="A292" s="1">
        <v>39638</v>
      </c>
      <c r="B292" t="s">
        <v>45</v>
      </c>
      <c r="C292" t="s">
        <v>77</v>
      </c>
    </row>
    <row r="293" spans="1:3" ht="12.75">
      <c r="A293" s="1">
        <v>39685</v>
      </c>
      <c r="B293" t="s">
        <v>45</v>
      </c>
      <c r="C293" t="s">
        <v>77</v>
      </c>
    </row>
    <row r="294" spans="1:3" ht="12.75">
      <c r="A294" s="1">
        <v>39700</v>
      </c>
      <c r="B294" t="s">
        <v>45</v>
      </c>
      <c r="C294" t="s">
        <v>77</v>
      </c>
    </row>
    <row r="295" spans="1:3" ht="12.75">
      <c r="A295" s="1">
        <v>39918</v>
      </c>
      <c r="B295" t="s">
        <v>45</v>
      </c>
      <c r="C295" t="s">
        <v>77</v>
      </c>
    </row>
    <row r="296" spans="1:3" ht="12.75">
      <c r="A296" s="1">
        <v>40015</v>
      </c>
      <c r="B296" t="s">
        <v>45</v>
      </c>
      <c r="C296" t="s">
        <v>77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minahk</dc:creator>
  <cp:keywords/>
  <dc:description/>
  <cp:lastModifiedBy>minahk</cp:lastModifiedBy>
  <dcterms:created xsi:type="dcterms:W3CDTF">2009-10-14T20:08:14Z</dcterms:created>
  <dcterms:modified xsi:type="dcterms:W3CDTF">2009-10-14T21:20:53Z</dcterms:modified>
  <cp:category/>
  <cp:version/>
  <cp:contentType/>
  <cp:contentStatus/>
</cp:coreProperties>
</file>