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29505" windowHeight="6510" activeTab="2"/>
  </bookViews>
  <sheets>
    <sheet name="download" sheetId="1" r:id="rId1"/>
    <sheet name="Sheet1" sheetId="2" r:id="rId2"/>
    <sheet name="Sheet2" sheetId="3" r:id="rId3"/>
  </sheets>
  <externalReferences>
    <externalReference r:id="rId4"/>
  </externalReferences>
  <definedNames>
    <definedName name="_xlnm._FilterDatabase" localSheetId="0" hidden="1">download!$A$1:$U$426</definedName>
  </definedNames>
  <calcPr calcId="0"/>
</workbook>
</file>

<file path=xl/calcChain.xml><?xml version="1.0" encoding="utf-8"?>
<calcChain xmlns="http://schemas.openxmlformats.org/spreadsheetml/2006/main">
  <c r="C32" i="3" l="1"/>
  <c r="B32" i="3"/>
  <c r="C31" i="3"/>
  <c r="B31" i="3"/>
  <c r="C30" i="3"/>
  <c r="B30" i="3"/>
  <c r="C29" i="3"/>
  <c r="C33" i="3" s="1"/>
  <c r="B29" i="3"/>
  <c r="B33" i="3" s="1"/>
  <c r="B34" i="3" s="1"/>
  <c r="C34" i="3" l="1"/>
  <c r="C36" i="3" s="1"/>
  <c r="B35" i="3"/>
  <c r="B36" i="3"/>
  <c r="C35" i="3" l="1"/>
  <c r="N8" i="2" l="1"/>
  <c r="N7" i="2"/>
  <c r="N5" i="2"/>
  <c r="N4" i="2"/>
  <c r="M9" i="2"/>
  <c r="M4" i="2"/>
  <c r="L5" i="2"/>
  <c r="K8" i="2"/>
  <c r="K6" i="2"/>
  <c r="K5" i="2"/>
  <c r="K4" i="2"/>
</calcChain>
</file>

<file path=xl/sharedStrings.xml><?xml version="1.0" encoding="utf-8"?>
<sst xmlns="http://schemas.openxmlformats.org/spreadsheetml/2006/main" count="3457" uniqueCount="427">
  <si>
    <t>DNR Parameter</t>
  </si>
  <si>
    <t>Parameter Type</t>
  </si>
  <si>
    <t>Description</t>
  </si>
  <si>
    <t>Result</t>
  </si>
  <si>
    <t>Units</t>
  </si>
  <si>
    <t>Present/Absent</t>
  </si>
  <si>
    <t>Analysis Method</t>
  </si>
  <si>
    <t>Start Date/Time</t>
  </si>
  <si>
    <t>Analysis Date/Time</t>
  </si>
  <si>
    <t>Result Depth</t>
  </si>
  <si>
    <t>Header/Labslip Depth</t>
  </si>
  <si>
    <t>Lab Comments</t>
  </si>
  <si>
    <t>Sample Description</t>
  </si>
  <si>
    <t>Location Description</t>
  </si>
  <si>
    <t>Latitude</t>
  </si>
  <si>
    <t>Longitude</t>
  </si>
  <si>
    <t>Station ID</t>
  </si>
  <si>
    <t>Station Name</t>
  </si>
  <si>
    <t>WBIC</t>
  </si>
  <si>
    <t>Official Waterbody Name</t>
  </si>
  <si>
    <t>Lab Account Code</t>
  </si>
  <si>
    <t>DNR_STORET</t>
  </si>
  <si>
    <t>PHOSPHORUS TOTAL</t>
  </si>
  <si>
    <t>MG/L</t>
  </si>
  <si>
    <t>Yahara River at Windsor Channel</t>
  </si>
  <si>
    <t>Yahara River</t>
  </si>
  <si>
    <t>HOLDING TIME EXCEEDED BY 1 DAY</t>
  </si>
  <si>
    <t>*0.143</t>
  </si>
  <si>
    <t>HOLDING TIME EXCEEDED BY 3 DAYS</t>
  </si>
  <si>
    <t>YAHARA RIVER AT WINDSOR WI</t>
  </si>
  <si>
    <t>WT047</t>
  </si>
  <si>
    <t>PHEASANT BRANCH AT MIDDLETON WI 00302258</t>
  </si>
  <si>
    <t>PHEASANT BRANCH AT MIDDLETON WI 00302259</t>
  </si>
  <si>
    <t>PHEASANT BRANCH AT MIDDLETON WI 00302260</t>
  </si>
  <si>
    <t>PHEASANT BRANCH AT MIDDLETON WI 00302261</t>
  </si>
  <si>
    <t>PHEASANT BRANCH AT MIDDLETON WI 00302263</t>
  </si>
  <si>
    <t>PHEASANT BRANCH AT MIDDLETON WI 00302264</t>
  </si>
  <si>
    <t>PHEASANT BRANCH AT MIDDLETON WI 00302265</t>
  </si>
  <si>
    <t>PHEASANT BRANCH AT MIDDLETON WI 00302268</t>
  </si>
  <si>
    <t>PHEASANT BRANCH AT MIDDLETON WI 00302270</t>
  </si>
  <si>
    <t>PHEASANT BRANCH AT MIDDLETON WI 00302271</t>
  </si>
  <si>
    <t>PHEASANT BRANCH AT MIDDLETON WI 00302274</t>
  </si>
  <si>
    <t>PHEASANT BRANCH AT MIDDLETON WI 00302276</t>
  </si>
  <si>
    <t>PHEASANT BRANCH AT MIDDLETON WI 00302279</t>
  </si>
  <si>
    <t>PHEASANT BRANCH AT MIDDLETON WI 00302281</t>
  </si>
  <si>
    <t>PHEASANT BRANCH AT MIDDLETON WI 00302283</t>
  </si>
  <si>
    <t>PHEASANT BRANCH AT MIDDLETON WI 00302285</t>
  </si>
  <si>
    <t>PHEASANT BRANCH AT MIDDLETON WI 00302287</t>
  </si>
  <si>
    <t>PHEASANT BRANCH AT MIDDLETON WI 00302289</t>
  </si>
  <si>
    <t>PHEASANT BRANCH AT MIDDLETON WI 00302291</t>
  </si>
  <si>
    <t>PHEASANT BRANCH AT MIDDLETON WI 00302293</t>
  </si>
  <si>
    <t>PHEASANT BRANCH AT MIDDLETON WI 00302294</t>
  </si>
  <si>
    <t>YAHARA RIVER AT WINDSOR WI 00305061</t>
  </si>
  <si>
    <t>WT053</t>
  </si>
  <si>
    <t>YAHARA RIVER AT WINDSOR WI 00305062</t>
  </si>
  <si>
    <t>*0.418</t>
  </si>
  <si>
    <t>SAMPLE RECEIVED WITH ICE MELTED</t>
  </si>
  <si>
    <t>YAHARA RIVER AT WINDSOR WI 00305603</t>
  </si>
  <si>
    <t>*0.162</t>
  </si>
  <si>
    <t>YAHARA RIVER AT WINDSOR WI 00305604</t>
  </si>
  <si>
    <t>*0.170</t>
  </si>
  <si>
    <t>YAHARA RIVER AT WINDSOR WI 00305605</t>
  </si>
  <si>
    <t>YAHARA RIVER AT WINDSOR WI 00306256</t>
  </si>
  <si>
    <t>YAHARA RIVER AT WINDSOR WI (00402091)</t>
  </si>
  <si>
    <t>YAHARA RIVER AT WINDSOR WI (00403621)</t>
  </si>
  <si>
    <t>YAHARA RIVER AT WINDSOR WI (00403623)</t>
  </si>
  <si>
    <t>YAHARA RIVER AT WINDSOR WI (00403624)</t>
  </si>
  <si>
    <t>YAHARA RIVER AT WINDSOR WI (00403625)</t>
  </si>
  <si>
    <t>YAHARA RIVER AT WINDSOR WI (00403627)</t>
  </si>
  <si>
    <t>YAHARA RIVER AT WINDSOR WI (00403629)</t>
  </si>
  <si>
    <t>YAHARA RIVER AT WINDSOR WI (00403632)</t>
  </si>
  <si>
    <t>YAHARA RIVER AT WINDSOR WI (00403634)</t>
  </si>
  <si>
    <t>YAHARA RIVER AT WINDSOR WI (00403635)</t>
  </si>
  <si>
    <t>YAHARA RIVER AT WINDSOR WI (00403756)</t>
  </si>
  <si>
    <t>YAHARA RIVER AT WINDSOR WI (00403757)</t>
  </si>
  <si>
    <t>YAHARA RIVER AT WINDSOR WI (00403758)</t>
  </si>
  <si>
    <t>YAHARA RIVER AT WINDSOR WI (00403759)</t>
  </si>
  <si>
    <t>YAHARA RIVER AT WINDSOR WI (00403761)</t>
  </si>
  <si>
    <t>YAHARA RIVER AT WINDSOR WI (00404548)</t>
  </si>
  <si>
    <t>WT061</t>
  </si>
  <si>
    <t>YAHARA RIVER AT WINDSOR WI (00404549)</t>
  </si>
  <si>
    <t>YAHARA RIVER AT WINDSOR WI (00404553)</t>
  </si>
  <si>
    <t>YAHARA RIVER AT WINDSOR WI (00404556)</t>
  </si>
  <si>
    <t>YAHARA RIVER AT WINDSOR WI (00404554)</t>
  </si>
  <si>
    <t>YAHARA RIVER AT WINDSOR WI (00404555)</t>
  </si>
  <si>
    <t>YAHARA RIVER AT WINDSOR WI (00404550)</t>
  </si>
  <si>
    <t>YAHARA RIVER AT WINDSOR WI (00404551)</t>
  </si>
  <si>
    <t>YAHARA RIVER AT WINDSOR WI (00404552)</t>
  </si>
  <si>
    <t>YAHARA RIVER AT WINDSOR WI (00406795)</t>
  </si>
  <si>
    <t>*0.065</t>
  </si>
  <si>
    <t>HOLDING TIME EXCEEDED BY 2 DAYS</t>
  </si>
  <si>
    <t>YAHARA RIVER AT WINDSOR WI (00503573)</t>
  </si>
  <si>
    <t>WT066</t>
  </si>
  <si>
    <t>YAHARA RIVER AT WINDSOR WI (00504492)</t>
  </si>
  <si>
    <t>YAHARA RIVER AT WINDSOR WI (00504491)</t>
  </si>
  <si>
    <t>YAHARA RIVER AT WINDSOR WI (00504490)</t>
  </si>
  <si>
    <t>YAHARA RIVER AT WINDSOR WI (00504940)</t>
  </si>
  <si>
    <t>METHOD BLANK EXCEEDED LOD CRITERIA</t>
  </si>
  <si>
    <t>PHEASANT BRANCH AT MIDDLETON WI (00600057)</t>
  </si>
  <si>
    <t>*0.064</t>
  </si>
  <si>
    <t>PHEASANT BRANCH AT MIDDLETON WI (00601798)</t>
  </si>
  <si>
    <t>MATRIX DUPLICATE QC EXCEEDED</t>
  </si>
  <si>
    <t>PHEASANT BRANCH AT MIDDLETON WI (00601799)</t>
  </si>
  <si>
    <t>PHEASANT BRANCH AT MIDDLETON WI (00601689)</t>
  </si>
  <si>
    <t>PHEASANT BRANCH AT MIDDLETON WI (00601691)</t>
  </si>
  <si>
    <t>PHEASANT BRANCH AT MIDDLETON WI (00601687)</t>
  </si>
  <si>
    <t>PHEASANT BRANCH AT MIDDLETON WI (00601884)</t>
  </si>
  <si>
    <t>PHEASANT BRANCH AT MIDDLETON WI (00601885)</t>
  </si>
  <si>
    <t>PHEASANT BRANCH AT MIDDLETON WI (00601886)</t>
  </si>
  <si>
    <t>PHEASANT BRANCH AT MIDDLETON WI (00601887)</t>
  </si>
  <si>
    <t>*0.245</t>
  </si>
  <si>
    <t>PHEASANT BRANCH AT MIDDLETON WI (00602001)</t>
  </si>
  <si>
    <t>*0.284</t>
  </si>
  <si>
    <t>PHEASANT BRANCH AT MIDDLETON WI (00602003)</t>
  </si>
  <si>
    <t>PHEASANT BRANCH AT MIDDLETON WI (00602534)</t>
  </si>
  <si>
    <t>PHEASANT BRANCH AT MIDDLETON WI (00602535)</t>
  </si>
  <si>
    <t>PHEASANT BRANCH AT MIDDLETON WI (00602540)</t>
  </si>
  <si>
    <t>PHEASANT BRANCH AT MIDDLETON WI (00602539)</t>
  </si>
  <si>
    <t>PHEASANT BRANCH AT MIDDLETON WI (00603057)</t>
  </si>
  <si>
    <t>WT079</t>
  </si>
  <si>
    <t>PHEASANT BRANCH AT MIDDLETON WI (00602542)</t>
  </si>
  <si>
    <t>PHEASANT BRANCH AT MIDDLETON WI (00602543)</t>
  </si>
  <si>
    <t>PHEASANT BRANCH AT MIDDLETON WI (00603056)</t>
  </si>
  <si>
    <t>PHEASANT BRANCH AT MIDDLETON WI (00603058)</t>
  </si>
  <si>
    <t>PHEASANT BRANCH AT MIDDLETON WI (00602536)</t>
  </si>
  <si>
    <t>PHEASANT BRANCH AT MIDDLETON WI (00603060)</t>
  </si>
  <si>
    <t>*0.177</t>
  </si>
  <si>
    <t>PHEASANT BRANCH AT MIDDLETON WI (00602000)</t>
  </si>
  <si>
    <t>PHEASANT BRANCH AT MIDDLETON WI (00604158)</t>
  </si>
  <si>
    <t>PHEASANT BRANCH AT MIDDLETON WI (00604150)</t>
  </si>
  <si>
    <t>PHEASANT BRANCH AT MIDDLETON WI (00604146)</t>
  </si>
  <si>
    <t>PHEASANT BRANCH AT MIDDLETON WI (00604147)</t>
  </si>
  <si>
    <t>PHEASANT BRANCH AT MIDDLETON WI (00604145)</t>
  </si>
  <si>
    <t>PHEASANT BRANCH AT MIDDLETON WI (00604148)</t>
  </si>
  <si>
    <t>PHEASANT BRANCH AT MIDDLETON WI (00604149)</t>
  </si>
  <si>
    <t>PHEASANT BRANCH AT MIDDLETON WI (00604153)</t>
  </si>
  <si>
    <t>PHEASANT BRANCH AT MIDDLETON WI (00604151)</t>
  </si>
  <si>
    <t>PHEASANT BRANCH AT MIDDLETON WI (00604152)</t>
  </si>
  <si>
    <t>PHEASANT BRANCH AT MIDDLETON WI (00604144)</t>
  </si>
  <si>
    <t>PHEASANT BRANCH AT MIDDLETON WI (00604023)</t>
  </si>
  <si>
    <t>PHEASANT BRANCH AT MIDDLETON WI (00603834)</t>
  </si>
  <si>
    <t>PHEASANT BRANCH AT MIDDLETON WI (00603832)</t>
  </si>
  <si>
    <t>PHEASANT BRANCH AT MIDDLETON WI (00603830)</t>
  </si>
  <si>
    <t>PHEASANT BRANCH AT MIDDLETON WI (00603831)</t>
  </si>
  <si>
    <t>*0.228</t>
  </si>
  <si>
    <t>MATRIX DUP QC EXCEEDED</t>
  </si>
  <si>
    <t>PHEASANT BRANCH AT MIDDLETON WI (00603829)</t>
  </si>
  <si>
    <t>PHEASANT BRANCH AT MIDDLETON WI (00603836)</t>
  </si>
  <si>
    <t>PHEASANT BRANCH AT MIDDLETON WI (00603833)</t>
  </si>
  <si>
    <t>PHEASANT BRANCH AT MIDDLETON WI (00603838)</t>
  </si>
  <si>
    <t>PHEASANT BRANCH AT MIDDLETON WI (00603837)</t>
  </si>
  <si>
    <t>PHEASANT BRANCH AT MIDDLETON WI (00603839)</t>
  </si>
  <si>
    <t>PHEASANT BRANCH AT MIDDLETON WI (00603840)</t>
  </si>
  <si>
    <t>PHEASANT BRANCH AT MIDDLETON WI (00604430)</t>
  </si>
  <si>
    <t>YAHARA RIVER @ WINDSOR (00604439)</t>
  </si>
  <si>
    <t>PHEASANT BRANCH AT MIDDLETON WI (00700075)</t>
  </si>
  <si>
    <t>PHEASANT BRANCH AT MIDDLETON WI (00700074)</t>
  </si>
  <si>
    <t>PHEASANT BRANCH AT MIDDLETON WI (00700073)</t>
  </si>
  <si>
    <t>PHEASANT BRANCH AT MIDDLETON WI (00700100)</t>
  </si>
  <si>
    <t>PHEASANT BRANCH AT MIDDLETON WI (00700099)</t>
  </si>
  <si>
    <t>PHEASANT BRANCH AT MIDDLETON WI (00700098)</t>
  </si>
  <si>
    <t>PHEASANT BRANCH AT MIDDLETON WI (00702340)</t>
  </si>
  <si>
    <t>PHEASANT BRANCH AT MIDDLETON WI (00702337)</t>
  </si>
  <si>
    <t>PHEASANT BRANCH AT MIDDLETON WI (00702330)</t>
  </si>
  <si>
    <t>PHEASANT BRANCH AT MIDDLETON WI (00702335)</t>
  </si>
  <si>
    <t>PHEASANT BRANCH AT MIDDLETON WI (00702336)</t>
  </si>
  <si>
    <t>PHEASANT BRANCH AT MIDDLETON WI (00702332)</t>
  </si>
  <si>
    <t>PHEASANT BRANCH AT MIDDLETON WI (00702334)</t>
  </si>
  <si>
    <t>PHEASANT BRANCH AT MIDDLETON WI (00702331)</t>
  </si>
  <si>
    <t>PHEASANT BRANCH AT MIDDLETON WI (00702329)</t>
  </si>
  <si>
    <t>PHEASANT BRANCH AT MIDDLETON WI (00702333)</t>
  </si>
  <si>
    <t>PHEASANT BRANCH AT MIDDLETON WI (00702342)</t>
  </si>
  <si>
    <t>PHEASANT BRANCH AT MIDDLETON WI (00702341)</t>
  </si>
  <si>
    <t>PHEASANT BRANCH AT MIDDLETON WI (00702328)</t>
  </si>
  <si>
    <t>PHEASANT BRANCH AT MIDDLETON WI (00702327)</t>
  </si>
  <si>
    <t>PHEASANT BRANCH AT MIDDLETON WI (00702326)</t>
  </si>
  <si>
    <t>MATRIX DUPLICATE QC EXCEEDED BY 0.5%</t>
  </si>
  <si>
    <t>PHEASANT BRANCH AT MIDDLETON WI (00702482)</t>
  </si>
  <si>
    <t>*0.102</t>
  </si>
  <si>
    <t>PHEASANT BRANCH AT MIDDLETON WI (00702481)</t>
  </si>
  <si>
    <t>*0.607</t>
  </si>
  <si>
    <t>PHEASANT BRANCH AT MIDDLETON WI (00702480)</t>
  </si>
  <si>
    <t>PHEASANT BRANCH AT MIDDLETON WI (00702708)</t>
  </si>
  <si>
    <t>WT088</t>
  </si>
  <si>
    <t>PHEASANT BRANCH AT MIDDLETON WI (00703025)</t>
  </si>
  <si>
    <t>PHEASANT BRANCH AT MIDDLETON WI (00703026)</t>
  </si>
  <si>
    <t>PHEASANT BRANCH AT MIDDLETON WI (00703018)</t>
  </si>
  <si>
    <t>PHEASANT BRANCH AT MIDDLETON WI (00703016)</t>
  </si>
  <si>
    <t>PHEASANT BRANCH AT MIDDLETON WI (00703014)</t>
  </si>
  <si>
    <t>PHEASANT BRANCH AT MIDDLETON WI (00703013)</t>
  </si>
  <si>
    <t>PHEASANT BRANCH AT MIDDLETON WI (00703023)</t>
  </si>
  <si>
    <t>PHEASANT BRANCH AT MIDDLETON WI (00703012)</t>
  </si>
  <si>
    <t>PHEASANT BRANCH AT MIDDLETON WI (00703011)</t>
  </si>
  <si>
    <t>PHEASANT BRANCH AT MIDDLETON WI (00703010)</t>
  </si>
  <si>
    <t>PHEASANT BRANCH AT MIDDLETON WI (00702882)</t>
  </si>
  <si>
    <t>PHEASANT BRANCH AT MIDDLETON WI (00702881)</t>
  </si>
  <si>
    <t>PHEASANT BRANCH AT MIDDLETON WI (00702880)</t>
  </si>
  <si>
    <t>PHEASANT BRANCH AT MIDDLETON WI (00702879)</t>
  </si>
  <si>
    <t>PHEASANT BRANCH AT MIDDLETON WI (00702878)</t>
  </si>
  <si>
    <t>PHEASANT BRANCH AT MIDDLETON WI (00702876)</t>
  </si>
  <si>
    <t>PHEASANT BRANCH AT MIDDLETON WI (00702877)</t>
  </si>
  <si>
    <t>PHEASANT BRANCH AT MIDDLETON (00703606)</t>
  </si>
  <si>
    <t>PHEASANT BRANCH AT MIDDLETON (00703604)</t>
  </si>
  <si>
    <t>PHEASANT BRANCH AT MIDDLETON (00703605)</t>
  </si>
  <si>
    <t>PHEASANT BRANCH AT MIDDLETON (00703603)</t>
  </si>
  <si>
    <t>PHEASANT BRANCH AT MIDDLETON (00703602)</t>
  </si>
  <si>
    <t>PHEASANT BRANCH AT MIDDLETON (00703601)</t>
  </si>
  <si>
    <t>PHEASANT BRANCH AT MIDDLETON (00703609)</t>
  </si>
  <si>
    <t>PHEASANT BRANCH AT MIDDLETON (00703607)</t>
  </si>
  <si>
    <t>PHEASANT BRANCH AT MIDDLETON (00703608)</t>
  </si>
  <si>
    <t>*0.648</t>
  </si>
  <si>
    <t>PHEASANT BRANCH AT MIDDLETON (00703598)</t>
  </si>
  <si>
    <t>*0.460</t>
  </si>
  <si>
    <t>PHEASANT BRANCH AT MIDDLETON (00703599)</t>
  </si>
  <si>
    <t>PHEASANT BRANCH AT MIDDLETON (00703610)</t>
  </si>
  <si>
    <t>*0.294</t>
  </si>
  <si>
    <t>PHEASANT BRANCH AT MIDDLETON (00703596)</t>
  </si>
  <si>
    <t>*0.285</t>
  </si>
  <si>
    <t>PHEASANT BRANCH AT MIDDLETON (00703597)</t>
  </si>
  <si>
    <t>*0.413</t>
  </si>
  <si>
    <t>PHEASANT BRANCH AT MIDDLETON</t>
  </si>
  <si>
    <t>*0.226</t>
  </si>
  <si>
    <t>PHEASANT BRANCH AT MIDDLETON (00703593)</t>
  </si>
  <si>
    <t>*0.261</t>
  </si>
  <si>
    <t>PHEASANT BRANCH AT MIDDLETON (00703595)</t>
  </si>
  <si>
    <t>*0.264</t>
  </si>
  <si>
    <t>PHEASANT BRANCH AT MIDDLETON (00703594)</t>
  </si>
  <si>
    <t>PHEASANT BRANCH AT MIDDLETON WI (00704911)</t>
  </si>
  <si>
    <t>PHEASANT BRANCH AT MIDDLETON WI (00704913)</t>
  </si>
  <si>
    <t>PHEASANT BRANCH AT MIDDLETON WI (00704971)</t>
  </si>
  <si>
    <t>PHEASANT BRANCH AT MIDDLETON WI (00800061)</t>
  </si>
  <si>
    <t>PHEASANT BRANCH AT MIDDLETON WI (00800060)</t>
  </si>
  <si>
    <t>PHEASANT BRANCH AT MIDDLETON WI (00800058)</t>
  </si>
  <si>
    <t>PHEASANT BRANCH AT MIDDLETON WI (00800059)</t>
  </si>
  <si>
    <t>PHEASANT BRANCH AT MIDDLETON WI (00800057)</t>
  </si>
  <si>
    <t>PHEASANT BRANCH AT MIDDLETON WI (00800078)</t>
  </si>
  <si>
    <t>PHEASANT BRANCH AT MIDDLETON WI (00800079)</t>
  </si>
  <si>
    <t>PHEASANT BRANCH AT MIDDLETON WI (00801847)</t>
  </si>
  <si>
    <t>PHEASANT BRANCH AT MIDDLETON WI (00801846)</t>
  </si>
  <si>
    <t>PHEASANT BRANCH AT MIDDLETON WI (00801845)</t>
  </si>
  <si>
    <t>PHEASANT BRANCH AT MIDDLETON WI (00802073)</t>
  </si>
  <si>
    <t>SOUTH FK PHEASANT BR CR @ DEMING WAY NR MIDDLETON WI</t>
  </si>
  <si>
    <t>WT099</t>
  </si>
  <si>
    <t>PHEASANT BR CR @ AIRPORT RD NR MIDDLETON WI</t>
  </si>
  <si>
    <t>LOST POWER TO COOLER, STANDARD TEMP NOT MAINTAINED</t>
  </si>
  <si>
    <t>YAHARA RIVER AT WINDSOR (00904255)</t>
  </si>
  <si>
    <t>WT112</t>
  </si>
  <si>
    <t>YAHARA RIVER AT WINDSOR (00904254)</t>
  </si>
  <si>
    <t>YAHARA RIVER AT WINDSOR (00904801)</t>
  </si>
  <si>
    <t>YAHARA RIVER AT WINDSOR (00904800)</t>
  </si>
  <si>
    <t>*0.115</t>
  </si>
  <si>
    <t>HOLDING TIME EXCEEDED BY 5 DAYS</t>
  </si>
  <si>
    <t>YAHARA RIVER AT WINDSOR (00904798)</t>
  </si>
  <si>
    <t>YAHARA RIVER AT WINDSOR (00904799)</t>
  </si>
  <si>
    <t>YAHARA RIVER AT WINDSOR</t>
  </si>
  <si>
    <t>YAHARA RIVER AT WINDSOR (01001809)</t>
  </si>
  <si>
    <t>YAHARA RIVER AT WINDSOR (01001804)</t>
  </si>
  <si>
    <t>YAHARA RIVER AT WINDSOR (01001805)</t>
  </si>
  <si>
    <t>YAHARA RIVER AT WINDSOR (01001806)</t>
  </si>
  <si>
    <t>YAHARA RIVER AT WINDSOR (01001807)</t>
  </si>
  <si>
    <t>YAHARA RIVER AT WINDSOR (01001808)</t>
  </si>
  <si>
    <t>YAHARA RIVER AT WINDSOR (01001916)</t>
  </si>
  <si>
    <t>WT121</t>
  </si>
  <si>
    <t>YAHARA RIVER @ WINDSOR</t>
  </si>
  <si>
    <t>WT136</t>
  </si>
  <si>
    <t>YAHARA RIVER AT WINDSOR, WI</t>
  </si>
  <si>
    <t>WT162</t>
  </si>
  <si>
    <t>Analyzed past the 28 days holding time: Method EPA</t>
  </si>
  <si>
    <t>YAHARA RIVER AT WINDSOR WI (00402951)</t>
  </si>
  <si>
    <t>YAHARA RIVER AT WINDSOR WI (00402953)</t>
  </si>
  <si>
    <t>YAHARA RIVER AT WINDSOR WI (00402950)</t>
  </si>
  <si>
    <t>YAHARA RIVER AT WINDSOR WI (00402946)</t>
  </si>
  <si>
    <t>YAHARA RIVER AT WINDSOR WI (00402945)</t>
  </si>
  <si>
    <t>YAHARA RIVER AT WINDSOR WI (00402943)</t>
  </si>
  <si>
    <t>YAHARA RIVER AT WINDSOR WI (00402942)</t>
  </si>
  <si>
    <t>YAHARA RIVER AT WINDSOR WI (00402955)</t>
  </si>
  <si>
    <t>YAHARA RIVER AT WINDSOR WI (00402948)</t>
  </si>
  <si>
    <t>YAHARA RIVER AT WINDSOR WI (00402949)</t>
  </si>
  <si>
    <t>YAHARA RIVER AT WINDSOR WI (00402952)</t>
  </si>
  <si>
    <t>YAHARA RIVER AT WINDSOR WI (00402954)</t>
  </si>
  <si>
    <t>YAHARA RIVER AT WINDSOR WI (00402947)</t>
  </si>
  <si>
    <t>YAHARA RIVER AT WINDSOR WI (00402944)</t>
  </si>
  <si>
    <t>YAHARA RIVER AT WINDSOR WI - 00403088</t>
  </si>
  <si>
    <t>YAHARA RIVER AT WINDSOR WI - 00403090</t>
  </si>
  <si>
    <t>YAHARA RIVER AT WINDSOR WI - 00403093</t>
  </si>
  <si>
    <t>YAHARA RIVER AT WINDSOR WI - 00403098</t>
  </si>
  <si>
    <t>YAHARA RIVER AT WINDSOR WI - 00403100</t>
  </si>
  <si>
    <t>YAHARA RIVER AT WINDSOR WI - 00403092</t>
  </si>
  <si>
    <t>YAHARA RIVER AT WINDSOR WI - 00403095</t>
  </si>
  <si>
    <t>YAHARA RIVER AT WINDSOR WI - 00403097</t>
  </si>
  <si>
    <t>PHEASANT BRANCH AT MIDDLETON WI (00501735)</t>
  </si>
  <si>
    <t>PHEASANT BRANCH AT MIDDLETON WI (00501736)</t>
  </si>
  <si>
    <t>PHEASANT BRANCH AT MIDDLETON WI (00501737)</t>
  </si>
  <si>
    <t>PHEASANT BRANCH AT MIDDLETON WI (00503141)</t>
  </si>
  <si>
    <t>YAHARA RIVER AT WINDSOR WI (00503512)</t>
  </si>
  <si>
    <t>YAHARA RIVER AT WINDSOR WI (00503511)</t>
  </si>
  <si>
    <t>YAHARA RIVER AT WINDSOR WI (00503510)</t>
  </si>
  <si>
    <t>YAHARA RIVER AT WINDSOR WI (00503509)</t>
  </si>
  <si>
    <t>YAHARA RIVER AT WINDSOR WI (00503502)</t>
  </si>
  <si>
    <t>YAHARA RIVER AT WINDSOR WI (00503503)</t>
  </si>
  <si>
    <t>YAHARA RIVER AT WINDSOR WI (00503504)</t>
  </si>
  <si>
    <t>YAHARA RIVER AT WINDSOR WI (00503506)</t>
  </si>
  <si>
    <t>YAHARA RIVER AT WINDSOR WI (00503508)</t>
  </si>
  <si>
    <t>PHEASANT BRANCH AT MIDDLETON 00302925</t>
  </si>
  <si>
    <t>PHEASANT BRANCH AT MIDDLETON WI 00303307</t>
  </si>
  <si>
    <t>PHEASANT BRANCH AT MIDDLETON WI 00303306</t>
  </si>
  <si>
    <t>YAHARA RIVER AT WINDSOR WI 00303873</t>
  </si>
  <si>
    <t>YAHARA RIVER AT WINDSOR WI 00304219</t>
  </si>
  <si>
    <t>YAHARA RIVER AT WINDSOR WI 00304220</t>
  </si>
  <si>
    <t>YAHARA RIVER AT WINDSOR WI 00304221</t>
  </si>
  <si>
    <t>YAHARA RIVER AT WINDSOR WI 00304222</t>
  </si>
  <si>
    <t>YAHARA RIVER AT WINDSOR WI 00304223</t>
  </si>
  <si>
    <t>YAHARA RIVER AT WINDSOR WI 00304218</t>
  </si>
  <si>
    <t>YAHARA RIVER AT WINDSOR WI (00305973)</t>
  </si>
  <si>
    <t>YAHARA RIVER AT WINDSOR WI (00305974)</t>
  </si>
  <si>
    <t>YAHARA RIVER AT WINDSOR WI (00305976)</t>
  </si>
  <si>
    <t>YAHARA RIVER AT WINDSOR WI (00305978)</t>
  </si>
  <si>
    <t>YAHARA RIVER AT WINDSOR WI (00305981)</t>
  </si>
  <si>
    <t>YAHARA RIVER AT WINDSOR WI (00305982)</t>
  </si>
  <si>
    <t>YAHARA RIVER AT WINDSOR WI (00305983)</t>
  </si>
  <si>
    <t>YAHARA RIVER AT WINDSOR WI (00305975)</t>
  </si>
  <si>
    <t>YAHARA RIVER AT WINDSOR WI (00305977)</t>
  </si>
  <si>
    <t>YAHARA RIVER AT WINDSOR WI (00305979)</t>
  </si>
  <si>
    <t>YAHARA RIVER AT WINDSOR WI (00305980)</t>
  </si>
  <si>
    <t>YAHARA RIVER AT WINDSOR WI (00405804)</t>
  </si>
  <si>
    <t>YAHARA RIVER AT WINDSOR WI (00405803)</t>
  </si>
  <si>
    <t>YAHARA RIVER AT WINDSOR WI (00405802)</t>
  </si>
  <si>
    <t>YAHARA RIVER AT WINDSOR WI (00405801)</t>
  </si>
  <si>
    <t>YAHARA RIVER AT WINDSOR WI (00405799)</t>
  </si>
  <si>
    <t>YAHARA RIVER AT WINDSOR WI (00405798)</t>
  </si>
  <si>
    <t>YAHARA RIVER AT WINDSOR WI (00405797)</t>
  </si>
  <si>
    <t>YAHARA RIVER AT WINDSOR WI (00406423)</t>
  </si>
  <si>
    <t>YAHARA RIVER AT WINDSOR WI (00406424)</t>
  </si>
  <si>
    <t>YAHARA RIVER AT WINDSOR WI (00406425)</t>
  </si>
  <si>
    <t>YAHARA RIVER AT WINDSOR WI (00406426)</t>
  </si>
  <si>
    <t>YAHARA RIVER AT WINDSOR WI (00406427)</t>
  </si>
  <si>
    <t>YAHARA RIVER AT WINDSOR WI (00406428)</t>
  </si>
  <si>
    <t>YAHARA RIVER AT WINDSOR WI (00500050)</t>
  </si>
  <si>
    <t>YAHARA RIVER AT WINDSOR WI (00500048)</t>
  </si>
  <si>
    <t>YAHARA RIVER AT WINDSOR WI (00500047)</t>
  </si>
  <si>
    <t>YAHARA RIVER AT WINDSOR WI (00500046)</t>
  </si>
  <si>
    <t>YAHARA RIVER AT WINDSOR WI (00500185)</t>
  </si>
  <si>
    <t>YAHARA RIVER AT WINDSOR WI (00500186)</t>
  </si>
  <si>
    <t>YAHARA RIVER AT WINDSOR WI (00500187)</t>
  </si>
  <si>
    <t>YAHARA RIVER AT WINDSOR WI (00500188)</t>
  </si>
  <si>
    <t>YAHARA RIVER AT WINDSOR WI (00500189)</t>
  </si>
  <si>
    <t>YAHARA RIVER AT WINDSOR WI (00500190)</t>
  </si>
  <si>
    <t>YAHARA RIVER AT WINDSOR WI (00505018)</t>
  </si>
  <si>
    <t>YAHARA RIVER AT WINDSOR WI (00505017)</t>
  </si>
  <si>
    <t>YAHARA RIVER AT WINDSOR WI (00505016)</t>
  </si>
  <si>
    <t>YAHARA RIVER AT WINDSOR WI (00505015)</t>
  </si>
  <si>
    <t>PHEASANT BRANCH AT MIDDLETON WI (00601688)</t>
  </si>
  <si>
    <t>PHEASANT BRANCH AT MIDDLETON WI (00601690)</t>
  </si>
  <si>
    <t>PHEASANT BRANCH AT MIDDLETON WI (00601800)</t>
  </si>
  <si>
    <t>PHEASANT BRANCH AT MIDDLETON WI (00603059)</t>
  </si>
  <si>
    <t>PHEASANT BRANCH AT MIDDLETON WI (00603149)</t>
  </si>
  <si>
    <t>PHEASANT BRANCH AT MIDDLETON WI (00603151)</t>
  </si>
  <si>
    <t>*0.153</t>
  </si>
  <si>
    <t>PHEASANT BRANCH AT MIDDLETON WI (00603536)</t>
  </si>
  <si>
    <t>*0.213</t>
  </si>
  <si>
    <t>PHEASANT BRANCH AT MIDDLETON WI (00603534)</t>
  </si>
  <si>
    <t>PHEASANT BRANCH AT MIDDLETON WI (00602541)</t>
  </si>
  <si>
    <t>PHEASANT BRANCH AT MIDDLETON WI (00601888)</t>
  </si>
  <si>
    <t>PHEASANT BRANCH AT MIDDLETON WI (00602609)</t>
  </si>
  <si>
    <t>PHEASANT BRANCH AT MIDDLETON WI (00602533)</t>
  </si>
  <si>
    <t>PHEASANT BRANCH AT MIDDLETON WI (00602537)</t>
  </si>
  <si>
    <t>PHEASANT BRANCH AT MIDDLETON WI (00603061)</t>
  </si>
  <si>
    <t>PHEASANT BRANCH AT MIDDLETON WI (00603150)</t>
  </si>
  <si>
    <t>PHEASANT BRANCH AT MIDDLETON WI (00603535)</t>
  </si>
  <si>
    <t>*0.18</t>
  </si>
  <si>
    <t>PHEASANT BRANCH AT MIDDLETON WI (00601999)</t>
  </si>
  <si>
    <t>*0.909</t>
  </si>
  <si>
    <t>PHEASANT BRANCH AT MIDDLETON WI (00602004)</t>
  </si>
  <si>
    <t>PHEASANT BRANCH AT MIDDLETON WI (00602538)</t>
  </si>
  <si>
    <t>PHEASANT BRANCH AT MIDDLETON WI (00702051)</t>
  </si>
  <si>
    <t>PHEASANT BRANCH AT MIDDLETON WI (00702346)</t>
  </si>
  <si>
    <t>PHEASANT BRANCH AT MIDDLETON WI (00704909)</t>
  </si>
  <si>
    <t>PHEASANT BRANCH AT MIDDLETON WI (00802030)</t>
  </si>
  <si>
    <t>PHEASANT BRANCH AT MIDDLETON WI (00802206)</t>
  </si>
  <si>
    <t>PHEASANT BRANCH AT MIDDLETON WI (00802208)</t>
  </si>
  <si>
    <t>PHEASANT BRANCH AT MIDDLETON WI (00802207)</t>
  </si>
  <si>
    <t>PHEASANT BRANCH AT MIDDLETON WI (00802209)</t>
  </si>
  <si>
    <t>*0.134</t>
  </si>
  <si>
    <t>YAHARA RIVER AT WINDSOR (00904385)</t>
  </si>
  <si>
    <t>YAHARA RIVER AT WINDSOR (00904386)</t>
  </si>
  <si>
    <t>YAHARA RIVER AT WINDSOR (00904387)</t>
  </si>
  <si>
    <t>YAHARA RIVER AT WINDSOR (00904388)</t>
  </si>
  <si>
    <t>YAHARA RIVER AT WINDSOR (00904389)</t>
  </si>
  <si>
    <t>YAHARA RIVER AT WINDSOR (00904390)</t>
  </si>
  <si>
    <t>YAHARA RIVER AT WINDSOR (00904391)</t>
  </si>
  <si>
    <t>YAHARA RIVER AT WINDSOR (00904392)</t>
  </si>
  <si>
    <t>YAHARA RIVER AT WINDSOR (00905289)</t>
  </si>
  <si>
    <t>YAHARA RIVER AT WINDSOR (01001920)</t>
  </si>
  <si>
    <t>YAHARA RIVER AT WINDSOR (01001921)</t>
  </si>
  <si>
    <t>YAHARA RIVER AT WINDSOR (01001922)</t>
  </si>
  <si>
    <t>YAHARA RIVER AT WINDSOR (01001917)</t>
  </si>
  <si>
    <t>YAHARA RIVER AT WINDSOR (01001918)</t>
  </si>
  <si>
    <t>YAHARA RIVER AT WINDSOR (01001919)</t>
  </si>
  <si>
    <t>NC008</t>
  </si>
  <si>
    <t>YAHARA RIVER @WINDSOR</t>
  </si>
  <si>
    <t>May</t>
  </si>
  <si>
    <t>June</t>
  </si>
  <si>
    <t>July</t>
  </si>
  <si>
    <t>August</t>
  </si>
  <si>
    <t>September</t>
  </si>
  <si>
    <t>October</t>
  </si>
  <si>
    <t>WATERS ID</t>
  </si>
  <si>
    <t>Station</t>
  </si>
  <si>
    <t>Segment</t>
  </si>
  <si>
    <t>Threshold</t>
  </si>
  <si>
    <t>Data:</t>
  </si>
  <si>
    <t>Bucket 1</t>
  </si>
  <si>
    <t>Bucket 2</t>
  </si>
  <si>
    <t>Bucket 3</t>
  </si>
  <si>
    <t>N</t>
  </si>
  <si>
    <t>Mean</t>
  </si>
  <si>
    <t>Median</t>
  </si>
  <si>
    <t>STDEV</t>
  </si>
  <si>
    <t>K</t>
  </si>
  <si>
    <t>(K*s)</t>
  </si>
  <si>
    <t>L90% (mean-(Ks))</t>
  </si>
  <si>
    <t>U90% (mean+(Ks))</t>
  </si>
  <si>
    <t>FAL</t>
  </si>
  <si>
    <t>Clearly Exceeds</t>
  </si>
  <si>
    <t>100 ug/L</t>
  </si>
  <si>
    <t>2010, 2012</t>
  </si>
  <si>
    <t>2010,2012, 2013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</si>
</sst>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22" fontId="0" fillId="0" borderId="0" xfId="0" applyNumberFormat="1"/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164" fontId="0" fillId="0" borderId="0" xfId="0" applyNumberFormat="1"/>
    <xf numFmtId="164" fontId="16" fillId="0" borderId="0" xfId="0" applyNumberFormat="1" applyFont="1"/>
    <xf numFmtId="164" fontId="16" fillId="0" borderId="0" xfId="0" applyNumberFormat="1" applyFont="1" applyFill="1" applyBorder="1"/>
    <xf numFmtId="2" fontId="0" fillId="0" borderId="0" xfId="0" applyNumberFormat="1" applyFont="1" applyBorder="1"/>
    <xf numFmtId="0" fontId="16" fillId="0" borderId="0" xfId="0" applyFont="1"/>
    <xf numFmtId="0" fontId="16" fillId="0" borderId="12" xfId="0" applyFont="1" applyBorder="1" applyAlignment="1">
      <alignment horizontal="right"/>
    </xf>
    <xf numFmtId="0" fontId="16" fillId="0" borderId="0" xfId="0" applyFon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6</xdr:col>
      <xdr:colOff>133350</xdr:colOff>
      <xdr:row>57</xdr:row>
      <xdr:rowOff>161925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6029325" cy="359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_IR_Project/Biologist%20TP%20Review%202014%20IR/Rivers%20Streams%20Assessments%202014/Original%20Files/TP%20River%20Calculations%202014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K values"/>
      <sheetName val="TP FAL"/>
    </sheetNames>
    <sheetDataSet>
      <sheetData sheetId="0"/>
      <sheetData sheetId="1">
        <row r="4">
          <cell r="A4">
            <v>2</v>
          </cell>
          <cell r="B4">
            <v>2.1762508994828198</v>
          </cell>
        </row>
        <row r="5">
          <cell r="A5">
            <v>3</v>
          </cell>
          <cell r="B5">
            <v>1.08866210790363</v>
          </cell>
        </row>
        <row r="6">
          <cell r="A6">
            <v>4</v>
          </cell>
          <cell r="B6">
            <v>0.81887217684810498</v>
          </cell>
        </row>
        <row r="7">
          <cell r="A7">
            <v>5</v>
          </cell>
          <cell r="B7">
            <v>0.68567069046499396</v>
          </cell>
        </row>
        <row r="8">
          <cell r="A8">
            <v>6</v>
          </cell>
          <cell r="B8">
            <v>0.60252713985547901</v>
          </cell>
        </row>
        <row r="9">
          <cell r="A9">
            <v>7</v>
          </cell>
          <cell r="B9">
            <v>0.54417652227707802</v>
          </cell>
        </row>
        <row r="10">
          <cell r="A10">
            <v>8</v>
          </cell>
          <cell r="B10">
            <v>0.50025115205238901</v>
          </cell>
        </row>
        <row r="11">
          <cell r="A11">
            <v>9</v>
          </cell>
          <cell r="B11">
            <v>0.46560510324795501</v>
          </cell>
        </row>
        <row r="12">
          <cell r="A12">
            <v>10</v>
          </cell>
          <cell r="B12">
            <v>0.43735208828025302</v>
          </cell>
        </row>
        <row r="13">
          <cell r="A13">
            <v>11</v>
          </cell>
          <cell r="B13">
            <v>0.41372893463878901</v>
          </cell>
        </row>
        <row r="14">
          <cell r="A14">
            <v>12</v>
          </cell>
          <cell r="B14">
            <v>0.39358843056522802</v>
          </cell>
        </row>
        <row r="15">
          <cell r="A15">
            <v>13</v>
          </cell>
          <cell r="B15">
            <v>0.37614701065336498</v>
          </cell>
        </row>
        <row r="16">
          <cell r="A16">
            <v>14</v>
          </cell>
          <cell r="B16">
            <v>0.36084845543385602</v>
          </cell>
        </row>
        <row r="17">
          <cell r="A17">
            <v>15</v>
          </cell>
          <cell r="B17">
            <v>0.34728534936039901</v>
          </cell>
        </row>
        <row r="18">
          <cell r="A18">
            <v>16</v>
          </cell>
          <cell r="B18">
            <v>0.335151401962614</v>
          </cell>
        </row>
        <row r="19">
          <cell r="A19">
            <v>17</v>
          </cell>
          <cell r="B19">
            <v>0.32421123509952798</v>
          </cell>
        </row>
        <row r="20">
          <cell r="A20">
            <v>18</v>
          </cell>
          <cell r="B20">
            <v>0.31428053612218099</v>
          </cell>
        </row>
        <row r="21">
          <cell r="A21">
            <v>19</v>
          </cell>
          <cell r="B21">
            <v>0.30521261465383998</v>
          </cell>
        </row>
        <row r="22">
          <cell r="A22">
            <v>20</v>
          </cell>
          <cell r="B22">
            <v>0.29688905310279701</v>
          </cell>
        </row>
        <row r="23">
          <cell r="A23">
            <v>21</v>
          </cell>
          <cell r="B23">
            <v>0.28921305292215499</v>
          </cell>
        </row>
        <row r="24">
          <cell r="A24">
            <v>22</v>
          </cell>
          <cell r="B24">
            <v>0.28210460258111197</v>
          </cell>
        </row>
        <row r="25">
          <cell r="A25">
            <v>23</v>
          </cell>
          <cell r="B25">
            <v>0.27549690500818902</v>
          </cell>
        </row>
        <row r="26">
          <cell r="A26">
            <v>24</v>
          </cell>
          <cell r="B26">
            <v>0.26933369361999299</v>
          </cell>
        </row>
        <row r="27">
          <cell r="A27">
            <v>25</v>
          </cell>
          <cell r="B27">
            <v>0.26356718673462998</v>
          </cell>
        </row>
        <row r="28">
          <cell r="A28">
            <v>26</v>
          </cell>
          <cell r="B28">
            <v>0.258156508160992</v>
          </cell>
        </row>
        <row r="29">
          <cell r="A29">
            <v>27</v>
          </cell>
          <cell r="B29">
            <v>0.25306645327112198</v>
          </cell>
        </row>
        <row r="30">
          <cell r="A30">
            <v>28</v>
          </cell>
          <cell r="B30">
            <v>0.24826651456910201</v>
          </cell>
        </row>
        <row r="31">
          <cell r="A31">
            <v>29</v>
          </cell>
          <cell r="B31">
            <v>0.24373010457428801</v>
          </cell>
        </row>
        <row r="32">
          <cell r="A32">
            <v>30</v>
          </cell>
          <cell r="B32">
            <v>0.239433930432778</v>
          </cell>
        </row>
        <row r="33">
          <cell r="A33">
            <v>31</v>
          </cell>
          <cell r="B33">
            <v>0.235357486415846</v>
          </cell>
        </row>
        <row r="34">
          <cell r="A34">
            <v>32</v>
          </cell>
          <cell r="B34">
            <v>0.23148263889106799</v>
          </cell>
        </row>
        <row r="35">
          <cell r="A35">
            <v>33</v>
          </cell>
          <cell r="B35">
            <v>0.22779328447538699</v>
          </cell>
        </row>
        <row r="36">
          <cell r="A36">
            <v>34</v>
          </cell>
          <cell r="B36">
            <v>0.22427506658165999</v>
          </cell>
        </row>
        <row r="37">
          <cell r="A37">
            <v>35</v>
          </cell>
          <cell r="B37">
            <v>0.22091513891681799</v>
          </cell>
        </row>
        <row r="38">
          <cell r="A38">
            <v>36</v>
          </cell>
          <cell r="B38">
            <v>0.217701967002672</v>
          </cell>
        </row>
        <row r="39">
          <cell r="A39">
            <v>37</v>
          </cell>
          <cell r="B39">
            <v>0.21462516069524201</v>
          </cell>
        </row>
        <row r="40">
          <cell r="A40">
            <v>38</v>
          </cell>
          <cell r="B40">
            <v>0.211675332135247</v>
          </cell>
        </row>
        <row r="41">
          <cell r="A41">
            <v>39</v>
          </cell>
          <cell r="B41">
            <v>0.208843974685819</v>
          </cell>
        </row>
        <row r="42">
          <cell r="A42">
            <v>40</v>
          </cell>
          <cell r="B42">
            <v>0.206123359286525</v>
          </cell>
        </row>
        <row r="43">
          <cell r="A43">
            <v>41</v>
          </cell>
          <cell r="B43">
            <v>0.20350644533638301</v>
          </cell>
        </row>
        <row r="44">
          <cell r="A44">
            <v>42</v>
          </cell>
          <cell r="B44">
            <v>0.20098680375738301</v>
          </cell>
        </row>
        <row r="45">
          <cell r="A45">
            <v>43</v>
          </cell>
          <cell r="B45">
            <v>0.19855855031764999</v>
          </cell>
        </row>
        <row r="46">
          <cell r="A46">
            <v>44</v>
          </cell>
          <cell r="B46">
            <v>0.19621628763480001</v>
          </cell>
        </row>
        <row r="47">
          <cell r="A47">
            <v>45</v>
          </cell>
          <cell r="B47">
            <v>0.19395505455422801</v>
          </cell>
        </row>
        <row r="48">
          <cell r="A48">
            <v>46</v>
          </cell>
          <cell r="B48">
            <v>0.191770281818536</v>
          </cell>
        </row>
        <row r="49">
          <cell r="A49">
            <v>47</v>
          </cell>
          <cell r="B49">
            <v>0.18965775312409699</v>
          </cell>
        </row>
        <row r="50">
          <cell r="A50">
            <v>48</v>
          </cell>
          <cell r="B50">
            <v>0.18761357080744501</v>
          </cell>
        </row>
        <row r="51">
          <cell r="A51">
            <v>49</v>
          </cell>
          <cell r="B51">
            <v>0.18563412552448399</v>
          </cell>
        </row>
        <row r="52">
          <cell r="A52">
            <v>50</v>
          </cell>
          <cell r="B52">
            <v>0.18371606938457999</v>
          </cell>
        </row>
        <row r="53">
          <cell r="A53">
            <v>51</v>
          </cell>
          <cell r="B53">
            <v>0.18185629208354401</v>
          </cell>
        </row>
        <row r="54">
          <cell r="A54">
            <v>52</v>
          </cell>
          <cell r="B54">
            <v>0.180051899647619</v>
          </cell>
        </row>
        <row r="55">
          <cell r="A55">
            <v>53</v>
          </cell>
          <cell r="B55">
            <v>0.17830019545735601</v>
          </cell>
        </row>
        <row r="56">
          <cell r="A56">
            <v>54</v>
          </cell>
          <cell r="B56">
            <v>0.176598663267797</v>
          </cell>
        </row>
        <row r="57">
          <cell r="A57">
            <v>55</v>
          </cell>
          <cell r="B57">
            <v>0.17494495198134399</v>
          </cell>
        </row>
        <row r="58">
          <cell r="A58">
            <v>56</v>
          </cell>
          <cell r="B58">
            <v>0.173336861963373</v>
          </cell>
        </row>
        <row r="59">
          <cell r="A59">
            <v>57</v>
          </cell>
          <cell r="B59">
            <v>0.17177233271914699</v>
          </cell>
        </row>
        <row r="60">
          <cell r="A60">
            <v>58</v>
          </cell>
          <cell r="B60">
            <v>0.17024943177478399</v>
          </cell>
        </row>
        <row r="61">
          <cell r="A61">
            <v>59</v>
          </cell>
          <cell r="B61">
            <v>0.16876634462562101</v>
          </cell>
        </row>
        <row r="62">
          <cell r="A62">
            <v>60</v>
          </cell>
          <cell r="B62">
            <v>0.16732136563293201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426"/>
  <sheetViews>
    <sheetView topLeftCell="A297" workbookViewId="0">
      <selection activeCell="S311" sqref="S311"/>
    </sheetView>
  </sheetViews>
  <sheetFormatPr defaultRowHeight="15" x14ac:dyDescent="0.25"/>
  <cols>
    <col min="8" max="8" width="15.85546875" bestFit="1" customWidth="1"/>
    <col min="14" max="14" width="18.4257812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idden="1" x14ac:dyDescent="0.25">
      <c r="A2">
        <v>665</v>
      </c>
      <c r="B2" t="s">
        <v>21</v>
      </c>
      <c r="C2" t="s">
        <v>22</v>
      </c>
      <c r="D2">
        <v>0.69699999999999995</v>
      </c>
      <c r="E2" t="s">
        <v>23</v>
      </c>
      <c r="H2" s="1">
        <v>37743.0625</v>
      </c>
      <c r="I2" s="1">
        <v>37768</v>
      </c>
      <c r="M2" t="s">
        <v>31</v>
      </c>
      <c r="N2">
        <v>5427948</v>
      </c>
      <c r="O2">
        <v>43.2</v>
      </c>
      <c r="P2">
        <v>-89.35</v>
      </c>
      <c r="Q2">
        <v>133399</v>
      </c>
      <c r="R2" t="s">
        <v>24</v>
      </c>
      <c r="S2">
        <v>798300</v>
      </c>
      <c r="T2" t="s">
        <v>25</v>
      </c>
      <c r="U2" t="s">
        <v>30</v>
      </c>
    </row>
    <row r="3" spans="1:21" hidden="1" x14ac:dyDescent="0.25">
      <c r="A3">
        <v>665</v>
      </c>
      <c r="B3" t="s">
        <v>21</v>
      </c>
      <c r="C3" t="s">
        <v>22</v>
      </c>
      <c r="D3">
        <v>0.63400000000000001</v>
      </c>
      <c r="E3" t="s">
        <v>23</v>
      </c>
      <c r="H3" s="1">
        <v>37744.083333333336</v>
      </c>
      <c r="I3" s="1">
        <v>37768</v>
      </c>
      <c r="M3" t="s">
        <v>32</v>
      </c>
      <c r="N3">
        <v>5427948</v>
      </c>
      <c r="O3">
        <v>43.2</v>
      </c>
      <c r="P3">
        <v>-89.35</v>
      </c>
      <c r="Q3">
        <v>133399</v>
      </c>
      <c r="R3" t="s">
        <v>24</v>
      </c>
      <c r="S3">
        <v>798300</v>
      </c>
      <c r="T3" t="s">
        <v>25</v>
      </c>
      <c r="U3" t="s">
        <v>30</v>
      </c>
    </row>
    <row r="4" spans="1:21" hidden="1" x14ac:dyDescent="0.25">
      <c r="A4">
        <v>665</v>
      </c>
      <c r="B4" t="s">
        <v>21</v>
      </c>
      <c r="C4" t="s">
        <v>22</v>
      </c>
      <c r="D4">
        <v>0.24</v>
      </c>
      <c r="E4" t="s">
        <v>23</v>
      </c>
      <c r="H4" s="1">
        <v>37746.256944444445</v>
      </c>
      <c r="I4" s="1">
        <v>37768</v>
      </c>
      <c r="M4" t="s">
        <v>33</v>
      </c>
      <c r="N4">
        <v>5427948</v>
      </c>
      <c r="O4">
        <v>43.2</v>
      </c>
      <c r="P4">
        <v>-89.35</v>
      </c>
      <c r="Q4">
        <v>133399</v>
      </c>
      <c r="R4" t="s">
        <v>24</v>
      </c>
      <c r="S4">
        <v>798300</v>
      </c>
      <c r="T4" t="s">
        <v>25</v>
      </c>
      <c r="U4" t="s">
        <v>30</v>
      </c>
    </row>
    <row r="5" spans="1:21" hidden="1" x14ac:dyDescent="0.25">
      <c r="A5">
        <v>665</v>
      </c>
      <c r="B5" t="s">
        <v>21</v>
      </c>
      <c r="C5" t="s">
        <v>22</v>
      </c>
      <c r="D5">
        <v>0.26300000000000001</v>
      </c>
      <c r="E5" t="s">
        <v>23</v>
      </c>
      <c r="H5" s="1">
        <v>37746.510416666664</v>
      </c>
      <c r="I5" s="1">
        <v>37768</v>
      </c>
      <c r="M5" t="s">
        <v>34</v>
      </c>
      <c r="N5">
        <v>5427948</v>
      </c>
      <c r="O5">
        <v>43.2</v>
      </c>
      <c r="P5">
        <v>-89.35</v>
      </c>
      <c r="Q5">
        <v>133399</v>
      </c>
      <c r="R5" t="s">
        <v>24</v>
      </c>
      <c r="S5">
        <v>798300</v>
      </c>
      <c r="T5" t="s">
        <v>25</v>
      </c>
      <c r="U5" t="s">
        <v>30</v>
      </c>
    </row>
    <row r="6" spans="1:21" hidden="1" x14ac:dyDescent="0.25">
      <c r="A6">
        <v>665</v>
      </c>
      <c r="B6" t="s">
        <v>21</v>
      </c>
      <c r="C6" t="s">
        <v>22</v>
      </c>
      <c r="D6">
        <v>0.17100000000000001</v>
      </c>
      <c r="E6" t="s">
        <v>23</v>
      </c>
      <c r="H6" s="1">
        <v>37747.78125</v>
      </c>
      <c r="I6" s="1">
        <v>37768</v>
      </c>
      <c r="M6" t="s">
        <v>35</v>
      </c>
      <c r="N6">
        <v>5427948</v>
      </c>
      <c r="O6">
        <v>43.2</v>
      </c>
      <c r="P6">
        <v>-89.35</v>
      </c>
      <c r="Q6">
        <v>133399</v>
      </c>
      <c r="R6" t="s">
        <v>24</v>
      </c>
      <c r="S6">
        <v>798300</v>
      </c>
      <c r="T6" t="s">
        <v>25</v>
      </c>
      <c r="U6" t="s">
        <v>30</v>
      </c>
    </row>
    <row r="7" spans="1:21" hidden="1" x14ac:dyDescent="0.25">
      <c r="A7">
        <v>665</v>
      </c>
      <c r="B7" t="s">
        <v>21</v>
      </c>
      <c r="C7" t="s">
        <v>22</v>
      </c>
      <c r="D7">
        <v>0.30199999999999999</v>
      </c>
      <c r="E7" t="s">
        <v>23</v>
      </c>
      <c r="H7" s="1">
        <v>37748.4375</v>
      </c>
      <c r="I7" s="1">
        <v>37768</v>
      </c>
      <c r="M7" t="s">
        <v>36</v>
      </c>
      <c r="N7">
        <v>5427948</v>
      </c>
      <c r="O7">
        <v>43.2</v>
      </c>
      <c r="P7">
        <v>-89.35</v>
      </c>
      <c r="Q7">
        <v>133399</v>
      </c>
      <c r="R7" t="s">
        <v>24</v>
      </c>
      <c r="S7">
        <v>798300</v>
      </c>
      <c r="T7" t="s">
        <v>25</v>
      </c>
      <c r="U7" t="s">
        <v>30</v>
      </c>
    </row>
    <row r="8" spans="1:21" hidden="1" x14ac:dyDescent="0.25">
      <c r="A8">
        <v>665</v>
      </c>
      <c r="B8" t="s">
        <v>21</v>
      </c>
      <c r="C8" t="s">
        <v>22</v>
      </c>
      <c r="D8">
        <v>0.224</v>
      </c>
      <c r="E8" t="s">
        <v>23</v>
      </c>
      <c r="H8" s="1">
        <v>37748.697916666664</v>
      </c>
      <c r="I8" s="1">
        <v>37768</v>
      </c>
      <c r="M8" t="s">
        <v>37</v>
      </c>
      <c r="N8">
        <v>5427948</v>
      </c>
      <c r="O8">
        <v>43.2</v>
      </c>
      <c r="P8">
        <v>-89.35</v>
      </c>
      <c r="Q8">
        <v>133399</v>
      </c>
      <c r="R8" t="s">
        <v>24</v>
      </c>
      <c r="S8">
        <v>798300</v>
      </c>
      <c r="T8" t="s">
        <v>25</v>
      </c>
      <c r="U8" t="s">
        <v>30</v>
      </c>
    </row>
    <row r="9" spans="1:21" hidden="1" x14ac:dyDescent="0.25">
      <c r="A9">
        <v>665</v>
      </c>
      <c r="B9" t="s">
        <v>21</v>
      </c>
      <c r="C9" t="s">
        <v>22</v>
      </c>
      <c r="D9">
        <v>0.193</v>
      </c>
      <c r="E9" t="s">
        <v>23</v>
      </c>
      <c r="H9" s="1">
        <v>37749.958333333336</v>
      </c>
      <c r="I9" s="1">
        <v>37768</v>
      </c>
      <c r="M9" t="s">
        <v>38</v>
      </c>
      <c r="N9">
        <v>5427948</v>
      </c>
      <c r="O9">
        <v>43.2</v>
      </c>
      <c r="P9">
        <v>-89.35</v>
      </c>
      <c r="Q9">
        <v>133399</v>
      </c>
      <c r="R9" t="s">
        <v>24</v>
      </c>
      <c r="S9">
        <v>798300</v>
      </c>
      <c r="T9" t="s">
        <v>25</v>
      </c>
      <c r="U9" t="s">
        <v>30</v>
      </c>
    </row>
    <row r="10" spans="1:21" hidden="1" x14ac:dyDescent="0.25">
      <c r="A10">
        <v>665</v>
      </c>
      <c r="B10" t="s">
        <v>21</v>
      </c>
      <c r="C10" t="s">
        <v>22</v>
      </c>
      <c r="D10">
        <v>0.28299999999999997</v>
      </c>
      <c r="E10" t="s">
        <v>23</v>
      </c>
      <c r="H10" s="1">
        <v>37750.041666666664</v>
      </c>
      <c r="I10" s="1">
        <v>37768</v>
      </c>
      <c r="M10" t="s">
        <v>39</v>
      </c>
      <c r="N10">
        <v>5427948</v>
      </c>
      <c r="O10">
        <v>43.2</v>
      </c>
      <c r="P10">
        <v>-89.35</v>
      </c>
      <c r="Q10">
        <v>133399</v>
      </c>
      <c r="R10" t="s">
        <v>24</v>
      </c>
      <c r="S10">
        <v>798300</v>
      </c>
      <c r="T10" t="s">
        <v>25</v>
      </c>
      <c r="U10" t="s">
        <v>30</v>
      </c>
    </row>
    <row r="11" spans="1:21" hidden="1" x14ac:dyDescent="0.25">
      <c r="A11">
        <v>665</v>
      </c>
      <c r="B11" t="s">
        <v>21</v>
      </c>
      <c r="C11" t="s">
        <v>22</v>
      </c>
      <c r="D11">
        <v>0.28199999999999997</v>
      </c>
      <c r="E11" t="s">
        <v>23</v>
      </c>
      <c r="H11" s="1">
        <v>37750.239583333336</v>
      </c>
      <c r="I11" s="1">
        <v>37768</v>
      </c>
      <c r="M11" t="s">
        <v>40</v>
      </c>
      <c r="N11">
        <v>5427948</v>
      </c>
      <c r="O11">
        <v>43.2</v>
      </c>
      <c r="P11">
        <v>-89.35</v>
      </c>
      <c r="Q11">
        <v>133399</v>
      </c>
      <c r="R11" t="s">
        <v>24</v>
      </c>
      <c r="S11">
        <v>798300</v>
      </c>
      <c r="T11" t="s">
        <v>25</v>
      </c>
      <c r="U11" t="s">
        <v>30</v>
      </c>
    </row>
    <row r="12" spans="1:21" hidden="1" x14ac:dyDescent="0.25">
      <c r="A12">
        <v>665</v>
      </c>
      <c r="B12" t="s">
        <v>21</v>
      </c>
      <c r="C12" t="s">
        <v>22</v>
      </c>
      <c r="D12">
        <v>0.255</v>
      </c>
      <c r="E12" t="s">
        <v>23</v>
      </c>
      <c r="H12" s="1">
        <v>37750.489583333336</v>
      </c>
      <c r="I12" s="1">
        <v>37768</v>
      </c>
      <c r="M12" t="s">
        <v>41</v>
      </c>
      <c r="N12">
        <v>5427948</v>
      </c>
      <c r="O12">
        <v>43.2</v>
      </c>
      <c r="P12">
        <v>-89.35</v>
      </c>
      <c r="Q12">
        <v>133399</v>
      </c>
      <c r="R12" t="s">
        <v>24</v>
      </c>
      <c r="S12">
        <v>798300</v>
      </c>
      <c r="T12" t="s">
        <v>25</v>
      </c>
      <c r="U12" t="s">
        <v>30</v>
      </c>
    </row>
    <row r="13" spans="1:21" hidden="1" x14ac:dyDescent="0.25">
      <c r="A13">
        <v>665</v>
      </c>
      <c r="B13" t="s">
        <v>21</v>
      </c>
      <c r="C13" t="s">
        <v>22</v>
      </c>
      <c r="D13">
        <v>0.223</v>
      </c>
      <c r="E13" t="s">
        <v>23</v>
      </c>
      <c r="H13" s="1">
        <v>37750.75</v>
      </c>
      <c r="I13" s="1">
        <v>37768</v>
      </c>
      <c r="M13" t="s">
        <v>42</v>
      </c>
      <c r="N13">
        <v>5427948</v>
      </c>
      <c r="O13">
        <v>43.2</v>
      </c>
      <c r="P13">
        <v>-89.35</v>
      </c>
      <c r="Q13">
        <v>133399</v>
      </c>
      <c r="R13" t="s">
        <v>24</v>
      </c>
      <c r="S13">
        <v>798300</v>
      </c>
      <c r="T13" t="s">
        <v>25</v>
      </c>
      <c r="U13" t="s">
        <v>30</v>
      </c>
    </row>
    <row r="14" spans="1:21" hidden="1" x14ac:dyDescent="0.25">
      <c r="A14">
        <v>665</v>
      </c>
      <c r="B14" t="s">
        <v>21</v>
      </c>
      <c r="C14" t="s">
        <v>22</v>
      </c>
      <c r="D14">
        <v>0.20100000000000001</v>
      </c>
      <c r="E14" t="s">
        <v>23</v>
      </c>
      <c r="H14" s="1">
        <v>37751.510416666664</v>
      </c>
      <c r="I14" s="1">
        <v>37768</v>
      </c>
      <c r="M14" t="s">
        <v>43</v>
      </c>
      <c r="N14">
        <v>5427948</v>
      </c>
      <c r="O14">
        <v>43.2</v>
      </c>
      <c r="P14">
        <v>-89.35</v>
      </c>
      <c r="Q14">
        <v>133399</v>
      </c>
      <c r="R14" t="s">
        <v>24</v>
      </c>
      <c r="S14">
        <v>798300</v>
      </c>
      <c r="T14" t="s">
        <v>25</v>
      </c>
      <c r="U14" t="s">
        <v>30</v>
      </c>
    </row>
    <row r="15" spans="1:21" hidden="1" x14ac:dyDescent="0.25">
      <c r="A15">
        <v>665</v>
      </c>
      <c r="B15" t="s">
        <v>21</v>
      </c>
      <c r="C15" t="s">
        <v>22</v>
      </c>
      <c r="D15">
        <v>0.44</v>
      </c>
      <c r="E15" t="s">
        <v>23</v>
      </c>
      <c r="H15" s="1">
        <v>37751.916666666664</v>
      </c>
      <c r="I15" s="1">
        <v>37768</v>
      </c>
      <c r="M15" t="s">
        <v>44</v>
      </c>
      <c r="N15">
        <v>5427948</v>
      </c>
      <c r="O15">
        <v>43.2</v>
      </c>
      <c r="P15">
        <v>-89.35</v>
      </c>
      <c r="Q15">
        <v>133399</v>
      </c>
      <c r="R15" t="s">
        <v>24</v>
      </c>
      <c r="S15">
        <v>798300</v>
      </c>
      <c r="T15" t="s">
        <v>25</v>
      </c>
      <c r="U15" t="s">
        <v>30</v>
      </c>
    </row>
    <row r="16" spans="1:21" hidden="1" x14ac:dyDescent="0.25">
      <c r="A16">
        <v>665</v>
      </c>
      <c r="B16" t="s">
        <v>21</v>
      </c>
      <c r="C16" t="s">
        <v>22</v>
      </c>
      <c r="D16">
        <v>0.47699999999999998</v>
      </c>
      <c r="E16" t="s">
        <v>23</v>
      </c>
      <c r="H16" s="1">
        <v>37751.947916666664</v>
      </c>
      <c r="I16" s="1">
        <v>37768</v>
      </c>
      <c r="M16" t="s">
        <v>45</v>
      </c>
      <c r="N16">
        <v>5427948</v>
      </c>
      <c r="O16">
        <v>43.2</v>
      </c>
      <c r="P16">
        <v>-89.35</v>
      </c>
      <c r="Q16">
        <v>133399</v>
      </c>
      <c r="R16" t="s">
        <v>24</v>
      </c>
      <c r="S16">
        <v>798300</v>
      </c>
      <c r="T16" t="s">
        <v>25</v>
      </c>
      <c r="U16" t="s">
        <v>30</v>
      </c>
    </row>
    <row r="17" spans="1:21" hidden="1" x14ac:dyDescent="0.25">
      <c r="A17">
        <v>665</v>
      </c>
      <c r="B17" t="s">
        <v>21</v>
      </c>
      <c r="C17" t="s">
        <v>22</v>
      </c>
      <c r="D17">
        <v>0.26400000000000001</v>
      </c>
      <c r="E17" t="s">
        <v>23</v>
      </c>
      <c r="H17" s="1">
        <v>37752.197916666664</v>
      </c>
      <c r="I17" s="1">
        <v>37768</v>
      </c>
      <c r="M17" t="s">
        <v>46</v>
      </c>
      <c r="N17">
        <v>5427948</v>
      </c>
      <c r="O17">
        <v>43.2</v>
      </c>
      <c r="P17">
        <v>-89.35</v>
      </c>
      <c r="Q17">
        <v>133399</v>
      </c>
      <c r="R17" t="s">
        <v>24</v>
      </c>
      <c r="S17">
        <v>798300</v>
      </c>
      <c r="T17" t="s">
        <v>25</v>
      </c>
      <c r="U17" t="s">
        <v>30</v>
      </c>
    </row>
    <row r="18" spans="1:21" hidden="1" x14ac:dyDescent="0.25">
      <c r="A18">
        <v>665</v>
      </c>
      <c r="B18" t="s">
        <v>21</v>
      </c>
      <c r="C18" t="s">
        <v>22</v>
      </c>
      <c r="D18">
        <v>0.24399999999999999</v>
      </c>
      <c r="E18" t="s">
        <v>23</v>
      </c>
      <c r="H18" s="1">
        <v>37752.458333333336</v>
      </c>
      <c r="I18" s="1">
        <v>37768</v>
      </c>
      <c r="M18" t="s">
        <v>47</v>
      </c>
      <c r="N18">
        <v>5427948</v>
      </c>
      <c r="O18">
        <v>43.2</v>
      </c>
      <c r="P18">
        <v>-89.35</v>
      </c>
      <c r="Q18">
        <v>133399</v>
      </c>
      <c r="R18" t="s">
        <v>24</v>
      </c>
      <c r="S18">
        <v>798300</v>
      </c>
      <c r="T18" t="s">
        <v>25</v>
      </c>
      <c r="U18" t="s">
        <v>30</v>
      </c>
    </row>
    <row r="19" spans="1:21" hidden="1" x14ac:dyDescent="0.25">
      <c r="A19">
        <v>665</v>
      </c>
      <c r="B19" t="s">
        <v>21</v>
      </c>
      <c r="C19" t="s">
        <v>22</v>
      </c>
      <c r="D19">
        <v>0.23499999999999999</v>
      </c>
      <c r="E19" t="s">
        <v>23</v>
      </c>
      <c r="H19" s="1">
        <v>37752.708333333336</v>
      </c>
      <c r="I19" s="1">
        <v>37768</v>
      </c>
      <c r="M19" t="s">
        <v>48</v>
      </c>
      <c r="N19">
        <v>5427948</v>
      </c>
      <c r="O19">
        <v>43.2</v>
      </c>
      <c r="P19">
        <v>-89.35</v>
      </c>
      <c r="Q19">
        <v>133399</v>
      </c>
      <c r="R19" t="s">
        <v>24</v>
      </c>
      <c r="S19">
        <v>798300</v>
      </c>
      <c r="T19" t="s">
        <v>25</v>
      </c>
      <c r="U19" t="s">
        <v>30</v>
      </c>
    </row>
    <row r="20" spans="1:21" hidden="1" x14ac:dyDescent="0.25">
      <c r="A20">
        <v>665</v>
      </c>
      <c r="B20" t="s">
        <v>21</v>
      </c>
      <c r="C20" t="s">
        <v>22</v>
      </c>
      <c r="D20">
        <v>0.19400000000000001</v>
      </c>
      <c r="E20" t="s">
        <v>23</v>
      </c>
      <c r="H20" s="1">
        <v>37753.46875</v>
      </c>
      <c r="I20" s="1">
        <v>37768</v>
      </c>
      <c r="M20" t="s">
        <v>49</v>
      </c>
      <c r="N20">
        <v>5427948</v>
      </c>
      <c r="O20">
        <v>43.2</v>
      </c>
      <c r="P20">
        <v>-89.35</v>
      </c>
      <c r="Q20">
        <v>133399</v>
      </c>
      <c r="R20" t="s">
        <v>24</v>
      </c>
      <c r="S20">
        <v>798300</v>
      </c>
      <c r="T20" t="s">
        <v>25</v>
      </c>
      <c r="U20" t="s">
        <v>30</v>
      </c>
    </row>
    <row r="21" spans="1:21" hidden="1" x14ac:dyDescent="0.25">
      <c r="A21">
        <v>665</v>
      </c>
      <c r="B21" t="s">
        <v>21</v>
      </c>
      <c r="C21" t="s">
        <v>22</v>
      </c>
      <c r="D21">
        <v>0.22</v>
      </c>
      <c r="E21" t="s">
        <v>23</v>
      </c>
      <c r="H21" s="1">
        <v>37754.53125</v>
      </c>
      <c r="I21" s="1">
        <v>37768</v>
      </c>
      <c r="M21" t="s">
        <v>50</v>
      </c>
      <c r="N21">
        <v>5427948</v>
      </c>
      <c r="O21">
        <v>43.2</v>
      </c>
      <c r="P21">
        <v>-89.35</v>
      </c>
      <c r="Q21">
        <v>133399</v>
      </c>
      <c r="R21" t="s">
        <v>24</v>
      </c>
      <c r="S21">
        <v>798300</v>
      </c>
      <c r="T21" t="s">
        <v>25</v>
      </c>
      <c r="U21" t="s">
        <v>30</v>
      </c>
    </row>
    <row r="22" spans="1:21" hidden="1" x14ac:dyDescent="0.25">
      <c r="A22">
        <v>665</v>
      </c>
      <c r="B22" t="s">
        <v>21</v>
      </c>
      <c r="C22" t="s">
        <v>22</v>
      </c>
      <c r="D22">
        <v>0.223</v>
      </c>
      <c r="E22" t="s">
        <v>23</v>
      </c>
      <c r="H22" s="1">
        <v>37754.531944444447</v>
      </c>
      <c r="I22" s="1">
        <v>37768</v>
      </c>
      <c r="M22" t="s">
        <v>51</v>
      </c>
      <c r="N22">
        <v>5427948</v>
      </c>
      <c r="O22">
        <v>43.2</v>
      </c>
      <c r="P22">
        <v>-89.35</v>
      </c>
      <c r="Q22">
        <v>133399</v>
      </c>
      <c r="R22" t="s">
        <v>24</v>
      </c>
      <c r="S22">
        <v>798300</v>
      </c>
      <c r="T22" t="s">
        <v>25</v>
      </c>
      <c r="U22" t="s">
        <v>30</v>
      </c>
    </row>
    <row r="23" spans="1:21" hidden="1" x14ac:dyDescent="0.25">
      <c r="A23">
        <v>665</v>
      </c>
      <c r="B23" t="s">
        <v>21</v>
      </c>
      <c r="C23" t="s">
        <v>22</v>
      </c>
      <c r="D23">
        <v>0.17499999999999999</v>
      </c>
      <c r="E23" t="s">
        <v>23</v>
      </c>
      <c r="H23" s="1">
        <v>37771.739583333336</v>
      </c>
      <c r="I23" s="1">
        <v>37776</v>
      </c>
      <c r="M23" t="s">
        <v>303</v>
      </c>
      <c r="N23">
        <v>5427948</v>
      </c>
      <c r="O23">
        <v>43.2</v>
      </c>
      <c r="P23">
        <v>-89.35</v>
      </c>
      <c r="Q23">
        <v>133399</v>
      </c>
      <c r="R23" t="s">
        <v>24</v>
      </c>
      <c r="S23">
        <v>798300</v>
      </c>
      <c r="T23" t="s">
        <v>25</v>
      </c>
      <c r="U23" t="s">
        <v>30</v>
      </c>
    </row>
    <row r="24" spans="1:21" hidden="1" x14ac:dyDescent="0.25">
      <c r="A24">
        <v>665</v>
      </c>
      <c r="B24" t="s">
        <v>21</v>
      </c>
      <c r="C24" t="s">
        <v>22</v>
      </c>
      <c r="D24">
        <v>0.157</v>
      </c>
      <c r="E24" t="s">
        <v>23</v>
      </c>
      <c r="H24" s="1">
        <v>37789.554166666669</v>
      </c>
      <c r="I24" s="1">
        <v>37798</v>
      </c>
      <c r="M24" t="s">
        <v>305</v>
      </c>
      <c r="N24">
        <v>5427948</v>
      </c>
      <c r="O24">
        <v>43.2</v>
      </c>
      <c r="P24">
        <v>-89.35</v>
      </c>
      <c r="Q24">
        <v>133399</v>
      </c>
      <c r="R24" t="s">
        <v>24</v>
      </c>
      <c r="S24">
        <v>798300</v>
      </c>
      <c r="T24" t="s">
        <v>25</v>
      </c>
      <c r="U24" t="s">
        <v>30</v>
      </c>
    </row>
    <row r="25" spans="1:21" hidden="1" x14ac:dyDescent="0.25">
      <c r="A25">
        <v>665</v>
      </c>
      <c r="B25" t="s">
        <v>21</v>
      </c>
      <c r="C25" t="s">
        <v>22</v>
      </c>
      <c r="D25">
        <v>0.154</v>
      </c>
      <c r="E25" t="s">
        <v>23</v>
      </c>
      <c r="H25" s="1">
        <v>37789.554861111108</v>
      </c>
      <c r="I25" s="1">
        <v>37798</v>
      </c>
      <c r="M25" t="s">
        <v>304</v>
      </c>
      <c r="N25">
        <v>5427948</v>
      </c>
      <c r="O25">
        <v>43.2</v>
      </c>
      <c r="P25">
        <v>-89.35</v>
      </c>
      <c r="Q25">
        <v>133399</v>
      </c>
      <c r="R25" t="s">
        <v>24</v>
      </c>
      <c r="S25">
        <v>798300</v>
      </c>
      <c r="T25" t="s">
        <v>25</v>
      </c>
      <c r="U25" t="s">
        <v>30</v>
      </c>
    </row>
    <row r="26" spans="1:21" x14ac:dyDescent="0.25">
      <c r="A26">
        <v>665</v>
      </c>
      <c r="B26" t="s">
        <v>21</v>
      </c>
      <c r="C26" t="s">
        <v>22</v>
      </c>
      <c r="D26">
        <v>0.17499999999999999</v>
      </c>
      <c r="E26" t="s">
        <v>23</v>
      </c>
      <c r="H26" s="1">
        <v>37800.71875</v>
      </c>
      <c r="I26" s="1">
        <v>37813</v>
      </c>
      <c r="M26" t="s">
        <v>306</v>
      </c>
      <c r="N26">
        <v>5427718</v>
      </c>
      <c r="O26">
        <v>43.2</v>
      </c>
      <c r="P26">
        <v>-89.35</v>
      </c>
      <c r="Q26">
        <v>133399</v>
      </c>
      <c r="R26" t="s">
        <v>24</v>
      </c>
      <c r="S26">
        <v>798300</v>
      </c>
      <c r="T26" t="s">
        <v>25</v>
      </c>
      <c r="U26" t="s">
        <v>53</v>
      </c>
    </row>
    <row r="27" spans="1:21" x14ac:dyDescent="0.25">
      <c r="A27">
        <v>665</v>
      </c>
      <c r="B27" t="s">
        <v>21</v>
      </c>
      <c r="C27" t="s">
        <v>22</v>
      </c>
      <c r="D27">
        <v>0.32200000000000001</v>
      </c>
      <c r="E27" t="s">
        <v>23</v>
      </c>
      <c r="H27" s="1">
        <v>37817.104166666664</v>
      </c>
      <c r="I27" s="1">
        <v>37831</v>
      </c>
      <c r="M27" t="s">
        <v>312</v>
      </c>
      <c r="N27">
        <v>5427718</v>
      </c>
      <c r="O27">
        <v>43.2</v>
      </c>
      <c r="P27">
        <v>-89.35</v>
      </c>
      <c r="Q27">
        <v>133399</v>
      </c>
      <c r="R27" t="s">
        <v>24</v>
      </c>
      <c r="S27">
        <v>798300</v>
      </c>
      <c r="T27" t="s">
        <v>25</v>
      </c>
      <c r="U27" t="s">
        <v>53</v>
      </c>
    </row>
    <row r="28" spans="1:21" x14ac:dyDescent="0.25">
      <c r="A28">
        <v>665</v>
      </c>
      <c r="B28" t="s">
        <v>21</v>
      </c>
      <c r="C28" t="s">
        <v>22</v>
      </c>
      <c r="D28">
        <v>0.627</v>
      </c>
      <c r="E28" t="s">
        <v>23</v>
      </c>
      <c r="H28" s="1">
        <v>37817.25</v>
      </c>
      <c r="I28" s="1">
        <v>37831</v>
      </c>
      <c r="M28" t="s">
        <v>307</v>
      </c>
      <c r="N28">
        <v>5427718</v>
      </c>
      <c r="O28">
        <v>43.2</v>
      </c>
      <c r="P28">
        <v>-89.35</v>
      </c>
      <c r="Q28">
        <v>133399</v>
      </c>
      <c r="R28" t="s">
        <v>24</v>
      </c>
      <c r="S28">
        <v>798300</v>
      </c>
      <c r="T28" t="s">
        <v>25</v>
      </c>
      <c r="U28" t="s">
        <v>53</v>
      </c>
    </row>
    <row r="29" spans="1:21" x14ac:dyDescent="0.25">
      <c r="A29">
        <v>665</v>
      </c>
      <c r="B29" t="s">
        <v>21</v>
      </c>
      <c r="C29" t="s">
        <v>22</v>
      </c>
      <c r="D29">
        <v>0.9</v>
      </c>
      <c r="E29" t="s">
        <v>23</v>
      </c>
      <c r="H29" s="1">
        <v>37817.260416666664</v>
      </c>
      <c r="I29" s="1">
        <v>37831</v>
      </c>
      <c r="M29" t="s">
        <v>308</v>
      </c>
      <c r="N29">
        <v>5427718</v>
      </c>
      <c r="O29">
        <v>43.2</v>
      </c>
      <c r="P29">
        <v>-89.35</v>
      </c>
      <c r="Q29">
        <v>133399</v>
      </c>
      <c r="R29" t="s">
        <v>24</v>
      </c>
      <c r="S29">
        <v>798300</v>
      </c>
      <c r="T29" t="s">
        <v>25</v>
      </c>
      <c r="U29" t="s">
        <v>53</v>
      </c>
    </row>
    <row r="30" spans="1:21" x14ac:dyDescent="0.25">
      <c r="A30">
        <v>665</v>
      </c>
      <c r="B30" t="s">
        <v>21</v>
      </c>
      <c r="C30" t="s">
        <v>22</v>
      </c>
      <c r="D30">
        <v>0.86599999999999999</v>
      </c>
      <c r="E30" t="s">
        <v>23</v>
      </c>
      <c r="H30" s="1">
        <v>37817.28125</v>
      </c>
      <c r="I30" s="1">
        <v>37831</v>
      </c>
      <c r="M30" t="s">
        <v>309</v>
      </c>
      <c r="N30">
        <v>5427718</v>
      </c>
      <c r="O30">
        <v>43.2</v>
      </c>
      <c r="P30">
        <v>-89.35</v>
      </c>
      <c r="Q30">
        <v>133399</v>
      </c>
      <c r="R30" t="s">
        <v>24</v>
      </c>
      <c r="S30">
        <v>798300</v>
      </c>
      <c r="T30" t="s">
        <v>25</v>
      </c>
      <c r="U30" t="s">
        <v>53</v>
      </c>
    </row>
    <row r="31" spans="1:21" x14ac:dyDescent="0.25">
      <c r="A31">
        <v>665</v>
      </c>
      <c r="B31" t="s">
        <v>21</v>
      </c>
      <c r="C31" t="s">
        <v>22</v>
      </c>
      <c r="D31">
        <v>0.36499999999999999</v>
      </c>
      <c r="E31" t="s">
        <v>23</v>
      </c>
      <c r="H31" s="1">
        <v>37817.4375</v>
      </c>
      <c r="I31" s="1">
        <v>37831</v>
      </c>
      <c r="M31" t="s">
        <v>310</v>
      </c>
      <c r="N31">
        <v>5427718</v>
      </c>
      <c r="O31">
        <v>43.2</v>
      </c>
      <c r="P31">
        <v>-89.35</v>
      </c>
      <c r="Q31">
        <v>133399</v>
      </c>
      <c r="R31" t="s">
        <v>24</v>
      </c>
      <c r="S31">
        <v>798300</v>
      </c>
      <c r="T31" t="s">
        <v>25</v>
      </c>
      <c r="U31" t="s">
        <v>53</v>
      </c>
    </row>
    <row r="32" spans="1:21" x14ac:dyDescent="0.25">
      <c r="A32">
        <v>665</v>
      </c>
      <c r="B32" t="s">
        <v>21</v>
      </c>
      <c r="C32" t="s">
        <v>22</v>
      </c>
      <c r="D32">
        <v>0.29099999999999998</v>
      </c>
      <c r="E32" t="s">
        <v>23</v>
      </c>
      <c r="H32" s="1">
        <v>37818.322916666664</v>
      </c>
      <c r="I32" s="1">
        <v>37831</v>
      </c>
      <c r="M32" t="s">
        <v>311</v>
      </c>
      <c r="N32">
        <v>5427718</v>
      </c>
      <c r="O32">
        <v>43.2</v>
      </c>
      <c r="P32">
        <v>-89.35</v>
      </c>
      <c r="Q32">
        <v>133399</v>
      </c>
      <c r="R32" t="s">
        <v>24</v>
      </c>
      <c r="S32">
        <v>798300</v>
      </c>
      <c r="T32" t="s">
        <v>25</v>
      </c>
      <c r="U32" t="s">
        <v>53</v>
      </c>
    </row>
    <row r="33" spans="1:21" x14ac:dyDescent="0.25">
      <c r="A33">
        <v>665</v>
      </c>
      <c r="B33" t="s">
        <v>21</v>
      </c>
      <c r="C33" t="s">
        <v>22</v>
      </c>
      <c r="D33">
        <v>9.2999999999999999E-2</v>
      </c>
      <c r="E33" t="s">
        <v>23</v>
      </c>
      <c r="H33" s="1">
        <v>37830.498611111114</v>
      </c>
      <c r="I33" s="1">
        <v>37839</v>
      </c>
      <c r="M33" t="s">
        <v>52</v>
      </c>
      <c r="N33">
        <v>5427718</v>
      </c>
      <c r="O33">
        <v>43.2</v>
      </c>
      <c r="P33">
        <v>-89.35</v>
      </c>
      <c r="Q33">
        <v>133399</v>
      </c>
      <c r="R33" t="s">
        <v>24</v>
      </c>
      <c r="S33">
        <v>798300</v>
      </c>
      <c r="T33" t="s">
        <v>25</v>
      </c>
      <c r="U33" t="s">
        <v>53</v>
      </c>
    </row>
    <row r="34" spans="1:21" x14ac:dyDescent="0.25">
      <c r="A34">
        <v>665</v>
      </c>
      <c r="B34" t="s">
        <v>21</v>
      </c>
      <c r="C34" t="s">
        <v>22</v>
      </c>
      <c r="D34">
        <v>9.0999999999999998E-2</v>
      </c>
      <c r="E34" t="s">
        <v>23</v>
      </c>
      <c r="H34" s="1">
        <v>37830.499305555553</v>
      </c>
      <c r="I34" s="1">
        <v>37839</v>
      </c>
      <c r="M34" t="s">
        <v>54</v>
      </c>
      <c r="N34">
        <v>5427718</v>
      </c>
      <c r="O34">
        <v>43.2</v>
      </c>
      <c r="P34">
        <v>-89.35</v>
      </c>
      <c r="Q34">
        <v>133399</v>
      </c>
      <c r="R34" t="s">
        <v>24</v>
      </c>
      <c r="S34">
        <v>798300</v>
      </c>
      <c r="T34" t="s">
        <v>25</v>
      </c>
      <c r="U34" t="s">
        <v>53</v>
      </c>
    </row>
    <row r="35" spans="1:21" x14ac:dyDescent="0.25">
      <c r="A35">
        <v>665</v>
      </c>
      <c r="B35" t="s">
        <v>21</v>
      </c>
      <c r="C35" t="s">
        <v>22</v>
      </c>
      <c r="D35" t="s">
        <v>55</v>
      </c>
      <c r="E35" t="s">
        <v>23</v>
      </c>
      <c r="H35" s="1">
        <v>37862.166666666664</v>
      </c>
      <c r="I35" s="1">
        <v>37873</v>
      </c>
      <c r="L35" t="s">
        <v>56</v>
      </c>
      <c r="M35" t="s">
        <v>57</v>
      </c>
      <c r="N35">
        <v>5427718</v>
      </c>
      <c r="O35">
        <v>43.2</v>
      </c>
      <c r="P35">
        <v>-89.35</v>
      </c>
      <c r="Q35">
        <v>133399</v>
      </c>
      <c r="R35" t="s">
        <v>24</v>
      </c>
      <c r="S35">
        <v>798300</v>
      </c>
      <c r="T35" t="s">
        <v>25</v>
      </c>
      <c r="U35" t="s">
        <v>53</v>
      </c>
    </row>
    <row r="36" spans="1:21" x14ac:dyDescent="0.25">
      <c r="A36">
        <v>665</v>
      </c>
      <c r="B36" t="s">
        <v>21</v>
      </c>
      <c r="C36" t="s">
        <v>22</v>
      </c>
      <c r="D36" t="s">
        <v>58</v>
      </c>
      <c r="E36" t="s">
        <v>23</v>
      </c>
      <c r="H36" s="1">
        <v>37862.384027777778</v>
      </c>
      <c r="I36" s="1">
        <v>37873</v>
      </c>
      <c r="L36" t="s">
        <v>56</v>
      </c>
      <c r="M36" t="s">
        <v>59</v>
      </c>
      <c r="N36">
        <v>5427718</v>
      </c>
      <c r="O36">
        <v>43.2</v>
      </c>
      <c r="P36">
        <v>-89.35</v>
      </c>
      <c r="Q36">
        <v>133399</v>
      </c>
      <c r="R36" t="s">
        <v>24</v>
      </c>
      <c r="S36">
        <v>798300</v>
      </c>
      <c r="T36" t="s">
        <v>25</v>
      </c>
      <c r="U36" t="s">
        <v>53</v>
      </c>
    </row>
    <row r="37" spans="1:21" x14ac:dyDescent="0.25">
      <c r="A37">
        <v>665</v>
      </c>
      <c r="B37" t="s">
        <v>21</v>
      </c>
      <c r="C37" t="s">
        <v>22</v>
      </c>
      <c r="D37" t="s">
        <v>60</v>
      </c>
      <c r="E37" t="s">
        <v>23</v>
      </c>
      <c r="H37" s="1">
        <v>37862.384722222225</v>
      </c>
      <c r="I37" s="1">
        <v>37873</v>
      </c>
      <c r="L37" t="s">
        <v>56</v>
      </c>
      <c r="M37" t="s">
        <v>61</v>
      </c>
      <c r="N37">
        <v>5427718</v>
      </c>
      <c r="O37">
        <v>43.2</v>
      </c>
      <c r="P37">
        <v>-89.35</v>
      </c>
      <c r="Q37">
        <v>133399</v>
      </c>
      <c r="R37" t="s">
        <v>24</v>
      </c>
      <c r="S37">
        <v>798300</v>
      </c>
      <c r="T37" t="s">
        <v>25</v>
      </c>
      <c r="U37" t="s">
        <v>53</v>
      </c>
    </row>
    <row r="38" spans="1:21" x14ac:dyDescent="0.25">
      <c r="A38">
        <v>665</v>
      </c>
      <c r="B38" t="s">
        <v>21</v>
      </c>
      <c r="C38" t="s">
        <v>22</v>
      </c>
      <c r="D38">
        <v>0.626</v>
      </c>
      <c r="E38" t="s">
        <v>23</v>
      </c>
      <c r="H38" s="1">
        <v>37877.09375</v>
      </c>
      <c r="I38" s="1">
        <v>37896</v>
      </c>
      <c r="M38" t="s">
        <v>313</v>
      </c>
      <c r="N38">
        <v>5427718</v>
      </c>
      <c r="O38">
        <v>43.2</v>
      </c>
      <c r="P38">
        <v>-89.35</v>
      </c>
      <c r="Q38">
        <v>133399</v>
      </c>
      <c r="R38" t="s">
        <v>24</v>
      </c>
      <c r="S38">
        <v>798300</v>
      </c>
      <c r="T38" t="s">
        <v>25</v>
      </c>
      <c r="U38" t="s">
        <v>53</v>
      </c>
    </row>
    <row r="39" spans="1:21" x14ac:dyDescent="0.25">
      <c r="A39">
        <v>665</v>
      </c>
      <c r="B39" t="s">
        <v>21</v>
      </c>
      <c r="C39" t="s">
        <v>22</v>
      </c>
      <c r="D39">
        <v>0.44500000000000001</v>
      </c>
      <c r="E39" t="s">
        <v>23</v>
      </c>
      <c r="H39" s="1">
        <v>37877.791666666664</v>
      </c>
      <c r="I39" s="1">
        <v>37896</v>
      </c>
      <c r="M39" t="s">
        <v>314</v>
      </c>
      <c r="N39">
        <v>5427718</v>
      </c>
      <c r="O39">
        <v>43.2</v>
      </c>
      <c r="P39">
        <v>-89.35</v>
      </c>
      <c r="Q39">
        <v>133399</v>
      </c>
      <c r="R39" t="s">
        <v>24</v>
      </c>
      <c r="S39">
        <v>798300</v>
      </c>
      <c r="T39" t="s">
        <v>25</v>
      </c>
      <c r="U39" t="s">
        <v>53</v>
      </c>
    </row>
    <row r="40" spans="1:21" x14ac:dyDescent="0.25">
      <c r="A40">
        <v>665</v>
      </c>
      <c r="B40" t="s">
        <v>21</v>
      </c>
      <c r="C40" t="s">
        <v>22</v>
      </c>
      <c r="D40">
        <v>0.629</v>
      </c>
      <c r="E40" t="s">
        <v>23</v>
      </c>
      <c r="H40" s="1">
        <v>37877.854166666664</v>
      </c>
      <c r="I40" s="1">
        <v>37896</v>
      </c>
      <c r="M40" t="s">
        <v>320</v>
      </c>
      <c r="N40">
        <v>5427718</v>
      </c>
      <c r="O40">
        <v>43.2</v>
      </c>
      <c r="P40">
        <v>-89.35</v>
      </c>
      <c r="Q40">
        <v>133399</v>
      </c>
      <c r="R40" t="s">
        <v>24</v>
      </c>
      <c r="S40">
        <v>798300</v>
      </c>
      <c r="T40" t="s">
        <v>25</v>
      </c>
      <c r="U40" t="s">
        <v>53</v>
      </c>
    </row>
    <row r="41" spans="1:21" x14ac:dyDescent="0.25">
      <c r="A41">
        <v>665</v>
      </c>
      <c r="B41" t="s">
        <v>21</v>
      </c>
      <c r="C41" t="s">
        <v>22</v>
      </c>
      <c r="D41">
        <v>0.72699999999999998</v>
      </c>
      <c r="E41" t="s">
        <v>23</v>
      </c>
      <c r="H41" s="1">
        <v>37877.895833333336</v>
      </c>
      <c r="I41" s="1">
        <v>37896</v>
      </c>
      <c r="M41" t="s">
        <v>315</v>
      </c>
      <c r="N41">
        <v>5427718</v>
      </c>
      <c r="O41">
        <v>43.2</v>
      </c>
      <c r="P41">
        <v>-89.35</v>
      </c>
      <c r="Q41">
        <v>133399</v>
      </c>
      <c r="R41" t="s">
        <v>24</v>
      </c>
      <c r="S41">
        <v>798300</v>
      </c>
      <c r="T41" t="s">
        <v>25</v>
      </c>
      <c r="U41" t="s">
        <v>53</v>
      </c>
    </row>
    <row r="42" spans="1:21" x14ac:dyDescent="0.25">
      <c r="A42">
        <v>665</v>
      </c>
      <c r="B42" t="s">
        <v>21</v>
      </c>
      <c r="C42" t="s">
        <v>22</v>
      </c>
      <c r="D42">
        <v>0.84099999999999997</v>
      </c>
      <c r="E42" t="s">
        <v>23</v>
      </c>
      <c r="H42" s="1">
        <v>37877.947916666664</v>
      </c>
      <c r="I42" s="1">
        <v>37896</v>
      </c>
      <c r="M42" t="s">
        <v>321</v>
      </c>
      <c r="N42">
        <v>5427718</v>
      </c>
      <c r="O42">
        <v>43.2</v>
      </c>
      <c r="P42">
        <v>-89.35</v>
      </c>
      <c r="Q42">
        <v>133399</v>
      </c>
      <c r="R42" t="s">
        <v>24</v>
      </c>
      <c r="S42">
        <v>798300</v>
      </c>
      <c r="T42" t="s">
        <v>25</v>
      </c>
      <c r="U42" t="s">
        <v>53</v>
      </c>
    </row>
    <row r="43" spans="1:21" x14ac:dyDescent="0.25">
      <c r="A43">
        <v>665</v>
      </c>
      <c r="B43" t="s">
        <v>21</v>
      </c>
      <c r="C43" t="s">
        <v>22</v>
      </c>
      <c r="D43">
        <v>0.56399999999999995</v>
      </c>
      <c r="E43" t="s">
        <v>23</v>
      </c>
      <c r="H43" s="1">
        <v>37878.125</v>
      </c>
      <c r="I43" s="1">
        <v>37896</v>
      </c>
      <c r="M43" t="s">
        <v>316</v>
      </c>
      <c r="N43">
        <v>5427718</v>
      </c>
      <c r="O43">
        <v>43.2</v>
      </c>
      <c r="P43">
        <v>-89.35</v>
      </c>
      <c r="Q43">
        <v>133399</v>
      </c>
      <c r="R43" t="s">
        <v>24</v>
      </c>
      <c r="S43">
        <v>798300</v>
      </c>
      <c r="T43" t="s">
        <v>25</v>
      </c>
      <c r="U43" t="s">
        <v>53</v>
      </c>
    </row>
    <row r="44" spans="1:21" x14ac:dyDescent="0.25">
      <c r="A44">
        <v>665</v>
      </c>
      <c r="B44" t="s">
        <v>21</v>
      </c>
      <c r="C44" t="s">
        <v>22</v>
      </c>
      <c r="D44">
        <v>0.67300000000000004</v>
      </c>
      <c r="E44" t="s">
        <v>23</v>
      </c>
      <c r="H44" s="1">
        <v>37878.3125</v>
      </c>
      <c r="I44" s="1">
        <v>37896</v>
      </c>
      <c r="M44" t="s">
        <v>322</v>
      </c>
      <c r="N44">
        <v>5427718</v>
      </c>
      <c r="O44">
        <v>43.2</v>
      </c>
      <c r="P44">
        <v>-89.35</v>
      </c>
      <c r="Q44">
        <v>133399</v>
      </c>
      <c r="R44" t="s">
        <v>24</v>
      </c>
      <c r="S44">
        <v>798300</v>
      </c>
      <c r="T44" t="s">
        <v>25</v>
      </c>
      <c r="U44" t="s">
        <v>53</v>
      </c>
    </row>
    <row r="45" spans="1:21" x14ac:dyDescent="0.25">
      <c r="A45">
        <v>665</v>
      </c>
      <c r="B45" t="s">
        <v>21</v>
      </c>
      <c r="C45" t="s">
        <v>22</v>
      </c>
      <c r="D45">
        <v>0.45800000000000002</v>
      </c>
      <c r="E45" t="s">
        <v>23</v>
      </c>
      <c r="H45" s="1">
        <v>37878.739583333336</v>
      </c>
      <c r="I45" s="1">
        <v>37896</v>
      </c>
      <c r="M45" t="s">
        <v>323</v>
      </c>
      <c r="N45">
        <v>5427718</v>
      </c>
      <c r="O45">
        <v>43.2</v>
      </c>
      <c r="P45">
        <v>-89.35</v>
      </c>
      <c r="Q45">
        <v>133399</v>
      </c>
      <c r="R45" t="s">
        <v>24</v>
      </c>
      <c r="S45">
        <v>798300</v>
      </c>
      <c r="T45" t="s">
        <v>25</v>
      </c>
      <c r="U45" t="s">
        <v>53</v>
      </c>
    </row>
    <row r="46" spans="1:21" x14ac:dyDescent="0.25">
      <c r="A46">
        <v>665</v>
      </c>
      <c r="B46" t="s">
        <v>21</v>
      </c>
      <c r="C46" t="s">
        <v>22</v>
      </c>
      <c r="D46">
        <v>0.315</v>
      </c>
      <c r="E46" t="s">
        <v>23</v>
      </c>
      <c r="H46" s="1">
        <v>37879.386805555558</v>
      </c>
      <c r="I46" s="1">
        <v>37896</v>
      </c>
      <c r="M46" t="s">
        <v>317</v>
      </c>
      <c r="N46">
        <v>5427718</v>
      </c>
      <c r="O46">
        <v>43.2</v>
      </c>
      <c r="P46">
        <v>-89.35</v>
      </c>
      <c r="Q46">
        <v>133399</v>
      </c>
      <c r="R46" t="s">
        <v>24</v>
      </c>
      <c r="S46">
        <v>798300</v>
      </c>
      <c r="T46" t="s">
        <v>25</v>
      </c>
      <c r="U46" t="s">
        <v>53</v>
      </c>
    </row>
    <row r="47" spans="1:21" x14ac:dyDescent="0.25">
      <c r="A47">
        <v>665</v>
      </c>
      <c r="B47" t="s">
        <v>21</v>
      </c>
      <c r="C47" t="s">
        <v>22</v>
      </c>
      <c r="D47">
        <v>0.311</v>
      </c>
      <c r="E47" t="s">
        <v>23</v>
      </c>
      <c r="H47" s="1">
        <v>37879.387499999997</v>
      </c>
      <c r="I47" s="1">
        <v>37896</v>
      </c>
      <c r="M47" t="s">
        <v>318</v>
      </c>
      <c r="N47">
        <v>5427718</v>
      </c>
      <c r="O47">
        <v>43.2</v>
      </c>
      <c r="P47">
        <v>-89.35</v>
      </c>
      <c r="Q47">
        <v>133399</v>
      </c>
      <c r="R47" t="s">
        <v>24</v>
      </c>
      <c r="S47">
        <v>798300</v>
      </c>
      <c r="T47" t="s">
        <v>25</v>
      </c>
      <c r="U47" t="s">
        <v>53</v>
      </c>
    </row>
    <row r="48" spans="1:21" x14ac:dyDescent="0.25">
      <c r="A48">
        <v>665</v>
      </c>
      <c r="B48" t="s">
        <v>21</v>
      </c>
      <c r="C48" t="s">
        <v>22</v>
      </c>
      <c r="D48">
        <v>0.23200000000000001</v>
      </c>
      <c r="E48" t="s">
        <v>23</v>
      </c>
      <c r="H48" s="1">
        <v>37879.739583333336</v>
      </c>
      <c r="I48" s="1">
        <v>37896</v>
      </c>
      <c r="M48" t="s">
        <v>319</v>
      </c>
      <c r="N48">
        <v>5427718</v>
      </c>
      <c r="O48">
        <v>43.2</v>
      </c>
      <c r="P48">
        <v>-89.35</v>
      </c>
      <c r="Q48">
        <v>133399</v>
      </c>
      <c r="R48" t="s">
        <v>24</v>
      </c>
      <c r="S48">
        <v>798300</v>
      </c>
      <c r="T48" t="s">
        <v>25</v>
      </c>
      <c r="U48" t="s">
        <v>53</v>
      </c>
    </row>
    <row r="49" spans="1:21" x14ac:dyDescent="0.25">
      <c r="A49">
        <v>665</v>
      </c>
      <c r="B49" t="s">
        <v>21</v>
      </c>
      <c r="C49" t="s">
        <v>22</v>
      </c>
      <c r="D49">
        <v>5.2999999999999999E-2</v>
      </c>
      <c r="E49" t="s">
        <v>23</v>
      </c>
      <c r="H49" s="1">
        <v>37890.377083333333</v>
      </c>
      <c r="I49" s="1">
        <v>37896</v>
      </c>
      <c r="M49" t="s">
        <v>62</v>
      </c>
      <c r="N49">
        <v>5427718</v>
      </c>
      <c r="O49">
        <v>43.2</v>
      </c>
      <c r="P49">
        <v>-89.35</v>
      </c>
      <c r="Q49">
        <v>133399</v>
      </c>
      <c r="R49" t="s">
        <v>24</v>
      </c>
      <c r="S49">
        <v>798300</v>
      </c>
      <c r="T49" t="s">
        <v>25</v>
      </c>
      <c r="U49" t="s">
        <v>53</v>
      </c>
    </row>
    <row r="50" spans="1:21" x14ac:dyDescent="0.25">
      <c r="A50">
        <v>665</v>
      </c>
      <c r="B50" t="s">
        <v>21</v>
      </c>
      <c r="C50" t="s">
        <v>22</v>
      </c>
      <c r="D50">
        <v>4.1000000000000002E-2</v>
      </c>
      <c r="E50" t="s">
        <v>23</v>
      </c>
      <c r="H50" s="1">
        <v>38113.375</v>
      </c>
      <c r="I50" s="1">
        <v>38127</v>
      </c>
      <c r="M50" t="s">
        <v>63</v>
      </c>
      <c r="N50">
        <v>5427718</v>
      </c>
      <c r="O50">
        <v>43.2</v>
      </c>
      <c r="P50">
        <v>-89.35</v>
      </c>
      <c r="Q50">
        <v>133399</v>
      </c>
      <c r="R50" t="s">
        <v>24</v>
      </c>
      <c r="S50">
        <v>798300</v>
      </c>
      <c r="T50" t="s">
        <v>25</v>
      </c>
      <c r="U50" t="s">
        <v>53</v>
      </c>
    </row>
    <row r="51" spans="1:21" x14ac:dyDescent="0.25">
      <c r="A51">
        <v>665</v>
      </c>
      <c r="B51" t="s">
        <v>21</v>
      </c>
      <c r="C51" t="s">
        <v>22</v>
      </c>
      <c r="D51">
        <v>0.76800000000000002</v>
      </c>
      <c r="E51" t="s">
        <v>23</v>
      </c>
      <c r="H51" s="1">
        <v>38128.520833333336</v>
      </c>
      <c r="I51" s="1">
        <v>38149</v>
      </c>
      <c r="M51" t="s">
        <v>274</v>
      </c>
      <c r="N51">
        <v>5427718</v>
      </c>
      <c r="O51">
        <v>43.2</v>
      </c>
      <c r="P51">
        <v>-89.35</v>
      </c>
      <c r="Q51">
        <v>133399</v>
      </c>
      <c r="R51" t="s">
        <v>24</v>
      </c>
      <c r="S51">
        <v>798300</v>
      </c>
      <c r="T51" t="s">
        <v>25</v>
      </c>
      <c r="U51" t="s">
        <v>53</v>
      </c>
    </row>
    <row r="52" spans="1:21" x14ac:dyDescent="0.25">
      <c r="A52">
        <v>665</v>
      </c>
      <c r="B52" t="s">
        <v>21</v>
      </c>
      <c r="C52" t="s">
        <v>22</v>
      </c>
      <c r="D52">
        <v>1.57</v>
      </c>
      <c r="E52" t="s">
        <v>23</v>
      </c>
      <c r="H52" s="1">
        <v>38128.760416666664</v>
      </c>
      <c r="I52" s="1">
        <v>38148</v>
      </c>
      <c r="M52" t="s">
        <v>273</v>
      </c>
      <c r="N52">
        <v>5427718</v>
      </c>
      <c r="O52">
        <v>43.2</v>
      </c>
      <c r="P52">
        <v>-89.35</v>
      </c>
      <c r="Q52">
        <v>133399</v>
      </c>
      <c r="R52" t="s">
        <v>24</v>
      </c>
      <c r="S52">
        <v>798300</v>
      </c>
      <c r="T52" t="s">
        <v>25</v>
      </c>
      <c r="U52" t="s">
        <v>53</v>
      </c>
    </row>
    <row r="53" spans="1:21" x14ac:dyDescent="0.25">
      <c r="A53">
        <v>665</v>
      </c>
      <c r="B53" t="s">
        <v>21</v>
      </c>
      <c r="C53" t="s">
        <v>22</v>
      </c>
      <c r="D53">
        <v>1.98</v>
      </c>
      <c r="E53" t="s">
        <v>23</v>
      </c>
      <c r="H53" s="1">
        <v>38128.802083333336</v>
      </c>
      <c r="I53" s="1">
        <v>38149</v>
      </c>
      <c r="M53" t="s">
        <v>281</v>
      </c>
      <c r="N53">
        <v>5427718</v>
      </c>
      <c r="O53">
        <v>43.2</v>
      </c>
      <c r="P53">
        <v>-89.35</v>
      </c>
      <c r="Q53">
        <v>133399</v>
      </c>
      <c r="R53" t="s">
        <v>24</v>
      </c>
      <c r="S53">
        <v>798300</v>
      </c>
      <c r="T53" t="s">
        <v>25</v>
      </c>
      <c r="U53" t="s">
        <v>53</v>
      </c>
    </row>
    <row r="54" spans="1:21" x14ac:dyDescent="0.25">
      <c r="A54">
        <v>665</v>
      </c>
      <c r="B54" t="s">
        <v>21</v>
      </c>
      <c r="C54" t="s">
        <v>22</v>
      </c>
      <c r="D54">
        <v>2.2799999999999998</v>
      </c>
      <c r="E54" t="s">
        <v>23</v>
      </c>
      <c r="H54" s="1">
        <v>38128.854166666664</v>
      </c>
      <c r="I54" s="1">
        <v>38148</v>
      </c>
      <c r="M54" t="s">
        <v>272</v>
      </c>
      <c r="N54">
        <v>5427718</v>
      </c>
      <c r="O54">
        <v>43.2</v>
      </c>
      <c r="P54">
        <v>-89.35</v>
      </c>
      <c r="Q54">
        <v>133399</v>
      </c>
      <c r="R54" t="s">
        <v>24</v>
      </c>
      <c r="S54">
        <v>798300</v>
      </c>
      <c r="T54" t="s">
        <v>25</v>
      </c>
      <c r="U54" t="s">
        <v>53</v>
      </c>
    </row>
    <row r="55" spans="1:21" x14ac:dyDescent="0.25">
      <c r="A55">
        <v>665</v>
      </c>
      <c r="B55" t="s">
        <v>21</v>
      </c>
      <c r="C55" t="s">
        <v>22</v>
      </c>
      <c r="D55">
        <v>1.92</v>
      </c>
      <c r="E55" t="s">
        <v>23</v>
      </c>
      <c r="H55" s="1">
        <v>38129.010416666664</v>
      </c>
      <c r="I55" s="1">
        <v>38148</v>
      </c>
      <c r="M55" t="s">
        <v>271</v>
      </c>
      <c r="N55">
        <v>5427718</v>
      </c>
      <c r="O55">
        <v>43.2</v>
      </c>
      <c r="P55">
        <v>-89.35</v>
      </c>
      <c r="Q55">
        <v>133399</v>
      </c>
      <c r="R55" t="s">
        <v>24</v>
      </c>
      <c r="S55">
        <v>798300</v>
      </c>
      <c r="T55" t="s">
        <v>25</v>
      </c>
      <c r="U55" t="s">
        <v>53</v>
      </c>
    </row>
    <row r="56" spans="1:21" x14ac:dyDescent="0.25">
      <c r="A56">
        <v>665</v>
      </c>
      <c r="B56" t="s">
        <v>21</v>
      </c>
      <c r="C56" t="s">
        <v>22</v>
      </c>
      <c r="D56">
        <v>1.68</v>
      </c>
      <c r="E56" t="s">
        <v>23</v>
      </c>
      <c r="H56" s="1">
        <v>38129.03125</v>
      </c>
      <c r="I56" s="1">
        <v>38149</v>
      </c>
      <c r="M56" t="s">
        <v>280</v>
      </c>
      <c r="N56">
        <v>5427718</v>
      </c>
      <c r="O56">
        <v>43.2</v>
      </c>
      <c r="P56">
        <v>-89.35</v>
      </c>
      <c r="Q56">
        <v>133399</v>
      </c>
      <c r="R56" t="s">
        <v>24</v>
      </c>
      <c r="S56">
        <v>798300</v>
      </c>
      <c r="T56" t="s">
        <v>25</v>
      </c>
      <c r="U56" t="s">
        <v>53</v>
      </c>
    </row>
    <row r="57" spans="1:21" x14ac:dyDescent="0.25">
      <c r="A57">
        <v>665</v>
      </c>
      <c r="B57" t="s">
        <v>21</v>
      </c>
      <c r="C57" t="s">
        <v>22</v>
      </c>
      <c r="D57">
        <v>2.81</v>
      </c>
      <c r="E57" t="s">
        <v>23</v>
      </c>
      <c r="H57" s="1">
        <v>38129.09375</v>
      </c>
      <c r="I57" s="1">
        <v>38149</v>
      </c>
      <c r="M57" t="s">
        <v>276</v>
      </c>
      <c r="N57">
        <v>5427718</v>
      </c>
      <c r="O57">
        <v>43.2</v>
      </c>
      <c r="P57">
        <v>-89.35</v>
      </c>
      <c r="Q57">
        <v>133399</v>
      </c>
      <c r="R57" t="s">
        <v>24</v>
      </c>
      <c r="S57">
        <v>798300</v>
      </c>
      <c r="T57" t="s">
        <v>25</v>
      </c>
      <c r="U57" t="s">
        <v>53</v>
      </c>
    </row>
    <row r="58" spans="1:21" x14ac:dyDescent="0.25">
      <c r="A58">
        <v>665</v>
      </c>
      <c r="B58" t="s">
        <v>21</v>
      </c>
      <c r="C58" t="s">
        <v>22</v>
      </c>
      <c r="D58">
        <v>0.74</v>
      </c>
      <c r="E58" t="s">
        <v>23</v>
      </c>
      <c r="H58" s="1">
        <v>38129.614583333336</v>
      </c>
      <c r="I58" s="1">
        <v>38149</v>
      </c>
      <c r="M58" t="s">
        <v>277</v>
      </c>
      <c r="N58">
        <v>5427718</v>
      </c>
      <c r="O58">
        <v>43.2</v>
      </c>
      <c r="P58">
        <v>-89.35</v>
      </c>
      <c r="Q58">
        <v>133399</v>
      </c>
      <c r="R58" t="s">
        <v>24</v>
      </c>
      <c r="S58">
        <v>798300</v>
      </c>
      <c r="T58" t="s">
        <v>25</v>
      </c>
      <c r="U58" t="s">
        <v>53</v>
      </c>
    </row>
    <row r="59" spans="1:21" x14ac:dyDescent="0.25">
      <c r="A59">
        <v>665</v>
      </c>
      <c r="B59" t="s">
        <v>21</v>
      </c>
      <c r="C59" t="s">
        <v>22</v>
      </c>
      <c r="D59">
        <v>0.75800000000000001</v>
      </c>
      <c r="E59" t="s">
        <v>23</v>
      </c>
      <c r="H59" s="1">
        <v>38130.145833333336</v>
      </c>
      <c r="I59" s="1">
        <v>38148</v>
      </c>
      <c r="M59" t="s">
        <v>270</v>
      </c>
      <c r="N59">
        <v>5427718</v>
      </c>
      <c r="O59">
        <v>43.2</v>
      </c>
      <c r="P59">
        <v>-89.35</v>
      </c>
      <c r="Q59">
        <v>133399</v>
      </c>
      <c r="R59" t="s">
        <v>24</v>
      </c>
      <c r="S59">
        <v>798300</v>
      </c>
      <c r="T59" t="s">
        <v>25</v>
      </c>
      <c r="U59" t="s">
        <v>53</v>
      </c>
    </row>
    <row r="60" spans="1:21" x14ac:dyDescent="0.25">
      <c r="A60">
        <v>665</v>
      </c>
      <c r="B60" t="s">
        <v>21</v>
      </c>
      <c r="C60" t="s">
        <v>22</v>
      </c>
      <c r="D60">
        <v>2.15</v>
      </c>
      <c r="E60" t="s">
        <v>23</v>
      </c>
      <c r="H60" s="1">
        <v>38130.25</v>
      </c>
      <c r="I60" s="1">
        <v>38148</v>
      </c>
      <c r="M60" t="s">
        <v>268</v>
      </c>
      <c r="N60">
        <v>5427718</v>
      </c>
      <c r="O60">
        <v>43.2</v>
      </c>
      <c r="P60">
        <v>-89.35</v>
      </c>
      <c r="Q60">
        <v>133399</v>
      </c>
      <c r="R60" t="s">
        <v>24</v>
      </c>
      <c r="S60">
        <v>798300</v>
      </c>
      <c r="T60" t="s">
        <v>25</v>
      </c>
      <c r="U60" t="s">
        <v>53</v>
      </c>
    </row>
    <row r="61" spans="1:21" x14ac:dyDescent="0.25">
      <c r="A61">
        <v>665</v>
      </c>
      <c r="B61" t="s">
        <v>21</v>
      </c>
      <c r="C61" t="s">
        <v>22</v>
      </c>
      <c r="D61">
        <v>3.64</v>
      </c>
      <c r="E61" t="s">
        <v>23</v>
      </c>
      <c r="H61" s="1">
        <v>38130.333333333336</v>
      </c>
      <c r="I61" s="1">
        <v>38149</v>
      </c>
      <c r="M61" t="s">
        <v>278</v>
      </c>
      <c r="N61">
        <v>5427718</v>
      </c>
      <c r="O61">
        <v>43.2</v>
      </c>
      <c r="P61">
        <v>-89.35</v>
      </c>
      <c r="Q61">
        <v>133399</v>
      </c>
      <c r="R61" t="s">
        <v>24</v>
      </c>
      <c r="S61">
        <v>798300</v>
      </c>
      <c r="T61" t="s">
        <v>25</v>
      </c>
      <c r="U61" t="s">
        <v>53</v>
      </c>
    </row>
    <row r="62" spans="1:21" x14ac:dyDescent="0.25">
      <c r="A62">
        <v>665</v>
      </c>
      <c r="B62" t="s">
        <v>21</v>
      </c>
      <c r="C62" t="s">
        <v>22</v>
      </c>
      <c r="D62">
        <v>1.18</v>
      </c>
      <c r="E62" t="s">
        <v>23</v>
      </c>
      <c r="H62" s="1">
        <v>38130.979166666664</v>
      </c>
      <c r="I62" s="1">
        <v>38148</v>
      </c>
      <c r="M62" t="s">
        <v>269</v>
      </c>
      <c r="N62">
        <v>5427718</v>
      </c>
      <c r="O62">
        <v>43.2</v>
      </c>
      <c r="P62">
        <v>-89.35</v>
      </c>
      <c r="Q62">
        <v>133399</v>
      </c>
      <c r="R62" t="s">
        <v>24</v>
      </c>
      <c r="S62">
        <v>798300</v>
      </c>
      <c r="T62" t="s">
        <v>25</v>
      </c>
      <c r="U62" t="s">
        <v>53</v>
      </c>
    </row>
    <row r="63" spans="1:21" x14ac:dyDescent="0.25">
      <c r="A63">
        <v>665</v>
      </c>
      <c r="B63" t="s">
        <v>21</v>
      </c>
      <c r="C63" t="s">
        <v>22</v>
      </c>
      <c r="D63">
        <v>0.66500000000000004</v>
      </c>
      <c r="E63" t="s">
        <v>23</v>
      </c>
      <c r="H63" s="1">
        <v>38131.708333333336</v>
      </c>
      <c r="I63" s="1">
        <v>38149</v>
      </c>
      <c r="M63" t="s">
        <v>279</v>
      </c>
      <c r="N63">
        <v>5427718</v>
      </c>
      <c r="O63">
        <v>43.2</v>
      </c>
      <c r="P63">
        <v>-89.35</v>
      </c>
      <c r="Q63">
        <v>133399</v>
      </c>
      <c r="R63" t="s">
        <v>24</v>
      </c>
      <c r="S63">
        <v>798300</v>
      </c>
      <c r="T63" t="s">
        <v>25</v>
      </c>
      <c r="U63" t="s">
        <v>53</v>
      </c>
    </row>
    <row r="64" spans="1:21" x14ac:dyDescent="0.25">
      <c r="A64">
        <v>665</v>
      </c>
      <c r="B64" t="s">
        <v>21</v>
      </c>
      <c r="C64" t="s">
        <v>22</v>
      </c>
      <c r="D64">
        <v>0.48399999999999999</v>
      </c>
      <c r="E64" t="s">
        <v>23</v>
      </c>
      <c r="H64" s="1">
        <v>38132.510416666664</v>
      </c>
      <c r="I64" s="1">
        <v>38149</v>
      </c>
      <c r="M64" t="s">
        <v>275</v>
      </c>
      <c r="N64">
        <v>5427718</v>
      </c>
      <c r="O64">
        <v>43.2</v>
      </c>
      <c r="P64">
        <v>-89.35</v>
      </c>
      <c r="Q64">
        <v>133399</v>
      </c>
      <c r="R64" t="s">
        <v>24</v>
      </c>
      <c r="S64">
        <v>798300</v>
      </c>
      <c r="T64" t="s">
        <v>25</v>
      </c>
      <c r="U64" t="s">
        <v>53</v>
      </c>
    </row>
    <row r="65" spans="1:21" x14ac:dyDescent="0.25">
      <c r="A65">
        <v>665</v>
      </c>
      <c r="B65" t="s">
        <v>21</v>
      </c>
      <c r="C65" t="s">
        <v>22</v>
      </c>
      <c r="D65">
        <v>0.27400000000000002</v>
      </c>
      <c r="E65" t="s">
        <v>23</v>
      </c>
      <c r="H65" s="1">
        <v>38136.145833333336</v>
      </c>
      <c r="I65" s="1">
        <v>38153</v>
      </c>
      <c r="M65" t="s">
        <v>282</v>
      </c>
      <c r="N65">
        <v>5427718</v>
      </c>
      <c r="O65">
        <v>43.2</v>
      </c>
      <c r="P65">
        <v>-89.35</v>
      </c>
      <c r="Q65">
        <v>133399</v>
      </c>
      <c r="R65" t="s">
        <v>24</v>
      </c>
      <c r="S65">
        <v>798300</v>
      </c>
      <c r="T65" t="s">
        <v>25</v>
      </c>
      <c r="U65" t="s">
        <v>53</v>
      </c>
    </row>
    <row r="66" spans="1:21" x14ac:dyDescent="0.25">
      <c r="A66">
        <v>665</v>
      </c>
      <c r="B66" t="s">
        <v>21</v>
      </c>
      <c r="C66" t="s">
        <v>22</v>
      </c>
      <c r="D66">
        <v>0.17100000000000001</v>
      </c>
      <c r="E66" t="s">
        <v>23</v>
      </c>
      <c r="H66" s="1">
        <v>38137.28125</v>
      </c>
      <c r="I66" s="1">
        <v>38153</v>
      </c>
      <c r="M66" t="s">
        <v>283</v>
      </c>
      <c r="N66">
        <v>5427718</v>
      </c>
      <c r="O66">
        <v>43.2</v>
      </c>
      <c r="P66">
        <v>-89.35</v>
      </c>
      <c r="Q66">
        <v>133399</v>
      </c>
      <c r="R66" t="s">
        <v>24</v>
      </c>
      <c r="S66">
        <v>798300</v>
      </c>
      <c r="T66" t="s">
        <v>25</v>
      </c>
      <c r="U66" t="s">
        <v>53</v>
      </c>
    </row>
    <row r="67" spans="1:21" x14ac:dyDescent="0.25">
      <c r="A67">
        <v>665</v>
      </c>
      <c r="B67" t="s">
        <v>21</v>
      </c>
      <c r="C67" t="s">
        <v>22</v>
      </c>
      <c r="D67">
        <v>0.32300000000000001</v>
      </c>
      <c r="E67" t="s">
        <v>23</v>
      </c>
      <c r="H67" s="1">
        <v>38137.510416666664</v>
      </c>
      <c r="I67" s="1">
        <v>38153</v>
      </c>
      <c r="M67" t="s">
        <v>287</v>
      </c>
      <c r="N67">
        <v>5427718</v>
      </c>
      <c r="O67">
        <v>43.2</v>
      </c>
      <c r="P67">
        <v>-89.35</v>
      </c>
      <c r="Q67">
        <v>133399</v>
      </c>
      <c r="R67" t="s">
        <v>24</v>
      </c>
      <c r="S67">
        <v>798300</v>
      </c>
      <c r="T67" t="s">
        <v>25</v>
      </c>
      <c r="U67" t="s">
        <v>53</v>
      </c>
    </row>
    <row r="68" spans="1:21" x14ac:dyDescent="0.25">
      <c r="A68">
        <v>665</v>
      </c>
      <c r="B68" t="s">
        <v>21</v>
      </c>
      <c r="C68" t="s">
        <v>22</v>
      </c>
      <c r="D68">
        <v>0.56699999999999995</v>
      </c>
      <c r="E68" t="s">
        <v>23</v>
      </c>
      <c r="H68" s="1">
        <v>38137.552083333336</v>
      </c>
      <c r="I68" s="1">
        <v>38153</v>
      </c>
      <c r="M68" t="s">
        <v>284</v>
      </c>
      <c r="N68">
        <v>5427718</v>
      </c>
      <c r="O68">
        <v>43.2</v>
      </c>
      <c r="P68">
        <v>-89.35</v>
      </c>
      <c r="Q68">
        <v>133399</v>
      </c>
      <c r="R68" t="s">
        <v>24</v>
      </c>
      <c r="S68">
        <v>798300</v>
      </c>
      <c r="T68" t="s">
        <v>25</v>
      </c>
      <c r="U68" t="s">
        <v>53</v>
      </c>
    </row>
    <row r="69" spans="1:21" x14ac:dyDescent="0.25">
      <c r="A69">
        <v>665</v>
      </c>
      <c r="B69" t="s">
        <v>21</v>
      </c>
      <c r="C69" t="s">
        <v>22</v>
      </c>
      <c r="D69">
        <v>0.57999999999999996</v>
      </c>
      <c r="E69" t="s">
        <v>23</v>
      </c>
      <c r="H69" s="1">
        <v>38137.604166666664</v>
      </c>
      <c r="I69" s="1">
        <v>38153</v>
      </c>
      <c r="M69" t="s">
        <v>288</v>
      </c>
      <c r="N69">
        <v>5427718</v>
      </c>
      <c r="O69">
        <v>43.2</v>
      </c>
      <c r="P69">
        <v>-89.35</v>
      </c>
      <c r="Q69">
        <v>133399</v>
      </c>
      <c r="R69" t="s">
        <v>24</v>
      </c>
      <c r="S69">
        <v>798300</v>
      </c>
      <c r="T69" t="s">
        <v>25</v>
      </c>
      <c r="U69" t="s">
        <v>53</v>
      </c>
    </row>
    <row r="70" spans="1:21" x14ac:dyDescent="0.25">
      <c r="A70">
        <v>665</v>
      </c>
      <c r="B70" t="s">
        <v>21</v>
      </c>
      <c r="C70" t="s">
        <v>22</v>
      </c>
      <c r="D70">
        <v>0.44400000000000001</v>
      </c>
      <c r="E70" t="s">
        <v>23</v>
      </c>
      <c r="H70" s="1">
        <v>38137.895833333336</v>
      </c>
      <c r="I70" s="1">
        <v>38153</v>
      </c>
      <c r="M70" t="s">
        <v>289</v>
      </c>
      <c r="N70">
        <v>5427718</v>
      </c>
      <c r="O70">
        <v>43.2</v>
      </c>
      <c r="P70">
        <v>-89.35</v>
      </c>
      <c r="Q70">
        <v>133399</v>
      </c>
      <c r="R70" t="s">
        <v>24</v>
      </c>
      <c r="S70">
        <v>798300</v>
      </c>
      <c r="T70" t="s">
        <v>25</v>
      </c>
      <c r="U70" t="s">
        <v>53</v>
      </c>
    </row>
    <row r="71" spans="1:21" x14ac:dyDescent="0.25">
      <c r="A71">
        <v>665</v>
      </c>
      <c r="B71" t="s">
        <v>21</v>
      </c>
      <c r="C71" t="s">
        <v>22</v>
      </c>
      <c r="D71">
        <v>0.20499999999999999</v>
      </c>
      <c r="E71" t="s">
        <v>23</v>
      </c>
      <c r="H71" s="1">
        <v>38139.447916666664</v>
      </c>
      <c r="I71" s="1">
        <v>38153</v>
      </c>
      <c r="M71" t="s">
        <v>285</v>
      </c>
      <c r="N71">
        <v>5427718</v>
      </c>
      <c r="O71">
        <v>43.2</v>
      </c>
      <c r="P71">
        <v>-89.35</v>
      </c>
      <c r="Q71">
        <v>133399</v>
      </c>
      <c r="R71" t="s">
        <v>24</v>
      </c>
      <c r="S71">
        <v>798300</v>
      </c>
      <c r="T71" t="s">
        <v>25</v>
      </c>
      <c r="U71" t="s">
        <v>53</v>
      </c>
    </row>
    <row r="72" spans="1:21" x14ac:dyDescent="0.25">
      <c r="A72">
        <v>665</v>
      </c>
      <c r="B72" t="s">
        <v>21</v>
      </c>
      <c r="C72" t="s">
        <v>22</v>
      </c>
      <c r="D72">
        <v>0.115</v>
      </c>
      <c r="E72" t="s">
        <v>23</v>
      </c>
      <c r="H72" s="1">
        <v>38144.458333333336</v>
      </c>
      <c r="I72" s="1">
        <v>38153</v>
      </c>
      <c r="M72" t="s">
        <v>286</v>
      </c>
      <c r="N72">
        <v>5427718</v>
      </c>
      <c r="O72">
        <v>43.2</v>
      </c>
      <c r="P72">
        <v>-89.35</v>
      </c>
      <c r="Q72">
        <v>133399</v>
      </c>
      <c r="R72" t="s">
        <v>24</v>
      </c>
      <c r="S72">
        <v>798300</v>
      </c>
      <c r="T72" t="s">
        <v>25</v>
      </c>
      <c r="U72" t="s">
        <v>53</v>
      </c>
    </row>
    <row r="73" spans="1:21" x14ac:dyDescent="0.25">
      <c r="A73">
        <v>665</v>
      </c>
      <c r="B73" t="s">
        <v>21</v>
      </c>
      <c r="C73" t="s">
        <v>22</v>
      </c>
      <c r="D73">
        <v>0.13300000000000001</v>
      </c>
      <c r="E73" t="s">
        <v>23</v>
      </c>
      <c r="H73" s="1">
        <v>38148.03125</v>
      </c>
      <c r="I73" s="1">
        <v>38160</v>
      </c>
      <c r="M73" t="s">
        <v>64</v>
      </c>
      <c r="N73">
        <v>5427718</v>
      </c>
      <c r="O73">
        <v>43.2</v>
      </c>
      <c r="P73">
        <v>-89.35</v>
      </c>
      <c r="Q73">
        <v>133399</v>
      </c>
      <c r="R73" t="s">
        <v>24</v>
      </c>
      <c r="S73">
        <v>798300</v>
      </c>
      <c r="T73" t="s">
        <v>25</v>
      </c>
      <c r="U73" t="s">
        <v>53</v>
      </c>
    </row>
    <row r="74" spans="1:21" x14ac:dyDescent="0.25">
      <c r="A74">
        <v>665</v>
      </c>
      <c r="B74" t="s">
        <v>21</v>
      </c>
      <c r="C74" t="s">
        <v>22</v>
      </c>
      <c r="D74">
        <v>0.189</v>
      </c>
      <c r="E74" t="s">
        <v>23</v>
      </c>
      <c r="H74" s="1">
        <v>38148.760416666664</v>
      </c>
      <c r="I74" s="1">
        <v>38160</v>
      </c>
      <c r="M74" t="s">
        <v>65</v>
      </c>
      <c r="N74">
        <v>5427718</v>
      </c>
      <c r="O74">
        <v>43.2</v>
      </c>
      <c r="P74">
        <v>-89.35</v>
      </c>
      <c r="Q74">
        <v>133399</v>
      </c>
      <c r="R74" t="s">
        <v>24</v>
      </c>
      <c r="S74">
        <v>798300</v>
      </c>
      <c r="T74" t="s">
        <v>25</v>
      </c>
      <c r="U74" t="s">
        <v>53</v>
      </c>
    </row>
    <row r="75" spans="1:21" x14ac:dyDescent="0.25">
      <c r="A75">
        <v>665</v>
      </c>
      <c r="B75" t="s">
        <v>21</v>
      </c>
      <c r="C75" t="s">
        <v>22</v>
      </c>
      <c r="D75">
        <v>0.27600000000000002</v>
      </c>
      <c r="E75" t="s">
        <v>23</v>
      </c>
      <c r="H75" s="1">
        <v>38148.989583333336</v>
      </c>
      <c r="I75" s="1">
        <v>38160</v>
      </c>
      <c r="M75" t="s">
        <v>66</v>
      </c>
      <c r="N75">
        <v>5427718</v>
      </c>
      <c r="O75">
        <v>43.2</v>
      </c>
      <c r="P75">
        <v>-89.35</v>
      </c>
      <c r="Q75">
        <v>133399</v>
      </c>
      <c r="R75" t="s">
        <v>24</v>
      </c>
      <c r="S75">
        <v>798300</v>
      </c>
      <c r="T75" t="s">
        <v>25</v>
      </c>
      <c r="U75" t="s">
        <v>53</v>
      </c>
    </row>
    <row r="76" spans="1:21" x14ac:dyDescent="0.25">
      <c r="A76">
        <v>665</v>
      </c>
      <c r="B76" t="s">
        <v>21</v>
      </c>
      <c r="C76" t="s">
        <v>22</v>
      </c>
      <c r="D76">
        <v>0.32600000000000001</v>
      </c>
      <c r="E76" t="s">
        <v>23</v>
      </c>
      <c r="H76" s="1">
        <v>38149.28125</v>
      </c>
      <c r="I76" s="1">
        <v>38160</v>
      </c>
      <c r="M76" t="s">
        <v>67</v>
      </c>
      <c r="N76">
        <v>5427718</v>
      </c>
      <c r="O76">
        <v>43.2</v>
      </c>
      <c r="P76">
        <v>-89.35</v>
      </c>
      <c r="Q76">
        <v>133399</v>
      </c>
      <c r="R76" t="s">
        <v>24</v>
      </c>
      <c r="S76">
        <v>798300</v>
      </c>
      <c r="T76" t="s">
        <v>25</v>
      </c>
      <c r="U76" t="s">
        <v>53</v>
      </c>
    </row>
    <row r="77" spans="1:21" x14ac:dyDescent="0.25">
      <c r="A77">
        <v>665</v>
      </c>
      <c r="B77" t="s">
        <v>21</v>
      </c>
      <c r="C77" t="s">
        <v>22</v>
      </c>
      <c r="D77">
        <v>0.34200000000000003</v>
      </c>
      <c r="E77" t="s">
        <v>23</v>
      </c>
      <c r="H77" s="1">
        <v>38149.875</v>
      </c>
      <c r="I77" s="1">
        <v>38160</v>
      </c>
      <c r="M77" t="s">
        <v>68</v>
      </c>
      <c r="N77">
        <v>5427718</v>
      </c>
      <c r="O77">
        <v>43.2</v>
      </c>
      <c r="P77">
        <v>-89.35</v>
      </c>
      <c r="Q77">
        <v>133399</v>
      </c>
      <c r="R77" t="s">
        <v>24</v>
      </c>
      <c r="S77">
        <v>798300</v>
      </c>
      <c r="T77" t="s">
        <v>25</v>
      </c>
      <c r="U77" t="s">
        <v>53</v>
      </c>
    </row>
    <row r="78" spans="1:21" x14ac:dyDescent="0.25">
      <c r="A78">
        <v>665</v>
      </c>
      <c r="B78" t="s">
        <v>21</v>
      </c>
      <c r="C78" t="s">
        <v>22</v>
      </c>
      <c r="D78">
        <v>0.371</v>
      </c>
      <c r="E78" t="s">
        <v>23</v>
      </c>
      <c r="H78" s="1">
        <v>38150.21875</v>
      </c>
      <c r="I78" s="1">
        <v>38160</v>
      </c>
      <c r="M78" t="s">
        <v>69</v>
      </c>
      <c r="N78">
        <v>5427718</v>
      </c>
      <c r="O78">
        <v>43.2</v>
      </c>
      <c r="P78">
        <v>-89.35</v>
      </c>
      <c r="Q78">
        <v>133399</v>
      </c>
      <c r="R78" t="s">
        <v>24</v>
      </c>
      <c r="S78">
        <v>798300</v>
      </c>
      <c r="T78" t="s">
        <v>25</v>
      </c>
      <c r="U78" t="s">
        <v>53</v>
      </c>
    </row>
    <row r="79" spans="1:21" x14ac:dyDescent="0.25">
      <c r="A79">
        <v>665</v>
      </c>
      <c r="B79" t="s">
        <v>21</v>
      </c>
      <c r="C79" t="s">
        <v>22</v>
      </c>
      <c r="D79">
        <v>0.26400000000000001</v>
      </c>
      <c r="E79" t="s">
        <v>23</v>
      </c>
      <c r="H79" s="1">
        <v>38150.885416666664</v>
      </c>
      <c r="I79" s="1">
        <v>38160</v>
      </c>
      <c r="M79" t="s">
        <v>70</v>
      </c>
      <c r="N79">
        <v>5427718</v>
      </c>
      <c r="O79">
        <v>43.2</v>
      </c>
      <c r="P79">
        <v>-89.35</v>
      </c>
      <c r="Q79">
        <v>133399</v>
      </c>
      <c r="R79" t="s">
        <v>24</v>
      </c>
      <c r="S79">
        <v>798300</v>
      </c>
      <c r="T79" t="s">
        <v>25</v>
      </c>
      <c r="U79" t="s">
        <v>53</v>
      </c>
    </row>
    <row r="80" spans="1:21" x14ac:dyDescent="0.25">
      <c r="A80">
        <v>665</v>
      </c>
      <c r="B80" t="s">
        <v>21</v>
      </c>
      <c r="C80" t="s">
        <v>22</v>
      </c>
      <c r="D80">
        <v>0.157</v>
      </c>
      <c r="E80" t="s">
        <v>23</v>
      </c>
      <c r="H80" s="1">
        <v>38152.357638888891</v>
      </c>
      <c r="I80" s="1">
        <v>38160</v>
      </c>
      <c r="M80" t="s">
        <v>71</v>
      </c>
      <c r="N80">
        <v>5427718</v>
      </c>
      <c r="O80">
        <v>43.2</v>
      </c>
      <c r="P80">
        <v>-89.35</v>
      </c>
      <c r="Q80">
        <v>133399</v>
      </c>
      <c r="R80" t="s">
        <v>24</v>
      </c>
      <c r="S80">
        <v>798300</v>
      </c>
      <c r="T80" t="s">
        <v>25</v>
      </c>
      <c r="U80" t="s">
        <v>53</v>
      </c>
    </row>
    <row r="81" spans="1:21" x14ac:dyDescent="0.25">
      <c r="A81">
        <v>665</v>
      </c>
      <c r="B81" t="s">
        <v>21</v>
      </c>
      <c r="C81" t="s">
        <v>22</v>
      </c>
      <c r="D81">
        <v>0.156</v>
      </c>
      <c r="E81" t="s">
        <v>23</v>
      </c>
      <c r="H81" s="1">
        <v>38152.35833333333</v>
      </c>
      <c r="I81" s="1">
        <v>38160</v>
      </c>
      <c r="M81" t="s">
        <v>72</v>
      </c>
      <c r="N81">
        <v>5427718</v>
      </c>
      <c r="O81">
        <v>43.2</v>
      </c>
      <c r="P81">
        <v>-89.35</v>
      </c>
      <c r="Q81">
        <v>133399</v>
      </c>
      <c r="R81" t="s">
        <v>24</v>
      </c>
      <c r="S81">
        <v>798300</v>
      </c>
      <c r="T81" t="s">
        <v>25</v>
      </c>
      <c r="U81" t="s">
        <v>53</v>
      </c>
    </row>
    <row r="82" spans="1:21" x14ac:dyDescent="0.25">
      <c r="A82">
        <v>665</v>
      </c>
      <c r="B82" t="s">
        <v>21</v>
      </c>
      <c r="C82" t="s">
        <v>22</v>
      </c>
      <c r="D82">
        <v>0.125</v>
      </c>
      <c r="E82" t="s">
        <v>23</v>
      </c>
      <c r="H82" s="1">
        <v>38154.739583333336</v>
      </c>
      <c r="I82" s="1">
        <v>38167</v>
      </c>
      <c r="M82" t="s">
        <v>73</v>
      </c>
      <c r="N82">
        <v>5427718</v>
      </c>
      <c r="O82">
        <v>43.2</v>
      </c>
      <c r="P82">
        <v>-89.35</v>
      </c>
      <c r="Q82">
        <v>133399</v>
      </c>
      <c r="R82" t="s">
        <v>24</v>
      </c>
      <c r="S82">
        <v>798300</v>
      </c>
      <c r="T82" t="s">
        <v>25</v>
      </c>
      <c r="U82" t="s">
        <v>53</v>
      </c>
    </row>
    <row r="83" spans="1:21" x14ac:dyDescent="0.25">
      <c r="A83">
        <v>665</v>
      </c>
      <c r="B83" t="s">
        <v>21</v>
      </c>
      <c r="C83" t="s">
        <v>22</v>
      </c>
      <c r="D83">
        <v>0.23400000000000001</v>
      </c>
      <c r="E83" t="s">
        <v>23</v>
      </c>
      <c r="H83" s="1">
        <v>38155.083333333336</v>
      </c>
      <c r="I83" s="1">
        <v>38167</v>
      </c>
      <c r="M83" t="s">
        <v>74</v>
      </c>
      <c r="N83">
        <v>5427718</v>
      </c>
      <c r="O83">
        <v>43.2</v>
      </c>
      <c r="P83">
        <v>-89.35</v>
      </c>
      <c r="Q83">
        <v>133399</v>
      </c>
      <c r="R83" t="s">
        <v>24</v>
      </c>
      <c r="S83">
        <v>798300</v>
      </c>
      <c r="T83" t="s">
        <v>25</v>
      </c>
      <c r="U83" t="s">
        <v>53</v>
      </c>
    </row>
    <row r="84" spans="1:21" x14ac:dyDescent="0.25">
      <c r="A84">
        <v>665</v>
      </c>
      <c r="B84" t="s">
        <v>21</v>
      </c>
      <c r="C84" t="s">
        <v>22</v>
      </c>
      <c r="D84">
        <v>0.34200000000000003</v>
      </c>
      <c r="E84" t="s">
        <v>23</v>
      </c>
      <c r="H84" s="1">
        <v>38155.135416666664</v>
      </c>
      <c r="I84" s="1">
        <v>38167</v>
      </c>
      <c r="M84" t="s">
        <v>75</v>
      </c>
      <c r="N84">
        <v>5427718</v>
      </c>
      <c r="O84">
        <v>43.2</v>
      </c>
      <c r="P84">
        <v>-89.35</v>
      </c>
      <c r="Q84">
        <v>133399</v>
      </c>
      <c r="R84" t="s">
        <v>24</v>
      </c>
      <c r="S84">
        <v>798300</v>
      </c>
      <c r="T84" t="s">
        <v>25</v>
      </c>
      <c r="U84" t="s">
        <v>53</v>
      </c>
    </row>
    <row r="85" spans="1:21" x14ac:dyDescent="0.25">
      <c r="A85">
        <v>665</v>
      </c>
      <c r="B85" t="s">
        <v>21</v>
      </c>
      <c r="C85" t="s">
        <v>22</v>
      </c>
      <c r="D85">
        <v>0.23499999999999999</v>
      </c>
      <c r="E85" t="s">
        <v>23</v>
      </c>
      <c r="H85" s="1">
        <v>38155.302083333336</v>
      </c>
      <c r="I85" s="1">
        <v>38167</v>
      </c>
      <c r="M85" t="s">
        <v>76</v>
      </c>
      <c r="N85">
        <v>5427718</v>
      </c>
      <c r="O85">
        <v>43.2</v>
      </c>
      <c r="P85">
        <v>-89.35</v>
      </c>
      <c r="Q85">
        <v>133399</v>
      </c>
      <c r="R85" t="s">
        <v>24</v>
      </c>
      <c r="S85">
        <v>798300</v>
      </c>
      <c r="T85" t="s">
        <v>25</v>
      </c>
      <c r="U85" t="s">
        <v>53</v>
      </c>
    </row>
    <row r="86" spans="1:21" x14ac:dyDescent="0.25">
      <c r="A86">
        <v>665</v>
      </c>
      <c r="B86" t="s">
        <v>21</v>
      </c>
      <c r="C86" t="s">
        <v>22</v>
      </c>
      <c r="D86">
        <v>8.8999999999999996E-2</v>
      </c>
      <c r="E86" t="s">
        <v>23</v>
      </c>
      <c r="H86" s="1">
        <v>38158.666666666664</v>
      </c>
      <c r="I86" s="1">
        <v>38167</v>
      </c>
      <c r="M86" t="s">
        <v>77</v>
      </c>
      <c r="N86">
        <v>5427718</v>
      </c>
      <c r="O86">
        <v>43.2</v>
      </c>
      <c r="P86">
        <v>-89.35</v>
      </c>
      <c r="Q86">
        <v>133399</v>
      </c>
      <c r="R86" t="s">
        <v>24</v>
      </c>
      <c r="S86">
        <v>798300</v>
      </c>
      <c r="T86" t="s">
        <v>25</v>
      </c>
      <c r="U86" t="s">
        <v>53</v>
      </c>
    </row>
    <row r="87" spans="1:21" x14ac:dyDescent="0.25">
      <c r="A87">
        <v>665</v>
      </c>
      <c r="B87" t="s">
        <v>21</v>
      </c>
      <c r="C87" t="s">
        <v>22</v>
      </c>
      <c r="D87">
        <v>0.109</v>
      </c>
      <c r="E87" t="s">
        <v>23</v>
      </c>
      <c r="H87" s="1">
        <v>38171.791666666664</v>
      </c>
      <c r="I87" s="1">
        <v>38194</v>
      </c>
      <c r="M87" t="s">
        <v>78</v>
      </c>
      <c r="N87">
        <v>5427718</v>
      </c>
      <c r="O87">
        <v>43.2</v>
      </c>
      <c r="P87">
        <v>-89.35</v>
      </c>
      <c r="Q87">
        <v>133399</v>
      </c>
      <c r="R87" t="s">
        <v>24</v>
      </c>
      <c r="S87">
        <v>798300</v>
      </c>
      <c r="T87" t="s">
        <v>25</v>
      </c>
      <c r="U87" t="s">
        <v>79</v>
      </c>
    </row>
    <row r="88" spans="1:21" x14ac:dyDescent="0.25">
      <c r="A88">
        <v>665</v>
      </c>
      <c r="B88" t="s">
        <v>21</v>
      </c>
      <c r="C88" t="s">
        <v>22</v>
      </c>
      <c r="D88">
        <v>0.23599999999999999</v>
      </c>
      <c r="E88" t="s">
        <v>23</v>
      </c>
      <c r="H88" s="1">
        <v>38171.989583333336</v>
      </c>
      <c r="I88" s="1">
        <v>38194</v>
      </c>
      <c r="M88" t="s">
        <v>80</v>
      </c>
      <c r="N88">
        <v>5427718</v>
      </c>
      <c r="O88">
        <v>43.2</v>
      </c>
      <c r="P88">
        <v>-89.35</v>
      </c>
      <c r="Q88">
        <v>133399</v>
      </c>
      <c r="R88" t="s">
        <v>24</v>
      </c>
      <c r="S88">
        <v>798300</v>
      </c>
      <c r="T88" t="s">
        <v>25</v>
      </c>
      <c r="U88" t="s">
        <v>79</v>
      </c>
    </row>
    <row r="89" spans="1:21" x14ac:dyDescent="0.25">
      <c r="A89">
        <v>665</v>
      </c>
      <c r="B89" t="s">
        <v>21</v>
      </c>
      <c r="C89" t="s">
        <v>22</v>
      </c>
      <c r="D89">
        <v>0.42399999999999999</v>
      </c>
      <c r="E89" t="s">
        <v>23</v>
      </c>
      <c r="H89" s="1">
        <v>38172.15625</v>
      </c>
      <c r="I89" s="1">
        <v>38194</v>
      </c>
      <c r="M89" t="s">
        <v>85</v>
      </c>
      <c r="N89">
        <v>5427718</v>
      </c>
      <c r="O89">
        <v>43.2</v>
      </c>
      <c r="P89">
        <v>-89.35</v>
      </c>
      <c r="Q89">
        <v>133399</v>
      </c>
      <c r="R89" t="s">
        <v>24</v>
      </c>
      <c r="S89">
        <v>798300</v>
      </c>
      <c r="T89" t="s">
        <v>25</v>
      </c>
      <c r="U89" t="s">
        <v>79</v>
      </c>
    </row>
    <row r="90" spans="1:21" x14ac:dyDescent="0.25">
      <c r="A90">
        <v>665</v>
      </c>
      <c r="B90" t="s">
        <v>21</v>
      </c>
      <c r="C90" t="s">
        <v>22</v>
      </c>
      <c r="D90">
        <v>0.39900000000000002</v>
      </c>
      <c r="E90" t="s">
        <v>23</v>
      </c>
      <c r="H90" s="1">
        <v>38172.208333333336</v>
      </c>
      <c r="I90" s="1">
        <v>38194</v>
      </c>
      <c r="M90" t="s">
        <v>86</v>
      </c>
      <c r="N90">
        <v>5427718</v>
      </c>
      <c r="O90">
        <v>43.2</v>
      </c>
      <c r="P90">
        <v>-89.35</v>
      </c>
      <c r="Q90">
        <v>133399</v>
      </c>
      <c r="R90" t="s">
        <v>24</v>
      </c>
      <c r="S90">
        <v>798300</v>
      </c>
      <c r="T90" t="s">
        <v>25</v>
      </c>
      <c r="U90" t="s">
        <v>79</v>
      </c>
    </row>
    <row r="91" spans="1:21" x14ac:dyDescent="0.25">
      <c r="A91">
        <v>665</v>
      </c>
      <c r="B91" t="s">
        <v>21</v>
      </c>
      <c r="C91" t="s">
        <v>22</v>
      </c>
      <c r="D91">
        <v>0.28999999999999998</v>
      </c>
      <c r="E91" t="s">
        <v>23</v>
      </c>
      <c r="H91" s="1">
        <v>38172.4375</v>
      </c>
      <c r="I91" s="1">
        <v>38194</v>
      </c>
      <c r="M91" t="s">
        <v>87</v>
      </c>
      <c r="N91">
        <v>5427718</v>
      </c>
      <c r="O91">
        <v>43.2</v>
      </c>
      <c r="P91">
        <v>-89.35</v>
      </c>
      <c r="Q91">
        <v>133399</v>
      </c>
      <c r="R91" t="s">
        <v>24</v>
      </c>
      <c r="S91">
        <v>798300</v>
      </c>
      <c r="T91" t="s">
        <v>25</v>
      </c>
      <c r="U91" t="s">
        <v>79</v>
      </c>
    </row>
    <row r="92" spans="1:21" x14ac:dyDescent="0.25">
      <c r="A92">
        <v>665</v>
      </c>
      <c r="B92" t="s">
        <v>21</v>
      </c>
      <c r="C92" t="s">
        <v>22</v>
      </c>
      <c r="D92">
        <v>0.3</v>
      </c>
      <c r="E92" t="s">
        <v>23</v>
      </c>
      <c r="H92" s="1">
        <v>38172.947916666664</v>
      </c>
      <c r="I92" s="1">
        <v>38194</v>
      </c>
      <c r="M92" t="s">
        <v>81</v>
      </c>
      <c r="N92">
        <v>5427718</v>
      </c>
      <c r="O92">
        <v>43.2</v>
      </c>
      <c r="P92">
        <v>-89.35</v>
      </c>
      <c r="Q92">
        <v>133399</v>
      </c>
      <c r="R92" t="s">
        <v>24</v>
      </c>
      <c r="S92">
        <v>798300</v>
      </c>
      <c r="T92" t="s">
        <v>25</v>
      </c>
      <c r="U92" t="s">
        <v>79</v>
      </c>
    </row>
    <row r="93" spans="1:21" x14ac:dyDescent="0.25">
      <c r="A93">
        <v>665</v>
      </c>
      <c r="B93" t="s">
        <v>21</v>
      </c>
      <c r="C93" t="s">
        <v>22</v>
      </c>
      <c r="D93">
        <v>0.104</v>
      </c>
      <c r="E93" t="s">
        <v>23</v>
      </c>
      <c r="H93" s="1">
        <v>38176.645833333336</v>
      </c>
      <c r="I93" s="1">
        <v>38194</v>
      </c>
      <c r="M93" t="s">
        <v>82</v>
      </c>
      <c r="N93">
        <v>5427718</v>
      </c>
      <c r="O93">
        <v>43.2</v>
      </c>
      <c r="P93">
        <v>-89.35</v>
      </c>
      <c r="Q93">
        <v>133399</v>
      </c>
      <c r="R93" t="s">
        <v>24</v>
      </c>
      <c r="S93">
        <v>798300</v>
      </c>
      <c r="T93" t="s">
        <v>25</v>
      </c>
      <c r="U93" t="s">
        <v>79</v>
      </c>
    </row>
    <row r="94" spans="1:21" x14ac:dyDescent="0.25">
      <c r="A94">
        <v>665</v>
      </c>
      <c r="B94" t="s">
        <v>21</v>
      </c>
      <c r="C94" t="s">
        <v>22</v>
      </c>
      <c r="D94">
        <v>0.124</v>
      </c>
      <c r="E94" t="s">
        <v>23</v>
      </c>
      <c r="H94" s="1">
        <v>38180.276388888888</v>
      </c>
      <c r="I94" s="1">
        <v>38194</v>
      </c>
      <c r="M94" t="s">
        <v>83</v>
      </c>
      <c r="N94">
        <v>5427718</v>
      </c>
      <c r="O94">
        <v>43.2</v>
      </c>
      <c r="P94">
        <v>-89.35</v>
      </c>
      <c r="Q94">
        <v>133399</v>
      </c>
      <c r="R94" t="s">
        <v>24</v>
      </c>
      <c r="S94">
        <v>798300</v>
      </c>
      <c r="T94" t="s">
        <v>25</v>
      </c>
      <c r="U94" t="s">
        <v>79</v>
      </c>
    </row>
    <row r="95" spans="1:21" x14ac:dyDescent="0.25">
      <c r="A95">
        <v>665</v>
      </c>
      <c r="B95" t="s">
        <v>21</v>
      </c>
      <c r="C95" t="s">
        <v>22</v>
      </c>
      <c r="D95">
        <v>0.115</v>
      </c>
      <c r="E95" t="s">
        <v>23</v>
      </c>
      <c r="H95" s="1">
        <v>38180.277083333334</v>
      </c>
      <c r="I95" s="1">
        <v>38194</v>
      </c>
      <c r="M95" t="s">
        <v>84</v>
      </c>
      <c r="N95">
        <v>5427718</v>
      </c>
      <c r="O95">
        <v>43.2</v>
      </c>
      <c r="P95">
        <v>-89.35</v>
      </c>
      <c r="Q95">
        <v>133399</v>
      </c>
      <c r="R95" t="s">
        <v>24</v>
      </c>
      <c r="S95">
        <v>798300</v>
      </c>
      <c r="T95" t="s">
        <v>25</v>
      </c>
      <c r="U95" t="s">
        <v>79</v>
      </c>
    </row>
    <row r="96" spans="1:21" x14ac:dyDescent="0.25">
      <c r="A96">
        <v>665</v>
      </c>
      <c r="B96" t="s">
        <v>21</v>
      </c>
      <c r="C96" t="s">
        <v>22</v>
      </c>
      <c r="D96">
        <v>0.223</v>
      </c>
      <c r="E96" t="s">
        <v>23</v>
      </c>
      <c r="H96" s="1">
        <v>38202.854166666664</v>
      </c>
      <c r="I96" s="1">
        <v>38223</v>
      </c>
      <c r="M96" t="s">
        <v>330</v>
      </c>
      <c r="N96">
        <v>5427718</v>
      </c>
      <c r="O96">
        <v>43.2</v>
      </c>
      <c r="P96">
        <v>-89.35</v>
      </c>
      <c r="Q96">
        <v>133399</v>
      </c>
      <c r="R96" t="s">
        <v>24</v>
      </c>
      <c r="S96">
        <v>798300</v>
      </c>
      <c r="T96" t="s">
        <v>25</v>
      </c>
      <c r="U96" t="s">
        <v>79</v>
      </c>
    </row>
    <row r="97" spans="1:21" x14ac:dyDescent="0.25">
      <c r="A97">
        <v>665</v>
      </c>
      <c r="B97" t="s">
        <v>21</v>
      </c>
      <c r="C97" t="s">
        <v>22</v>
      </c>
      <c r="D97">
        <v>0.27600000000000002</v>
      </c>
      <c r="E97" t="s">
        <v>23</v>
      </c>
      <c r="H97" s="1">
        <v>38202.875</v>
      </c>
      <c r="I97" s="1">
        <v>38223</v>
      </c>
      <c r="M97" t="s">
        <v>329</v>
      </c>
      <c r="N97">
        <v>5427718</v>
      </c>
      <c r="O97">
        <v>43.2</v>
      </c>
      <c r="P97">
        <v>-89.35</v>
      </c>
      <c r="Q97">
        <v>133399</v>
      </c>
      <c r="R97" t="s">
        <v>24</v>
      </c>
      <c r="S97">
        <v>798300</v>
      </c>
      <c r="T97" t="s">
        <v>25</v>
      </c>
      <c r="U97" t="s">
        <v>79</v>
      </c>
    </row>
    <row r="98" spans="1:21" x14ac:dyDescent="0.25">
      <c r="A98">
        <v>665</v>
      </c>
      <c r="B98" t="s">
        <v>21</v>
      </c>
      <c r="C98" t="s">
        <v>22</v>
      </c>
      <c r="D98">
        <v>0.38800000000000001</v>
      </c>
      <c r="E98" t="s">
        <v>23</v>
      </c>
      <c r="H98" s="1">
        <v>38203.000694444447</v>
      </c>
      <c r="I98" s="1">
        <v>38223</v>
      </c>
      <c r="M98" t="s">
        <v>328</v>
      </c>
      <c r="N98">
        <v>5427718</v>
      </c>
      <c r="O98">
        <v>43.2</v>
      </c>
      <c r="P98">
        <v>-89.35</v>
      </c>
      <c r="Q98">
        <v>133399</v>
      </c>
      <c r="R98" t="s">
        <v>24</v>
      </c>
      <c r="S98">
        <v>798300</v>
      </c>
      <c r="T98" t="s">
        <v>25</v>
      </c>
      <c r="U98" t="s">
        <v>79</v>
      </c>
    </row>
    <row r="99" spans="1:21" x14ac:dyDescent="0.25">
      <c r="A99">
        <v>665</v>
      </c>
      <c r="B99" t="s">
        <v>21</v>
      </c>
      <c r="C99" t="s">
        <v>22</v>
      </c>
      <c r="D99">
        <v>0.49199999999999999</v>
      </c>
      <c r="E99" t="s">
        <v>23</v>
      </c>
      <c r="H99" s="1">
        <v>38203.0625</v>
      </c>
      <c r="I99" s="1">
        <v>38223</v>
      </c>
      <c r="M99" t="s">
        <v>327</v>
      </c>
      <c r="N99">
        <v>5427718</v>
      </c>
      <c r="O99">
        <v>43.2</v>
      </c>
      <c r="P99">
        <v>-89.35</v>
      </c>
      <c r="Q99">
        <v>133399</v>
      </c>
      <c r="R99" t="s">
        <v>24</v>
      </c>
      <c r="S99">
        <v>798300</v>
      </c>
      <c r="T99" t="s">
        <v>25</v>
      </c>
      <c r="U99" t="s">
        <v>79</v>
      </c>
    </row>
    <row r="100" spans="1:21" x14ac:dyDescent="0.25">
      <c r="A100">
        <v>665</v>
      </c>
      <c r="B100" t="s">
        <v>21</v>
      </c>
      <c r="C100" t="s">
        <v>22</v>
      </c>
      <c r="D100">
        <v>0.378</v>
      </c>
      <c r="E100" t="s">
        <v>23</v>
      </c>
      <c r="H100" s="1">
        <v>38203.25</v>
      </c>
      <c r="I100" s="1">
        <v>38223</v>
      </c>
      <c r="M100" t="s">
        <v>326</v>
      </c>
      <c r="N100">
        <v>5427718</v>
      </c>
      <c r="O100">
        <v>43.2</v>
      </c>
      <c r="P100">
        <v>-89.35</v>
      </c>
      <c r="Q100">
        <v>133399</v>
      </c>
      <c r="R100" t="s">
        <v>24</v>
      </c>
      <c r="S100">
        <v>798300</v>
      </c>
      <c r="T100" t="s">
        <v>25</v>
      </c>
      <c r="U100" t="s">
        <v>79</v>
      </c>
    </row>
    <row r="101" spans="1:21" x14ac:dyDescent="0.25">
      <c r="A101">
        <v>665</v>
      </c>
      <c r="B101" t="s">
        <v>21</v>
      </c>
      <c r="C101" t="s">
        <v>22</v>
      </c>
      <c r="D101">
        <v>0.23599999999999999</v>
      </c>
      <c r="E101" t="s">
        <v>23</v>
      </c>
      <c r="H101" s="1">
        <v>38204.177083333336</v>
      </c>
      <c r="I101" s="1">
        <v>38223</v>
      </c>
      <c r="M101" t="s">
        <v>325</v>
      </c>
      <c r="N101">
        <v>5427718</v>
      </c>
      <c r="O101">
        <v>43.2</v>
      </c>
      <c r="P101">
        <v>-89.35</v>
      </c>
      <c r="Q101">
        <v>133399</v>
      </c>
      <c r="R101" t="s">
        <v>24</v>
      </c>
      <c r="S101">
        <v>798300</v>
      </c>
      <c r="T101" t="s">
        <v>25</v>
      </c>
      <c r="U101" t="s">
        <v>79</v>
      </c>
    </row>
    <row r="102" spans="1:21" x14ac:dyDescent="0.25">
      <c r="A102">
        <v>665</v>
      </c>
      <c r="B102" t="s">
        <v>21</v>
      </c>
      <c r="C102" t="s">
        <v>22</v>
      </c>
      <c r="D102">
        <v>0.128</v>
      </c>
      <c r="E102" t="s">
        <v>23</v>
      </c>
      <c r="H102" s="1">
        <v>38205.53125</v>
      </c>
      <c r="I102" s="1">
        <v>38223</v>
      </c>
      <c r="M102" t="s">
        <v>324</v>
      </c>
      <c r="N102">
        <v>5427718</v>
      </c>
      <c r="O102">
        <v>43.2</v>
      </c>
      <c r="P102">
        <v>-89.35</v>
      </c>
      <c r="Q102">
        <v>133399</v>
      </c>
      <c r="R102" t="s">
        <v>24</v>
      </c>
      <c r="S102">
        <v>798300</v>
      </c>
      <c r="T102" t="s">
        <v>25</v>
      </c>
      <c r="U102" t="s">
        <v>79</v>
      </c>
    </row>
    <row r="103" spans="1:21" x14ac:dyDescent="0.25">
      <c r="A103">
        <v>665</v>
      </c>
      <c r="B103" t="s">
        <v>21</v>
      </c>
      <c r="C103" t="s">
        <v>22</v>
      </c>
      <c r="D103">
        <v>0.11</v>
      </c>
      <c r="E103" t="s">
        <v>23</v>
      </c>
      <c r="H103" s="1">
        <v>38226.083333333336</v>
      </c>
      <c r="I103" s="1">
        <v>38243</v>
      </c>
      <c r="M103" t="s">
        <v>331</v>
      </c>
      <c r="N103">
        <v>5427718</v>
      </c>
      <c r="O103">
        <v>43.2</v>
      </c>
      <c r="P103">
        <v>-89.35</v>
      </c>
      <c r="Q103">
        <v>133399</v>
      </c>
      <c r="R103" t="s">
        <v>24</v>
      </c>
      <c r="S103">
        <v>798300</v>
      </c>
      <c r="T103" t="s">
        <v>25</v>
      </c>
      <c r="U103" t="s">
        <v>79</v>
      </c>
    </row>
    <row r="104" spans="1:21" x14ac:dyDescent="0.25">
      <c r="A104">
        <v>665</v>
      </c>
      <c r="B104" t="s">
        <v>21</v>
      </c>
      <c r="C104" t="s">
        <v>22</v>
      </c>
      <c r="D104">
        <v>0.14899999999999999</v>
      </c>
      <c r="E104" t="s">
        <v>23</v>
      </c>
      <c r="H104" s="1">
        <v>38226.239583333336</v>
      </c>
      <c r="I104" s="1">
        <v>38243</v>
      </c>
      <c r="M104" t="s">
        <v>332</v>
      </c>
      <c r="N104">
        <v>5427718</v>
      </c>
      <c r="O104">
        <v>43.2</v>
      </c>
      <c r="P104">
        <v>-89.35</v>
      </c>
      <c r="Q104">
        <v>133399</v>
      </c>
      <c r="R104" t="s">
        <v>24</v>
      </c>
      <c r="S104">
        <v>798300</v>
      </c>
      <c r="T104" t="s">
        <v>25</v>
      </c>
      <c r="U104" t="s">
        <v>79</v>
      </c>
    </row>
    <row r="105" spans="1:21" x14ac:dyDescent="0.25">
      <c r="A105">
        <v>665</v>
      </c>
      <c r="B105" t="s">
        <v>21</v>
      </c>
      <c r="C105" t="s">
        <v>22</v>
      </c>
      <c r="D105">
        <v>0.16900000000000001</v>
      </c>
      <c r="E105" t="s">
        <v>23</v>
      </c>
      <c r="H105" s="1">
        <v>38226.28125</v>
      </c>
      <c r="I105" s="1">
        <v>38243</v>
      </c>
      <c r="M105" t="s">
        <v>333</v>
      </c>
      <c r="N105">
        <v>5427718</v>
      </c>
      <c r="O105">
        <v>43.2</v>
      </c>
      <c r="P105">
        <v>-89.35</v>
      </c>
      <c r="Q105">
        <v>133399</v>
      </c>
      <c r="R105" t="s">
        <v>24</v>
      </c>
      <c r="S105">
        <v>798300</v>
      </c>
      <c r="T105" t="s">
        <v>25</v>
      </c>
      <c r="U105" t="s">
        <v>79</v>
      </c>
    </row>
    <row r="106" spans="1:21" x14ac:dyDescent="0.25">
      <c r="A106">
        <v>665</v>
      </c>
      <c r="B106" t="s">
        <v>21</v>
      </c>
      <c r="C106" t="s">
        <v>22</v>
      </c>
      <c r="D106">
        <v>0.14599999999999999</v>
      </c>
      <c r="E106" t="s">
        <v>23</v>
      </c>
      <c r="H106" s="1">
        <v>38226.381944444445</v>
      </c>
      <c r="I106" s="1">
        <v>38243</v>
      </c>
      <c r="M106" t="s">
        <v>334</v>
      </c>
      <c r="N106">
        <v>5427718</v>
      </c>
      <c r="O106">
        <v>43.2</v>
      </c>
      <c r="P106">
        <v>-89.35</v>
      </c>
      <c r="Q106">
        <v>133399</v>
      </c>
      <c r="R106" t="s">
        <v>24</v>
      </c>
      <c r="S106">
        <v>798300</v>
      </c>
      <c r="T106" t="s">
        <v>25</v>
      </c>
      <c r="U106" t="s">
        <v>79</v>
      </c>
    </row>
    <row r="107" spans="1:21" x14ac:dyDescent="0.25">
      <c r="A107">
        <v>665</v>
      </c>
      <c r="B107" t="s">
        <v>21</v>
      </c>
      <c r="C107" t="s">
        <v>22</v>
      </c>
      <c r="D107">
        <v>0.155</v>
      </c>
      <c r="E107" t="s">
        <v>23</v>
      </c>
      <c r="H107" s="1">
        <v>38226.382638888892</v>
      </c>
      <c r="I107" s="1">
        <v>38243</v>
      </c>
      <c r="M107" t="s">
        <v>335</v>
      </c>
      <c r="N107">
        <v>5427718</v>
      </c>
      <c r="O107">
        <v>43.2</v>
      </c>
      <c r="P107">
        <v>-89.35</v>
      </c>
      <c r="Q107">
        <v>133399</v>
      </c>
      <c r="R107" t="s">
        <v>24</v>
      </c>
      <c r="S107">
        <v>798300</v>
      </c>
      <c r="T107" t="s">
        <v>25</v>
      </c>
      <c r="U107" t="s">
        <v>79</v>
      </c>
    </row>
    <row r="108" spans="1:21" x14ac:dyDescent="0.25">
      <c r="A108">
        <v>665</v>
      </c>
      <c r="B108" t="s">
        <v>21</v>
      </c>
      <c r="C108" t="s">
        <v>22</v>
      </c>
      <c r="D108">
        <v>0.129</v>
      </c>
      <c r="E108" t="s">
        <v>23</v>
      </c>
      <c r="H108" s="1">
        <v>38227.416666666664</v>
      </c>
      <c r="I108" s="1">
        <v>38243</v>
      </c>
      <c r="M108" t="s">
        <v>336</v>
      </c>
      <c r="N108">
        <v>5427718</v>
      </c>
      <c r="O108">
        <v>43.2</v>
      </c>
      <c r="P108">
        <v>-89.35</v>
      </c>
      <c r="Q108">
        <v>133399</v>
      </c>
      <c r="R108" t="s">
        <v>24</v>
      </c>
      <c r="S108">
        <v>798300</v>
      </c>
      <c r="T108" t="s">
        <v>25</v>
      </c>
      <c r="U108" t="s">
        <v>79</v>
      </c>
    </row>
    <row r="109" spans="1:21" x14ac:dyDescent="0.25">
      <c r="A109">
        <v>665</v>
      </c>
      <c r="B109" t="s">
        <v>21</v>
      </c>
      <c r="C109" t="s">
        <v>22</v>
      </c>
      <c r="D109">
        <v>4.5999999999999999E-2</v>
      </c>
      <c r="E109" t="s">
        <v>23</v>
      </c>
      <c r="H109" s="1">
        <v>38259.545138888891</v>
      </c>
      <c r="I109" s="1">
        <v>38267</v>
      </c>
      <c r="M109" t="s">
        <v>88</v>
      </c>
      <c r="N109">
        <v>5427718</v>
      </c>
      <c r="O109">
        <v>43.2</v>
      </c>
      <c r="P109">
        <v>-89.35</v>
      </c>
      <c r="Q109">
        <v>133399</v>
      </c>
      <c r="R109" t="s">
        <v>24</v>
      </c>
      <c r="S109">
        <v>798300</v>
      </c>
      <c r="T109" t="s">
        <v>25</v>
      </c>
      <c r="U109" t="s">
        <v>79</v>
      </c>
    </row>
    <row r="110" spans="1:21" x14ac:dyDescent="0.25">
      <c r="A110">
        <v>665</v>
      </c>
      <c r="B110" t="s">
        <v>21</v>
      </c>
      <c r="C110" t="s">
        <v>22</v>
      </c>
      <c r="D110">
        <v>0.1</v>
      </c>
      <c r="E110" t="s">
        <v>23</v>
      </c>
      <c r="H110" s="1">
        <v>38268.177083333336</v>
      </c>
      <c r="I110" s="1">
        <v>38295</v>
      </c>
      <c r="M110" t="s">
        <v>340</v>
      </c>
      <c r="N110">
        <v>5427718</v>
      </c>
      <c r="O110">
        <v>43.2</v>
      </c>
      <c r="P110">
        <v>-89.35</v>
      </c>
      <c r="Q110">
        <v>133399</v>
      </c>
      <c r="R110" t="s">
        <v>24</v>
      </c>
      <c r="S110">
        <v>798300</v>
      </c>
      <c r="T110" t="s">
        <v>25</v>
      </c>
      <c r="U110" t="s">
        <v>79</v>
      </c>
    </row>
    <row r="111" spans="1:21" x14ac:dyDescent="0.25">
      <c r="A111">
        <v>665</v>
      </c>
      <c r="B111" t="s">
        <v>21</v>
      </c>
      <c r="C111" t="s">
        <v>22</v>
      </c>
      <c r="D111">
        <v>0.20300000000000001</v>
      </c>
      <c r="E111" t="s">
        <v>23</v>
      </c>
      <c r="H111" s="1">
        <v>38268.34375</v>
      </c>
      <c r="I111" s="1">
        <v>38295</v>
      </c>
      <c r="M111" t="s">
        <v>339</v>
      </c>
      <c r="N111">
        <v>5427718</v>
      </c>
      <c r="O111">
        <v>43.2</v>
      </c>
      <c r="P111">
        <v>-89.35</v>
      </c>
      <c r="Q111">
        <v>133399</v>
      </c>
      <c r="R111" t="s">
        <v>24</v>
      </c>
      <c r="S111">
        <v>798300</v>
      </c>
      <c r="T111" t="s">
        <v>25</v>
      </c>
      <c r="U111" t="s">
        <v>79</v>
      </c>
    </row>
    <row r="112" spans="1:21" x14ac:dyDescent="0.25">
      <c r="A112">
        <v>665</v>
      </c>
      <c r="B112" t="s">
        <v>21</v>
      </c>
      <c r="C112" t="s">
        <v>22</v>
      </c>
      <c r="D112">
        <v>0.22500000000000001</v>
      </c>
      <c r="E112" t="s">
        <v>23</v>
      </c>
      <c r="H112" s="1">
        <v>38268.364583333336</v>
      </c>
      <c r="I112" s="1">
        <v>38295</v>
      </c>
      <c r="M112" t="s">
        <v>338</v>
      </c>
      <c r="N112">
        <v>5427718</v>
      </c>
      <c r="O112">
        <v>43.2</v>
      </c>
      <c r="P112">
        <v>-89.35</v>
      </c>
      <c r="Q112">
        <v>133399</v>
      </c>
      <c r="R112" t="s">
        <v>24</v>
      </c>
      <c r="S112">
        <v>798300</v>
      </c>
      <c r="T112" t="s">
        <v>25</v>
      </c>
      <c r="U112" t="s">
        <v>79</v>
      </c>
    </row>
    <row r="113" spans="1:21" x14ac:dyDescent="0.25">
      <c r="A113">
        <v>665</v>
      </c>
      <c r="B113" t="s">
        <v>21</v>
      </c>
      <c r="C113" t="s">
        <v>22</v>
      </c>
      <c r="D113">
        <v>0.154</v>
      </c>
      <c r="E113" t="s">
        <v>23</v>
      </c>
      <c r="H113" s="1">
        <v>38269.572916666664</v>
      </c>
      <c r="I113" s="1">
        <v>38295</v>
      </c>
      <c r="M113" t="s">
        <v>337</v>
      </c>
      <c r="N113">
        <v>5427718</v>
      </c>
      <c r="O113">
        <v>43.2</v>
      </c>
      <c r="P113">
        <v>-89.35</v>
      </c>
      <c r="Q113">
        <v>133399</v>
      </c>
      <c r="R113" t="s">
        <v>24</v>
      </c>
      <c r="S113">
        <v>798300</v>
      </c>
      <c r="T113" t="s">
        <v>25</v>
      </c>
      <c r="U113" t="s">
        <v>79</v>
      </c>
    </row>
    <row r="114" spans="1:21" x14ac:dyDescent="0.25">
      <c r="A114">
        <v>665</v>
      </c>
      <c r="B114" t="s">
        <v>21</v>
      </c>
      <c r="C114" t="s">
        <v>22</v>
      </c>
      <c r="D114">
        <v>7.2999999999999995E-2</v>
      </c>
      <c r="E114" t="s">
        <v>23</v>
      </c>
      <c r="H114" s="1">
        <v>38283.208333333336</v>
      </c>
      <c r="I114" s="1">
        <v>38301</v>
      </c>
      <c r="M114" t="s">
        <v>341</v>
      </c>
      <c r="N114">
        <v>5427718</v>
      </c>
      <c r="O114">
        <v>43.2</v>
      </c>
      <c r="P114">
        <v>-89.35</v>
      </c>
      <c r="Q114">
        <v>133399</v>
      </c>
      <c r="R114" t="s">
        <v>24</v>
      </c>
      <c r="S114">
        <v>798300</v>
      </c>
      <c r="T114" t="s">
        <v>25</v>
      </c>
      <c r="U114" t="s">
        <v>79</v>
      </c>
    </row>
    <row r="115" spans="1:21" x14ac:dyDescent="0.25">
      <c r="A115">
        <v>665</v>
      </c>
      <c r="B115" t="s">
        <v>21</v>
      </c>
      <c r="C115" t="s">
        <v>22</v>
      </c>
      <c r="D115">
        <v>0.12</v>
      </c>
      <c r="E115" t="s">
        <v>23</v>
      </c>
      <c r="H115" s="1">
        <v>38283.4375</v>
      </c>
      <c r="I115" s="1">
        <v>38301</v>
      </c>
      <c r="M115" t="s">
        <v>342</v>
      </c>
      <c r="N115">
        <v>5427718</v>
      </c>
      <c r="O115">
        <v>43.2</v>
      </c>
      <c r="P115">
        <v>-89.35</v>
      </c>
      <c r="Q115">
        <v>133399</v>
      </c>
      <c r="R115" t="s">
        <v>24</v>
      </c>
      <c r="S115">
        <v>798300</v>
      </c>
      <c r="T115" t="s">
        <v>25</v>
      </c>
      <c r="U115" t="s">
        <v>79</v>
      </c>
    </row>
    <row r="116" spans="1:21" x14ac:dyDescent="0.25">
      <c r="A116">
        <v>665</v>
      </c>
      <c r="B116" t="s">
        <v>21</v>
      </c>
      <c r="C116" t="s">
        <v>22</v>
      </c>
      <c r="D116">
        <v>0.11899999999999999</v>
      </c>
      <c r="E116" t="s">
        <v>23</v>
      </c>
      <c r="H116" s="1">
        <v>38284.104166666664</v>
      </c>
      <c r="I116" s="1">
        <v>38301</v>
      </c>
      <c r="M116" t="s">
        <v>343</v>
      </c>
      <c r="N116">
        <v>5427718</v>
      </c>
      <c r="O116">
        <v>43.2</v>
      </c>
      <c r="P116">
        <v>-89.35</v>
      </c>
      <c r="Q116">
        <v>133399</v>
      </c>
      <c r="R116" t="s">
        <v>24</v>
      </c>
      <c r="S116">
        <v>798300</v>
      </c>
      <c r="T116" t="s">
        <v>25</v>
      </c>
      <c r="U116" t="s">
        <v>79</v>
      </c>
    </row>
    <row r="117" spans="1:21" x14ac:dyDescent="0.25">
      <c r="A117">
        <v>665</v>
      </c>
      <c r="B117" t="s">
        <v>21</v>
      </c>
      <c r="C117" t="s">
        <v>22</v>
      </c>
      <c r="D117">
        <v>9.2999999999999999E-2</v>
      </c>
      <c r="E117" t="s">
        <v>23</v>
      </c>
      <c r="H117" s="1">
        <v>38285.4375</v>
      </c>
      <c r="I117" s="1">
        <v>38301</v>
      </c>
      <c r="M117" t="s">
        <v>344</v>
      </c>
      <c r="N117">
        <v>5427718</v>
      </c>
      <c r="O117">
        <v>43.2</v>
      </c>
      <c r="P117">
        <v>-89.35</v>
      </c>
      <c r="Q117">
        <v>133399</v>
      </c>
      <c r="R117" t="s">
        <v>24</v>
      </c>
      <c r="S117">
        <v>798300</v>
      </c>
      <c r="T117" t="s">
        <v>25</v>
      </c>
      <c r="U117" t="s">
        <v>79</v>
      </c>
    </row>
    <row r="118" spans="1:21" x14ac:dyDescent="0.25">
      <c r="A118">
        <v>665</v>
      </c>
      <c r="B118" t="s">
        <v>21</v>
      </c>
      <c r="C118" t="s">
        <v>22</v>
      </c>
      <c r="D118">
        <v>9.2999999999999999E-2</v>
      </c>
      <c r="E118" t="s">
        <v>23</v>
      </c>
      <c r="H118" s="1">
        <v>38290.21875</v>
      </c>
      <c r="I118" s="1">
        <v>38301</v>
      </c>
      <c r="M118" t="s">
        <v>345</v>
      </c>
      <c r="N118">
        <v>5427718</v>
      </c>
      <c r="O118">
        <v>43.2</v>
      </c>
      <c r="P118">
        <v>-89.35</v>
      </c>
      <c r="Q118">
        <v>133399</v>
      </c>
      <c r="R118" t="s">
        <v>24</v>
      </c>
      <c r="S118">
        <v>798300</v>
      </c>
      <c r="T118" t="s">
        <v>25</v>
      </c>
      <c r="U118" t="s">
        <v>79</v>
      </c>
    </row>
    <row r="119" spans="1:21" x14ac:dyDescent="0.25">
      <c r="A119">
        <v>665</v>
      </c>
      <c r="B119" t="s">
        <v>21</v>
      </c>
      <c r="C119" t="s">
        <v>22</v>
      </c>
      <c r="D119">
        <v>0.108</v>
      </c>
      <c r="E119" t="s">
        <v>23</v>
      </c>
      <c r="H119" s="1">
        <v>38290.895833333336</v>
      </c>
      <c r="I119" s="1">
        <v>38301</v>
      </c>
      <c r="M119" t="s">
        <v>346</v>
      </c>
      <c r="N119">
        <v>5427718</v>
      </c>
      <c r="O119">
        <v>43.2</v>
      </c>
      <c r="P119">
        <v>-89.35</v>
      </c>
      <c r="Q119">
        <v>133399</v>
      </c>
      <c r="R119" t="s">
        <v>24</v>
      </c>
      <c r="S119">
        <v>798300</v>
      </c>
      <c r="T119" t="s">
        <v>25</v>
      </c>
      <c r="U119" t="s">
        <v>79</v>
      </c>
    </row>
    <row r="120" spans="1:21" hidden="1" x14ac:dyDescent="0.25">
      <c r="A120">
        <v>665</v>
      </c>
      <c r="B120" t="s">
        <v>21</v>
      </c>
      <c r="C120" t="s">
        <v>22</v>
      </c>
      <c r="D120">
        <v>0.251</v>
      </c>
      <c r="E120" t="s">
        <v>23</v>
      </c>
      <c r="H120" s="1">
        <v>38483.253472222219</v>
      </c>
      <c r="I120" s="1">
        <v>38492</v>
      </c>
      <c r="M120" t="s">
        <v>290</v>
      </c>
      <c r="N120">
        <v>5427948</v>
      </c>
      <c r="O120">
        <v>43.2</v>
      </c>
      <c r="P120">
        <v>-89.35</v>
      </c>
      <c r="Q120">
        <v>133399</v>
      </c>
      <c r="R120" t="s">
        <v>24</v>
      </c>
      <c r="S120">
        <v>798300</v>
      </c>
      <c r="T120" t="s">
        <v>25</v>
      </c>
      <c r="U120" t="s">
        <v>79</v>
      </c>
    </row>
    <row r="121" spans="1:21" hidden="1" x14ac:dyDescent="0.25">
      <c r="A121">
        <v>665</v>
      </c>
      <c r="B121" t="s">
        <v>21</v>
      </c>
      <c r="C121" t="s">
        <v>22</v>
      </c>
      <c r="D121">
        <v>0.152</v>
      </c>
      <c r="E121" t="s">
        <v>23</v>
      </c>
      <c r="H121" s="1">
        <v>38483.510416666664</v>
      </c>
      <c r="I121" s="1">
        <v>38492</v>
      </c>
      <c r="M121" t="s">
        <v>291</v>
      </c>
      <c r="N121">
        <v>5427948</v>
      </c>
      <c r="O121">
        <v>43.2</v>
      </c>
      <c r="P121">
        <v>-89.35</v>
      </c>
      <c r="Q121">
        <v>133399</v>
      </c>
      <c r="R121" t="s">
        <v>24</v>
      </c>
      <c r="S121">
        <v>798300</v>
      </c>
      <c r="T121" t="s">
        <v>25</v>
      </c>
      <c r="U121" t="s">
        <v>79</v>
      </c>
    </row>
    <row r="122" spans="1:21" hidden="1" x14ac:dyDescent="0.25">
      <c r="A122">
        <v>665</v>
      </c>
      <c r="B122" t="s">
        <v>21</v>
      </c>
      <c r="C122" t="s">
        <v>22</v>
      </c>
      <c r="D122">
        <v>0.14699999999999999</v>
      </c>
      <c r="E122" t="s">
        <v>23</v>
      </c>
      <c r="H122" s="1">
        <v>38486.40625</v>
      </c>
      <c r="I122" s="1">
        <v>38492</v>
      </c>
      <c r="M122" t="s">
        <v>292</v>
      </c>
      <c r="N122">
        <v>5427948</v>
      </c>
      <c r="O122">
        <v>43.2</v>
      </c>
      <c r="P122">
        <v>-89.35</v>
      </c>
      <c r="Q122">
        <v>133399</v>
      </c>
      <c r="R122" t="s">
        <v>24</v>
      </c>
      <c r="S122">
        <v>798300</v>
      </c>
      <c r="T122" t="s">
        <v>25</v>
      </c>
      <c r="U122" t="s">
        <v>79</v>
      </c>
    </row>
    <row r="123" spans="1:21" hidden="1" x14ac:dyDescent="0.25">
      <c r="A123">
        <v>665</v>
      </c>
      <c r="B123" t="s">
        <v>21</v>
      </c>
      <c r="C123" t="s">
        <v>22</v>
      </c>
      <c r="D123">
        <v>0.13700000000000001</v>
      </c>
      <c r="E123" t="s">
        <v>23</v>
      </c>
      <c r="H123" s="1">
        <v>38527.458333333336</v>
      </c>
      <c r="I123" s="1">
        <v>38532</v>
      </c>
      <c r="M123" t="s">
        <v>293</v>
      </c>
      <c r="N123">
        <v>5427948</v>
      </c>
      <c r="O123">
        <v>43.2</v>
      </c>
      <c r="P123">
        <v>-89.35</v>
      </c>
      <c r="Q123">
        <v>133399</v>
      </c>
      <c r="R123" t="s">
        <v>24</v>
      </c>
      <c r="S123">
        <v>798300</v>
      </c>
      <c r="T123" t="s">
        <v>25</v>
      </c>
      <c r="U123" t="s">
        <v>79</v>
      </c>
    </row>
    <row r="124" spans="1:21" x14ac:dyDescent="0.25">
      <c r="A124">
        <v>665</v>
      </c>
      <c r="B124" t="s">
        <v>21</v>
      </c>
      <c r="C124" t="s">
        <v>22</v>
      </c>
      <c r="D124">
        <v>0.33200000000000002</v>
      </c>
      <c r="E124" t="s">
        <v>23</v>
      </c>
      <c r="H124" s="1">
        <v>38553.416666666664</v>
      </c>
      <c r="I124" s="1">
        <v>38561</v>
      </c>
      <c r="M124" t="s">
        <v>298</v>
      </c>
      <c r="N124">
        <v>5427718</v>
      </c>
      <c r="O124">
        <v>43.2</v>
      </c>
      <c r="P124">
        <v>-89.35</v>
      </c>
      <c r="Q124">
        <v>133399</v>
      </c>
      <c r="R124" t="s">
        <v>24</v>
      </c>
      <c r="S124">
        <v>798300</v>
      </c>
      <c r="T124" t="s">
        <v>25</v>
      </c>
      <c r="U124" t="s">
        <v>92</v>
      </c>
    </row>
    <row r="125" spans="1:21" x14ac:dyDescent="0.25">
      <c r="A125">
        <v>665</v>
      </c>
      <c r="B125" t="s">
        <v>21</v>
      </c>
      <c r="C125" t="s">
        <v>22</v>
      </c>
      <c r="D125">
        <v>0.47699999999999998</v>
      </c>
      <c r="E125" t="s">
        <v>23</v>
      </c>
      <c r="H125" s="1">
        <v>38553.447916666664</v>
      </c>
      <c r="I125" s="1">
        <v>38561</v>
      </c>
      <c r="M125" t="s">
        <v>299</v>
      </c>
      <c r="N125">
        <v>5427718</v>
      </c>
      <c r="O125">
        <v>43.2</v>
      </c>
      <c r="P125">
        <v>-89.35</v>
      </c>
      <c r="Q125">
        <v>133399</v>
      </c>
      <c r="R125" t="s">
        <v>24</v>
      </c>
      <c r="S125">
        <v>798300</v>
      </c>
      <c r="T125" t="s">
        <v>25</v>
      </c>
      <c r="U125" t="s">
        <v>92</v>
      </c>
    </row>
    <row r="126" spans="1:21" x14ac:dyDescent="0.25">
      <c r="A126">
        <v>665</v>
      </c>
      <c r="B126" t="s">
        <v>21</v>
      </c>
      <c r="C126" t="s">
        <v>22</v>
      </c>
      <c r="D126">
        <v>0.81499999999999995</v>
      </c>
      <c r="E126" t="s">
        <v>23</v>
      </c>
      <c r="H126" s="1">
        <v>38553.583333333336</v>
      </c>
      <c r="I126" s="1">
        <v>38561</v>
      </c>
      <c r="M126" t="s">
        <v>300</v>
      </c>
      <c r="N126">
        <v>5427718</v>
      </c>
      <c r="O126">
        <v>43.2</v>
      </c>
      <c r="P126">
        <v>-89.35</v>
      </c>
      <c r="Q126">
        <v>133399</v>
      </c>
      <c r="R126" t="s">
        <v>24</v>
      </c>
      <c r="S126">
        <v>798300</v>
      </c>
      <c r="T126" t="s">
        <v>25</v>
      </c>
      <c r="U126" t="s">
        <v>92</v>
      </c>
    </row>
    <row r="127" spans="1:21" x14ac:dyDescent="0.25">
      <c r="A127">
        <v>665</v>
      </c>
      <c r="B127" t="s">
        <v>21</v>
      </c>
      <c r="C127" t="s">
        <v>22</v>
      </c>
      <c r="D127">
        <v>0.94599999999999995</v>
      </c>
      <c r="E127" t="s">
        <v>23</v>
      </c>
      <c r="H127" s="1">
        <v>38553.635416666664</v>
      </c>
      <c r="I127" s="1">
        <v>38561</v>
      </c>
      <c r="M127" t="s">
        <v>301</v>
      </c>
      <c r="N127">
        <v>5427718</v>
      </c>
      <c r="O127">
        <v>43.2</v>
      </c>
      <c r="P127">
        <v>-89.35</v>
      </c>
      <c r="Q127">
        <v>133399</v>
      </c>
      <c r="R127" t="s">
        <v>24</v>
      </c>
      <c r="S127">
        <v>798300</v>
      </c>
      <c r="T127" t="s">
        <v>25</v>
      </c>
      <c r="U127" t="s">
        <v>92</v>
      </c>
    </row>
    <row r="128" spans="1:21" x14ac:dyDescent="0.25">
      <c r="A128">
        <v>665</v>
      </c>
      <c r="B128" t="s">
        <v>21</v>
      </c>
      <c r="C128" t="s">
        <v>22</v>
      </c>
      <c r="D128">
        <v>0.65500000000000003</v>
      </c>
      <c r="E128" t="s">
        <v>23</v>
      </c>
      <c r="H128" s="1">
        <v>38553.770833333336</v>
      </c>
      <c r="I128" s="1">
        <v>38561</v>
      </c>
      <c r="M128" t="s">
        <v>302</v>
      </c>
      <c r="N128">
        <v>5427718</v>
      </c>
      <c r="O128">
        <v>43.2</v>
      </c>
      <c r="P128">
        <v>-89.35</v>
      </c>
      <c r="Q128">
        <v>133399</v>
      </c>
      <c r="R128" t="s">
        <v>24</v>
      </c>
      <c r="S128">
        <v>798300</v>
      </c>
      <c r="T128" t="s">
        <v>25</v>
      </c>
      <c r="U128" t="s">
        <v>92</v>
      </c>
    </row>
    <row r="129" spans="1:21" x14ac:dyDescent="0.25">
      <c r="A129">
        <v>665</v>
      </c>
      <c r="B129" t="s">
        <v>21</v>
      </c>
      <c r="C129" t="s">
        <v>22</v>
      </c>
      <c r="D129">
        <v>0.29599999999999999</v>
      </c>
      <c r="E129" t="s">
        <v>23</v>
      </c>
      <c r="H129" s="1">
        <v>38554.270833333336</v>
      </c>
      <c r="I129" s="1">
        <v>38561</v>
      </c>
      <c r="M129" t="s">
        <v>297</v>
      </c>
      <c r="N129">
        <v>5427718</v>
      </c>
      <c r="O129">
        <v>43.2</v>
      </c>
      <c r="P129">
        <v>-89.35</v>
      </c>
      <c r="Q129">
        <v>133399</v>
      </c>
      <c r="R129" t="s">
        <v>24</v>
      </c>
      <c r="S129">
        <v>798300</v>
      </c>
      <c r="T129" t="s">
        <v>25</v>
      </c>
      <c r="U129" t="s">
        <v>92</v>
      </c>
    </row>
    <row r="130" spans="1:21" x14ac:dyDescent="0.25">
      <c r="A130">
        <v>665</v>
      </c>
      <c r="B130" t="s">
        <v>21</v>
      </c>
      <c r="C130" t="s">
        <v>22</v>
      </c>
      <c r="D130">
        <v>0.35399999999999998</v>
      </c>
      <c r="E130" t="s">
        <v>23</v>
      </c>
      <c r="H130" s="1">
        <v>38554.625</v>
      </c>
      <c r="I130" s="1">
        <v>38561</v>
      </c>
      <c r="M130" t="s">
        <v>296</v>
      </c>
      <c r="N130">
        <v>5427718</v>
      </c>
      <c r="O130">
        <v>43.2</v>
      </c>
      <c r="P130">
        <v>-89.35</v>
      </c>
      <c r="Q130">
        <v>133399</v>
      </c>
      <c r="R130" t="s">
        <v>24</v>
      </c>
      <c r="S130">
        <v>798300</v>
      </c>
      <c r="T130" t="s">
        <v>25</v>
      </c>
      <c r="U130" t="s">
        <v>92</v>
      </c>
    </row>
    <row r="131" spans="1:21" x14ac:dyDescent="0.25">
      <c r="A131">
        <v>665</v>
      </c>
      <c r="B131" t="s">
        <v>21</v>
      </c>
      <c r="C131" t="s">
        <v>22</v>
      </c>
      <c r="D131">
        <v>0.20599999999999999</v>
      </c>
      <c r="E131" t="s">
        <v>23</v>
      </c>
      <c r="H131" s="1">
        <v>38558.39166666667</v>
      </c>
      <c r="I131" s="1">
        <v>38561</v>
      </c>
      <c r="M131" t="s">
        <v>295</v>
      </c>
      <c r="N131">
        <v>5427718</v>
      </c>
      <c r="O131">
        <v>43.2</v>
      </c>
      <c r="P131">
        <v>-89.35</v>
      </c>
      <c r="Q131">
        <v>133399</v>
      </c>
      <c r="R131" t="s">
        <v>24</v>
      </c>
      <c r="S131">
        <v>798300</v>
      </c>
      <c r="T131" t="s">
        <v>25</v>
      </c>
      <c r="U131" t="s">
        <v>92</v>
      </c>
    </row>
    <row r="132" spans="1:21" x14ac:dyDescent="0.25">
      <c r="A132">
        <v>665</v>
      </c>
      <c r="B132" t="s">
        <v>21</v>
      </c>
      <c r="C132" t="s">
        <v>22</v>
      </c>
      <c r="D132">
        <v>0.218</v>
      </c>
      <c r="E132" t="s">
        <v>23</v>
      </c>
      <c r="H132" s="1">
        <v>38558.392361111109</v>
      </c>
      <c r="I132" s="1">
        <v>38561</v>
      </c>
      <c r="M132" t="s">
        <v>294</v>
      </c>
      <c r="N132">
        <v>5427718</v>
      </c>
      <c r="O132">
        <v>43.2</v>
      </c>
      <c r="P132">
        <v>-89.35</v>
      </c>
      <c r="Q132">
        <v>133399</v>
      </c>
      <c r="R132" t="s">
        <v>24</v>
      </c>
      <c r="S132">
        <v>798300</v>
      </c>
      <c r="T132" t="s">
        <v>25</v>
      </c>
      <c r="U132" t="s">
        <v>92</v>
      </c>
    </row>
    <row r="133" spans="1:21" x14ac:dyDescent="0.25">
      <c r="A133">
        <v>665</v>
      </c>
      <c r="B133" t="s">
        <v>21</v>
      </c>
      <c r="C133" t="s">
        <v>22</v>
      </c>
      <c r="D133">
        <v>0.316</v>
      </c>
      <c r="E133" t="s">
        <v>23</v>
      </c>
      <c r="H133" s="1">
        <v>38559.229166666664</v>
      </c>
      <c r="I133" s="1">
        <v>38569</v>
      </c>
      <c r="M133" t="s">
        <v>91</v>
      </c>
      <c r="N133">
        <v>5427718</v>
      </c>
      <c r="O133">
        <v>43.2</v>
      </c>
      <c r="P133">
        <v>-89.35</v>
      </c>
      <c r="Q133">
        <v>133399</v>
      </c>
      <c r="R133" t="s">
        <v>24</v>
      </c>
      <c r="S133">
        <v>798300</v>
      </c>
      <c r="T133" t="s">
        <v>25</v>
      </c>
      <c r="U133" t="s">
        <v>92</v>
      </c>
    </row>
    <row r="134" spans="1:21" x14ac:dyDescent="0.25">
      <c r="A134">
        <v>665</v>
      </c>
      <c r="B134" t="s">
        <v>21</v>
      </c>
      <c r="C134" t="s">
        <v>22</v>
      </c>
      <c r="D134">
        <v>0.189</v>
      </c>
      <c r="E134" t="s">
        <v>23</v>
      </c>
      <c r="H134" s="1">
        <v>38591.135416666664</v>
      </c>
      <c r="I134" s="1">
        <v>38610</v>
      </c>
      <c r="M134" t="s">
        <v>95</v>
      </c>
      <c r="N134">
        <v>5427718</v>
      </c>
      <c r="O134">
        <v>43.2</v>
      </c>
      <c r="P134">
        <v>-89.35</v>
      </c>
      <c r="Q134">
        <v>133399</v>
      </c>
      <c r="R134" t="s">
        <v>24</v>
      </c>
      <c r="S134">
        <v>798300</v>
      </c>
      <c r="T134" t="s">
        <v>25</v>
      </c>
      <c r="U134" t="s">
        <v>92</v>
      </c>
    </row>
    <row r="135" spans="1:21" x14ac:dyDescent="0.25">
      <c r="A135">
        <v>665</v>
      </c>
      <c r="B135" t="s">
        <v>21</v>
      </c>
      <c r="C135" t="s">
        <v>22</v>
      </c>
      <c r="D135">
        <v>9.0999999999999998E-2</v>
      </c>
      <c r="E135" t="s">
        <v>23</v>
      </c>
      <c r="H135" s="1">
        <v>38595.284722222219</v>
      </c>
      <c r="I135" s="1">
        <v>38610</v>
      </c>
      <c r="M135" t="s">
        <v>94</v>
      </c>
      <c r="N135">
        <v>5427718</v>
      </c>
      <c r="O135">
        <v>43.2</v>
      </c>
      <c r="P135">
        <v>-89.35</v>
      </c>
      <c r="Q135">
        <v>133399</v>
      </c>
      <c r="R135" t="s">
        <v>24</v>
      </c>
      <c r="S135">
        <v>798300</v>
      </c>
      <c r="T135" t="s">
        <v>25</v>
      </c>
      <c r="U135" t="s">
        <v>92</v>
      </c>
    </row>
    <row r="136" spans="1:21" x14ac:dyDescent="0.25">
      <c r="A136">
        <v>665</v>
      </c>
      <c r="B136" t="s">
        <v>21</v>
      </c>
      <c r="C136" t="s">
        <v>22</v>
      </c>
      <c r="D136">
        <v>0.08</v>
      </c>
      <c r="E136" t="s">
        <v>23</v>
      </c>
      <c r="H136" s="1">
        <v>38595.285416666666</v>
      </c>
      <c r="I136" s="1">
        <v>38610</v>
      </c>
      <c r="M136" t="s">
        <v>93</v>
      </c>
      <c r="N136">
        <v>5427718</v>
      </c>
      <c r="O136">
        <v>43.2</v>
      </c>
      <c r="P136">
        <v>-89.35</v>
      </c>
      <c r="Q136">
        <v>133399</v>
      </c>
      <c r="R136" t="s">
        <v>24</v>
      </c>
      <c r="S136">
        <v>798300</v>
      </c>
      <c r="T136" t="s">
        <v>25</v>
      </c>
      <c r="U136" t="s">
        <v>92</v>
      </c>
    </row>
    <row r="137" spans="1:21" x14ac:dyDescent="0.25">
      <c r="A137">
        <v>665</v>
      </c>
      <c r="B137" t="s">
        <v>21</v>
      </c>
      <c r="C137" t="s">
        <v>22</v>
      </c>
      <c r="D137">
        <v>0.13600000000000001</v>
      </c>
      <c r="E137" t="s">
        <v>23</v>
      </c>
      <c r="H137" s="1">
        <v>38614.520833333336</v>
      </c>
      <c r="I137" s="1">
        <v>38560</v>
      </c>
      <c r="M137" t="s">
        <v>96</v>
      </c>
      <c r="N137">
        <v>5427718</v>
      </c>
      <c r="O137">
        <v>43.2</v>
      </c>
      <c r="P137">
        <v>-89.35</v>
      </c>
      <c r="Q137">
        <v>133399</v>
      </c>
      <c r="R137" t="s">
        <v>24</v>
      </c>
      <c r="S137">
        <v>798300</v>
      </c>
      <c r="T137" t="s">
        <v>25</v>
      </c>
      <c r="U137" t="s">
        <v>92</v>
      </c>
    </row>
    <row r="138" spans="1:21" x14ac:dyDescent="0.25">
      <c r="A138">
        <v>665</v>
      </c>
      <c r="B138" t="s">
        <v>21</v>
      </c>
      <c r="C138" t="s">
        <v>22</v>
      </c>
      <c r="D138">
        <v>0.152</v>
      </c>
      <c r="E138" t="s">
        <v>23</v>
      </c>
      <c r="H138" s="1">
        <v>38617.364583333336</v>
      </c>
      <c r="I138" s="1">
        <v>38630</v>
      </c>
      <c r="M138" t="s">
        <v>350</v>
      </c>
      <c r="N138">
        <v>5427718</v>
      </c>
      <c r="O138">
        <v>43.2</v>
      </c>
      <c r="P138">
        <v>-89.35</v>
      </c>
      <c r="Q138">
        <v>133399</v>
      </c>
      <c r="R138" t="s">
        <v>24</v>
      </c>
      <c r="S138">
        <v>798300</v>
      </c>
      <c r="T138" t="s">
        <v>25</v>
      </c>
      <c r="U138" t="s">
        <v>92</v>
      </c>
    </row>
    <row r="139" spans="1:21" x14ac:dyDescent="0.25">
      <c r="A139">
        <v>665</v>
      </c>
      <c r="B139" t="s">
        <v>21</v>
      </c>
      <c r="C139" t="s">
        <v>22</v>
      </c>
      <c r="D139">
        <v>0.215</v>
      </c>
      <c r="E139" t="s">
        <v>23</v>
      </c>
      <c r="H139" s="1">
        <v>38620.71875</v>
      </c>
      <c r="I139" s="1">
        <v>38630</v>
      </c>
      <c r="M139" t="s">
        <v>349</v>
      </c>
      <c r="N139">
        <v>5427718</v>
      </c>
      <c r="O139">
        <v>43.2</v>
      </c>
      <c r="P139">
        <v>-89.35</v>
      </c>
      <c r="Q139">
        <v>133399</v>
      </c>
      <c r="R139" t="s">
        <v>24</v>
      </c>
      <c r="S139">
        <v>798300</v>
      </c>
      <c r="T139" t="s">
        <v>25</v>
      </c>
      <c r="U139" t="s">
        <v>92</v>
      </c>
    </row>
    <row r="140" spans="1:21" x14ac:dyDescent="0.25">
      <c r="A140">
        <v>665</v>
      </c>
      <c r="B140" t="s">
        <v>21</v>
      </c>
      <c r="C140" t="s">
        <v>22</v>
      </c>
      <c r="D140">
        <v>0.188</v>
      </c>
      <c r="E140" t="s">
        <v>23</v>
      </c>
      <c r="H140" s="1">
        <v>38621.21875</v>
      </c>
      <c r="I140" s="1">
        <v>38630</v>
      </c>
      <c r="M140" t="s">
        <v>348</v>
      </c>
      <c r="N140">
        <v>5427718</v>
      </c>
      <c r="O140">
        <v>43.2</v>
      </c>
      <c r="P140">
        <v>-89.35</v>
      </c>
      <c r="Q140">
        <v>133399</v>
      </c>
      <c r="R140" t="s">
        <v>24</v>
      </c>
      <c r="S140">
        <v>798300</v>
      </c>
      <c r="T140" t="s">
        <v>25</v>
      </c>
      <c r="U140" t="s">
        <v>92</v>
      </c>
    </row>
    <row r="141" spans="1:21" x14ac:dyDescent="0.25">
      <c r="A141">
        <v>665</v>
      </c>
      <c r="B141" t="s">
        <v>21</v>
      </c>
      <c r="C141" t="s">
        <v>22</v>
      </c>
      <c r="D141">
        <v>0.128</v>
      </c>
      <c r="E141" t="s">
        <v>23</v>
      </c>
      <c r="H141" s="1">
        <v>38623.340277777781</v>
      </c>
      <c r="I141" s="1">
        <v>38630</v>
      </c>
      <c r="M141" t="s">
        <v>347</v>
      </c>
      <c r="N141">
        <v>5427718</v>
      </c>
      <c r="O141">
        <v>43.2</v>
      </c>
      <c r="P141">
        <v>-89.35</v>
      </c>
      <c r="Q141">
        <v>133399</v>
      </c>
      <c r="R141" t="s">
        <v>24</v>
      </c>
      <c r="S141">
        <v>798300</v>
      </c>
      <c r="T141" t="s">
        <v>25</v>
      </c>
      <c r="U141" t="s">
        <v>92</v>
      </c>
    </row>
    <row r="142" spans="1:21" hidden="1" x14ac:dyDescent="0.25">
      <c r="A142">
        <v>665</v>
      </c>
      <c r="B142" t="s">
        <v>21</v>
      </c>
      <c r="C142" t="s">
        <v>22</v>
      </c>
      <c r="D142" t="s">
        <v>89</v>
      </c>
      <c r="E142" t="s">
        <v>23</v>
      </c>
      <c r="H142" s="1">
        <v>38650.496527777781</v>
      </c>
      <c r="I142" s="1">
        <v>38685</v>
      </c>
      <c r="L142" t="s">
        <v>97</v>
      </c>
      <c r="M142" t="s">
        <v>98</v>
      </c>
      <c r="N142">
        <v>5427948</v>
      </c>
      <c r="O142">
        <v>43.2</v>
      </c>
      <c r="P142">
        <v>-89.35</v>
      </c>
      <c r="Q142">
        <v>133399</v>
      </c>
      <c r="R142" t="s">
        <v>24</v>
      </c>
      <c r="S142">
        <v>798300</v>
      </c>
      <c r="T142" t="s">
        <v>25</v>
      </c>
      <c r="U142" t="s">
        <v>92</v>
      </c>
    </row>
    <row r="143" spans="1:21" hidden="1" x14ac:dyDescent="0.25">
      <c r="A143">
        <v>665</v>
      </c>
      <c r="B143" t="s">
        <v>21</v>
      </c>
      <c r="C143" t="s">
        <v>22</v>
      </c>
      <c r="D143">
        <v>0.192</v>
      </c>
      <c r="E143" t="s">
        <v>23</v>
      </c>
      <c r="H143" s="1">
        <v>38838.489583333336</v>
      </c>
      <c r="I143" s="1">
        <v>38854</v>
      </c>
      <c r="M143" t="s">
        <v>105</v>
      </c>
      <c r="N143">
        <v>5427948</v>
      </c>
      <c r="O143">
        <v>43.2</v>
      </c>
      <c r="P143">
        <v>-89.35</v>
      </c>
      <c r="Q143">
        <v>133399</v>
      </c>
      <c r="R143" t="s">
        <v>24</v>
      </c>
      <c r="S143">
        <v>798300</v>
      </c>
      <c r="T143" t="s">
        <v>25</v>
      </c>
      <c r="U143" t="s">
        <v>92</v>
      </c>
    </row>
    <row r="144" spans="1:21" hidden="1" x14ac:dyDescent="0.25">
      <c r="A144">
        <v>665</v>
      </c>
      <c r="B144" t="s">
        <v>21</v>
      </c>
      <c r="C144" t="s">
        <v>22</v>
      </c>
      <c r="D144">
        <v>0.19600000000000001</v>
      </c>
      <c r="E144" t="s">
        <v>23</v>
      </c>
      <c r="H144" s="1">
        <v>38838.490277777775</v>
      </c>
      <c r="I144" s="1">
        <v>38854</v>
      </c>
      <c r="M144" t="s">
        <v>351</v>
      </c>
      <c r="N144">
        <v>5427948</v>
      </c>
      <c r="O144">
        <v>43.2</v>
      </c>
      <c r="P144">
        <v>-89.35</v>
      </c>
      <c r="Q144">
        <v>133399</v>
      </c>
      <c r="R144" t="s">
        <v>24</v>
      </c>
      <c r="S144">
        <v>798300</v>
      </c>
      <c r="T144" t="s">
        <v>25</v>
      </c>
      <c r="U144" t="s">
        <v>92</v>
      </c>
    </row>
    <row r="145" spans="1:21" hidden="1" x14ac:dyDescent="0.25">
      <c r="A145">
        <v>665</v>
      </c>
      <c r="B145" t="s">
        <v>21</v>
      </c>
      <c r="C145" t="s">
        <v>22</v>
      </c>
      <c r="D145">
        <v>0.24099999999999999</v>
      </c>
      <c r="E145" t="s">
        <v>23</v>
      </c>
      <c r="H145" s="1">
        <v>38838.770833333336</v>
      </c>
      <c r="I145" s="1">
        <v>38854</v>
      </c>
      <c r="M145" t="s">
        <v>103</v>
      </c>
      <c r="N145">
        <v>5427948</v>
      </c>
      <c r="O145">
        <v>43.2</v>
      </c>
      <c r="P145">
        <v>-89.35</v>
      </c>
      <c r="Q145">
        <v>133399</v>
      </c>
      <c r="R145" t="s">
        <v>24</v>
      </c>
      <c r="S145">
        <v>798300</v>
      </c>
      <c r="T145" t="s">
        <v>25</v>
      </c>
      <c r="U145" t="s">
        <v>92</v>
      </c>
    </row>
    <row r="146" spans="1:21" hidden="1" x14ac:dyDescent="0.25">
      <c r="A146">
        <v>665</v>
      </c>
      <c r="B146" t="s">
        <v>21</v>
      </c>
      <c r="C146" t="s">
        <v>22</v>
      </c>
      <c r="D146">
        <v>0.245</v>
      </c>
      <c r="E146" t="s">
        <v>23</v>
      </c>
      <c r="H146" s="1">
        <v>38838.9375</v>
      </c>
      <c r="I146" s="1">
        <v>38854</v>
      </c>
      <c r="M146" t="s">
        <v>352</v>
      </c>
      <c r="N146">
        <v>5427948</v>
      </c>
      <c r="O146">
        <v>43.2</v>
      </c>
      <c r="P146">
        <v>-89.35</v>
      </c>
      <c r="Q146">
        <v>133399</v>
      </c>
      <c r="R146" t="s">
        <v>24</v>
      </c>
      <c r="S146">
        <v>798300</v>
      </c>
      <c r="T146" t="s">
        <v>25</v>
      </c>
      <c r="U146" t="s">
        <v>92</v>
      </c>
    </row>
    <row r="147" spans="1:21" hidden="1" x14ac:dyDescent="0.25">
      <c r="A147">
        <v>665</v>
      </c>
      <c r="B147" t="s">
        <v>21</v>
      </c>
      <c r="C147" t="s">
        <v>22</v>
      </c>
      <c r="D147">
        <v>0.184</v>
      </c>
      <c r="E147" t="s">
        <v>23</v>
      </c>
      <c r="H147" s="1">
        <v>38840.458333333336</v>
      </c>
      <c r="I147" s="1">
        <v>38854</v>
      </c>
      <c r="M147" t="s">
        <v>104</v>
      </c>
      <c r="N147">
        <v>5427948</v>
      </c>
      <c r="O147">
        <v>43.2</v>
      </c>
      <c r="P147">
        <v>-89.35</v>
      </c>
      <c r="Q147">
        <v>133399</v>
      </c>
      <c r="R147" t="s">
        <v>24</v>
      </c>
      <c r="S147">
        <v>798300</v>
      </c>
      <c r="T147" t="s">
        <v>25</v>
      </c>
      <c r="U147" t="s">
        <v>92</v>
      </c>
    </row>
    <row r="148" spans="1:21" hidden="1" x14ac:dyDescent="0.25">
      <c r="A148">
        <v>665</v>
      </c>
      <c r="B148" t="s">
        <v>21</v>
      </c>
      <c r="C148" t="s">
        <v>22</v>
      </c>
      <c r="D148">
        <v>0.19800000000000001</v>
      </c>
      <c r="E148" t="s">
        <v>23</v>
      </c>
      <c r="H148" s="1">
        <v>38848.8125</v>
      </c>
      <c r="I148" s="1">
        <v>38854</v>
      </c>
      <c r="M148" t="s">
        <v>100</v>
      </c>
      <c r="N148">
        <v>5427948</v>
      </c>
      <c r="O148">
        <v>43.2</v>
      </c>
      <c r="P148">
        <v>-89.35</v>
      </c>
      <c r="Q148">
        <v>133399</v>
      </c>
      <c r="R148" t="s">
        <v>24</v>
      </c>
      <c r="S148">
        <v>798300</v>
      </c>
      <c r="T148" t="s">
        <v>25</v>
      </c>
      <c r="U148" t="s">
        <v>92</v>
      </c>
    </row>
    <row r="149" spans="1:21" hidden="1" x14ac:dyDescent="0.25">
      <c r="A149">
        <v>665</v>
      </c>
      <c r="B149" t="s">
        <v>21</v>
      </c>
      <c r="C149" t="s">
        <v>22</v>
      </c>
      <c r="D149">
        <v>0.14199999999999999</v>
      </c>
      <c r="E149" t="s">
        <v>23</v>
      </c>
      <c r="H149" s="1">
        <v>38849.21875</v>
      </c>
      <c r="I149" s="1">
        <v>38854</v>
      </c>
      <c r="M149" t="s">
        <v>102</v>
      </c>
      <c r="N149">
        <v>5427948</v>
      </c>
      <c r="O149">
        <v>43.2</v>
      </c>
      <c r="P149">
        <v>-89.35</v>
      </c>
      <c r="Q149">
        <v>133399</v>
      </c>
      <c r="R149" t="s">
        <v>24</v>
      </c>
      <c r="S149">
        <v>798300</v>
      </c>
      <c r="T149" t="s">
        <v>25</v>
      </c>
      <c r="U149" t="s">
        <v>92</v>
      </c>
    </row>
    <row r="150" spans="1:21" hidden="1" x14ac:dyDescent="0.25">
      <c r="A150">
        <v>665</v>
      </c>
      <c r="B150" t="s">
        <v>21</v>
      </c>
      <c r="C150" t="s">
        <v>22</v>
      </c>
      <c r="D150">
        <v>0.21299999999999999</v>
      </c>
      <c r="E150" t="s">
        <v>23</v>
      </c>
      <c r="H150" s="1">
        <v>38852.277777777781</v>
      </c>
      <c r="I150" s="1">
        <v>38854</v>
      </c>
      <c r="M150" t="s">
        <v>353</v>
      </c>
      <c r="N150">
        <v>5427948</v>
      </c>
      <c r="O150">
        <v>43.2</v>
      </c>
      <c r="P150">
        <v>-89.35</v>
      </c>
      <c r="Q150">
        <v>133399</v>
      </c>
      <c r="R150" t="s">
        <v>24</v>
      </c>
      <c r="S150">
        <v>798300</v>
      </c>
      <c r="T150" t="s">
        <v>25</v>
      </c>
      <c r="U150" t="s">
        <v>92</v>
      </c>
    </row>
    <row r="151" spans="1:21" hidden="1" x14ac:dyDescent="0.25">
      <c r="A151">
        <v>665</v>
      </c>
      <c r="B151" t="s">
        <v>21</v>
      </c>
      <c r="C151" t="s">
        <v>22</v>
      </c>
      <c r="D151">
        <v>0.13300000000000001</v>
      </c>
      <c r="E151" t="s">
        <v>23</v>
      </c>
      <c r="H151" s="1">
        <v>38853.708333333336</v>
      </c>
      <c r="I151" s="1">
        <v>38867</v>
      </c>
      <c r="M151" t="s">
        <v>106</v>
      </c>
      <c r="N151">
        <v>5427948</v>
      </c>
      <c r="O151">
        <v>43.2</v>
      </c>
      <c r="P151">
        <v>-89.35</v>
      </c>
      <c r="Q151">
        <v>133399</v>
      </c>
      <c r="R151" t="s">
        <v>24</v>
      </c>
      <c r="S151">
        <v>798300</v>
      </c>
      <c r="T151" t="s">
        <v>25</v>
      </c>
      <c r="U151" t="s">
        <v>92</v>
      </c>
    </row>
    <row r="152" spans="1:21" hidden="1" x14ac:dyDescent="0.25">
      <c r="A152">
        <v>665</v>
      </c>
      <c r="B152" t="s">
        <v>21</v>
      </c>
      <c r="C152" t="s">
        <v>22</v>
      </c>
      <c r="D152">
        <v>0.14299999999999999</v>
      </c>
      <c r="E152" t="s">
        <v>23</v>
      </c>
      <c r="H152" s="1">
        <v>38854.010416666664</v>
      </c>
      <c r="I152" s="1">
        <v>38867</v>
      </c>
      <c r="M152" t="s">
        <v>107</v>
      </c>
      <c r="N152">
        <v>5427948</v>
      </c>
      <c r="O152">
        <v>43.2</v>
      </c>
      <c r="P152">
        <v>-89.35</v>
      </c>
      <c r="Q152">
        <v>133399</v>
      </c>
      <c r="R152" t="s">
        <v>24</v>
      </c>
      <c r="S152">
        <v>798300</v>
      </c>
      <c r="T152" t="s">
        <v>25</v>
      </c>
      <c r="U152" t="s">
        <v>92</v>
      </c>
    </row>
    <row r="153" spans="1:21" hidden="1" x14ac:dyDescent="0.25">
      <c r="A153">
        <v>665</v>
      </c>
      <c r="B153" t="s">
        <v>21</v>
      </c>
      <c r="C153" t="s">
        <v>22</v>
      </c>
      <c r="D153">
        <v>0.13500000000000001</v>
      </c>
      <c r="E153" t="s">
        <v>23</v>
      </c>
      <c r="H153" s="1">
        <v>38854.260416666664</v>
      </c>
      <c r="I153" s="1">
        <v>38867</v>
      </c>
      <c r="M153" t="s">
        <v>108</v>
      </c>
      <c r="N153">
        <v>5427948</v>
      </c>
      <c r="O153">
        <v>43.2</v>
      </c>
      <c r="P153">
        <v>-89.35</v>
      </c>
      <c r="Q153">
        <v>133399</v>
      </c>
      <c r="R153" t="s">
        <v>24</v>
      </c>
      <c r="S153">
        <v>798300</v>
      </c>
      <c r="T153" t="s">
        <v>25</v>
      </c>
      <c r="U153" t="s">
        <v>92</v>
      </c>
    </row>
    <row r="154" spans="1:21" hidden="1" x14ac:dyDescent="0.25">
      <c r="A154">
        <v>665</v>
      </c>
      <c r="B154" t="s">
        <v>21</v>
      </c>
      <c r="C154" t="s">
        <v>22</v>
      </c>
      <c r="D154">
        <v>0.123</v>
      </c>
      <c r="E154" t="s">
        <v>23</v>
      </c>
      <c r="H154" s="1">
        <v>38854.520833333336</v>
      </c>
      <c r="I154" s="1">
        <v>38867</v>
      </c>
      <c r="M154" t="s">
        <v>109</v>
      </c>
      <c r="N154">
        <v>5427948</v>
      </c>
      <c r="O154">
        <v>43.2</v>
      </c>
      <c r="P154">
        <v>-89.35</v>
      </c>
      <c r="Q154">
        <v>133399</v>
      </c>
      <c r="R154" t="s">
        <v>24</v>
      </c>
      <c r="S154">
        <v>798300</v>
      </c>
      <c r="T154" t="s">
        <v>25</v>
      </c>
      <c r="U154" t="s">
        <v>92</v>
      </c>
    </row>
    <row r="155" spans="1:21" hidden="1" x14ac:dyDescent="0.25">
      <c r="A155">
        <v>665</v>
      </c>
      <c r="B155" t="s">
        <v>21</v>
      </c>
      <c r="C155" t="s">
        <v>22</v>
      </c>
      <c r="D155">
        <v>0.159</v>
      </c>
      <c r="E155" t="s">
        <v>23</v>
      </c>
      <c r="H155" s="1">
        <v>38855.53125</v>
      </c>
      <c r="I155" s="1">
        <v>38867</v>
      </c>
      <c r="M155" t="s">
        <v>362</v>
      </c>
      <c r="N155">
        <v>5427948</v>
      </c>
      <c r="O155">
        <v>43.2</v>
      </c>
      <c r="P155">
        <v>-89.35</v>
      </c>
      <c r="Q155">
        <v>133399</v>
      </c>
      <c r="R155" t="s">
        <v>24</v>
      </c>
      <c r="S155">
        <v>798300</v>
      </c>
      <c r="T155" t="s">
        <v>25</v>
      </c>
      <c r="U155" t="s">
        <v>92</v>
      </c>
    </row>
    <row r="156" spans="1:21" hidden="1" x14ac:dyDescent="0.25">
      <c r="A156">
        <v>665</v>
      </c>
      <c r="B156" t="s">
        <v>21</v>
      </c>
      <c r="C156" t="s">
        <v>22</v>
      </c>
      <c r="D156" t="s">
        <v>369</v>
      </c>
      <c r="E156" t="s">
        <v>23</v>
      </c>
      <c r="H156" s="1">
        <v>38861.791666666664</v>
      </c>
      <c r="I156" s="1">
        <v>38873</v>
      </c>
      <c r="L156" t="s">
        <v>97</v>
      </c>
      <c r="M156" t="s">
        <v>370</v>
      </c>
      <c r="N156">
        <v>5427948</v>
      </c>
      <c r="O156">
        <v>43.2</v>
      </c>
      <c r="P156">
        <v>-89.35</v>
      </c>
      <c r="Q156">
        <v>133399</v>
      </c>
      <c r="R156" t="s">
        <v>24</v>
      </c>
      <c r="S156">
        <v>798300</v>
      </c>
      <c r="T156" t="s">
        <v>25</v>
      </c>
      <c r="U156" t="s">
        <v>92</v>
      </c>
    </row>
    <row r="157" spans="1:21" hidden="1" x14ac:dyDescent="0.25">
      <c r="A157">
        <v>665</v>
      </c>
      <c r="B157" t="s">
        <v>21</v>
      </c>
      <c r="C157" t="s">
        <v>22</v>
      </c>
      <c r="D157" t="s">
        <v>126</v>
      </c>
      <c r="E157" t="s">
        <v>23</v>
      </c>
      <c r="H157" s="1">
        <v>38861.8125</v>
      </c>
      <c r="I157" s="1">
        <v>38873</v>
      </c>
      <c r="L157" t="s">
        <v>97</v>
      </c>
      <c r="M157" t="s">
        <v>127</v>
      </c>
      <c r="N157">
        <v>5427948</v>
      </c>
      <c r="O157">
        <v>43.2</v>
      </c>
      <c r="P157">
        <v>-89.35</v>
      </c>
      <c r="Q157">
        <v>133399</v>
      </c>
      <c r="R157" t="s">
        <v>24</v>
      </c>
      <c r="S157">
        <v>798300</v>
      </c>
      <c r="T157" t="s">
        <v>25</v>
      </c>
      <c r="U157" t="s">
        <v>92</v>
      </c>
    </row>
    <row r="158" spans="1:21" hidden="1" x14ac:dyDescent="0.25">
      <c r="A158">
        <v>665</v>
      </c>
      <c r="B158" t="s">
        <v>21</v>
      </c>
      <c r="C158" t="s">
        <v>22</v>
      </c>
      <c r="D158" t="s">
        <v>110</v>
      </c>
      <c r="E158" t="s">
        <v>23</v>
      </c>
      <c r="H158" s="1">
        <v>38861.927083333336</v>
      </c>
      <c r="I158" s="1">
        <v>38873</v>
      </c>
      <c r="L158" t="s">
        <v>97</v>
      </c>
      <c r="M158" t="s">
        <v>111</v>
      </c>
      <c r="N158">
        <v>5427948</v>
      </c>
      <c r="O158">
        <v>43.2</v>
      </c>
      <c r="P158">
        <v>-89.35</v>
      </c>
      <c r="Q158">
        <v>133399</v>
      </c>
      <c r="R158" t="s">
        <v>24</v>
      </c>
      <c r="S158">
        <v>798300</v>
      </c>
      <c r="T158" t="s">
        <v>25</v>
      </c>
      <c r="U158" t="s">
        <v>92</v>
      </c>
    </row>
    <row r="159" spans="1:21" hidden="1" x14ac:dyDescent="0.25">
      <c r="A159">
        <v>665</v>
      </c>
      <c r="B159" t="s">
        <v>21</v>
      </c>
      <c r="C159" t="s">
        <v>22</v>
      </c>
      <c r="D159" t="s">
        <v>112</v>
      </c>
      <c r="E159" t="s">
        <v>23</v>
      </c>
      <c r="H159" s="1">
        <v>38862.020833333336</v>
      </c>
      <c r="I159" s="1">
        <v>38873</v>
      </c>
      <c r="L159" t="s">
        <v>97</v>
      </c>
      <c r="M159" t="s">
        <v>113</v>
      </c>
      <c r="N159">
        <v>5427948</v>
      </c>
      <c r="O159">
        <v>43.2</v>
      </c>
      <c r="P159">
        <v>-89.35</v>
      </c>
      <c r="Q159">
        <v>133399</v>
      </c>
      <c r="R159" t="s">
        <v>24</v>
      </c>
      <c r="S159">
        <v>798300</v>
      </c>
      <c r="T159" t="s">
        <v>25</v>
      </c>
      <c r="U159" t="s">
        <v>92</v>
      </c>
    </row>
    <row r="160" spans="1:21" hidden="1" x14ac:dyDescent="0.25">
      <c r="A160">
        <v>665</v>
      </c>
      <c r="B160" t="s">
        <v>21</v>
      </c>
      <c r="C160" t="s">
        <v>22</v>
      </c>
      <c r="D160" t="s">
        <v>371</v>
      </c>
      <c r="E160" t="s">
        <v>23</v>
      </c>
      <c r="H160" s="1">
        <v>38862.40625</v>
      </c>
      <c r="I160" s="1">
        <v>38873</v>
      </c>
      <c r="L160" t="s">
        <v>97</v>
      </c>
      <c r="M160" t="s">
        <v>372</v>
      </c>
      <c r="N160">
        <v>5427948</v>
      </c>
      <c r="O160">
        <v>43.2</v>
      </c>
      <c r="P160">
        <v>-89.35</v>
      </c>
      <c r="Q160">
        <v>133399</v>
      </c>
      <c r="R160" t="s">
        <v>24</v>
      </c>
      <c r="S160">
        <v>798300</v>
      </c>
      <c r="T160" t="s">
        <v>25</v>
      </c>
      <c r="U160" t="s">
        <v>92</v>
      </c>
    </row>
    <row r="161" spans="1:21" hidden="1" x14ac:dyDescent="0.25">
      <c r="A161">
        <v>665</v>
      </c>
      <c r="B161" t="s">
        <v>21</v>
      </c>
      <c r="C161" t="s">
        <v>22</v>
      </c>
      <c r="D161">
        <v>0.29799999999999999</v>
      </c>
      <c r="E161" t="s">
        <v>23</v>
      </c>
      <c r="H161" s="1">
        <v>38893.6875</v>
      </c>
      <c r="I161" s="1">
        <v>38905</v>
      </c>
      <c r="M161" t="s">
        <v>364</v>
      </c>
      <c r="N161">
        <v>5427948</v>
      </c>
      <c r="O161">
        <v>43.2</v>
      </c>
      <c r="P161">
        <v>-89.35</v>
      </c>
      <c r="Q161">
        <v>133399</v>
      </c>
      <c r="R161" t="s">
        <v>24</v>
      </c>
      <c r="S161">
        <v>798300</v>
      </c>
      <c r="T161" t="s">
        <v>25</v>
      </c>
      <c r="U161" t="s">
        <v>92</v>
      </c>
    </row>
    <row r="162" spans="1:21" hidden="1" x14ac:dyDescent="0.25">
      <c r="A162">
        <v>665</v>
      </c>
      <c r="B162" t="s">
        <v>21</v>
      </c>
      <c r="C162" t="s">
        <v>22</v>
      </c>
      <c r="D162">
        <v>0.313</v>
      </c>
      <c r="E162" t="s">
        <v>23</v>
      </c>
      <c r="H162" s="1">
        <v>38893.708333333336</v>
      </c>
      <c r="I162" s="1">
        <v>38905</v>
      </c>
      <c r="M162" t="s">
        <v>114</v>
      </c>
      <c r="N162">
        <v>5427948</v>
      </c>
      <c r="O162">
        <v>43.2</v>
      </c>
      <c r="P162">
        <v>-89.35</v>
      </c>
      <c r="Q162">
        <v>133399</v>
      </c>
      <c r="R162" t="s">
        <v>24</v>
      </c>
      <c r="S162">
        <v>798300</v>
      </c>
      <c r="T162" t="s">
        <v>25</v>
      </c>
      <c r="U162" t="s">
        <v>92</v>
      </c>
    </row>
    <row r="163" spans="1:21" hidden="1" x14ac:dyDescent="0.25">
      <c r="A163">
        <v>665</v>
      </c>
      <c r="B163" t="s">
        <v>21</v>
      </c>
      <c r="C163" t="s">
        <v>22</v>
      </c>
      <c r="D163">
        <v>0.27600000000000002</v>
      </c>
      <c r="E163" t="s">
        <v>23</v>
      </c>
      <c r="H163" s="1">
        <v>38893.75</v>
      </c>
      <c r="I163" s="1">
        <v>38905</v>
      </c>
      <c r="M163" t="s">
        <v>115</v>
      </c>
      <c r="N163">
        <v>5427948</v>
      </c>
      <c r="O163">
        <v>43.2</v>
      </c>
      <c r="P163">
        <v>-89.35</v>
      </c>
      <c r="Q163">
        <v>133399</v>
      </c>
      <c r="R163" t="s">
        <v>24</v>
      </c>
      <c r="S163">
        <v>798300</v>
      </c>
      <c r="T163" t="s">
        <v>25</v>
      </c>
      <c r="U163" t="s">
        <v>92</v>
      </c>
    </row>
    <row r="164" spans="1:21" hidden="1" x14ac:dyDescent="0.25">
      <c r="A164">
        <v>665</v>
      </c>
      <c r="B164" t="s">
        <v>21</v>
      </c>
      <c r="C164" t="s">
        <v>22</v>
      </c>
      <c r="D164">
        <v>0.498</v>
      </c>
      <c r="E164" t="s">
        <v>23</v>
      </c>
      <c r="H164" s="1">
        <v>38893.8125</v>
      </c>
      <c r="I164" s="1">
        <v>38905</v>
      </c>
      <c r="M164" t="s">
        <v>124</v>
      </c>
      <c r="N164">
        <v>5427948</v>
      </c>
      <c r="O164">
        <v>43.2</v>
      </c>
      <c r="P164">
        <v>-89.35</v>
      </c>
      <c r="Q164">
        <v>133399</v>
      </c>
      <c r="R164" t="s">
        <v>24</v>
      </c>
      <c r="S164">
        <v>798300</v>
      </c>
      <c r="T164" t="s">
        <v>25</v>
      </c>
      <c r="U164" t="s">
        <v>92</v>
      </c>
    </row>
    <row r="165" spans="1:21" hidden="1" x14ac:dyDescent="0.25">
      <c r="A165">
        <v>665</v>
      </c>
      <c r="B165" t="s">
        <v>21</v>
      </c>
      <c r="C165" t="s">
        <v>22</v>
      </c>
      <c r="D165">
        <v>0.65200000000000002</v>
      </c>
      <c r="E165" t="s">
        <v>23</v>
      </c>
      <c r="H165" s="1">
        <v>38893.875</v>
      </c>
      <c r="I165" s="1">
        <v>38905</v>
      </c>
      <c r="M165" t="s">
        <v>365</v>
      </c>
      <c r="N165">
        <v>5427948</v>
      </c>
      <c r="O165">
        <v>43.2</v>
      </c>
      <c r="P165">
        <v>-89.35</v>
      </c>
      <c r="Q165">
        <v>133399</v>
      </c>
      <c r="R165" t="s">
        <v>24</v>
      </c>
      <c r="S165">
        <v>798300</v>
      </c>
      <c r="T165" t="s">
        <v>25</v>
      </c>
      <c r="U165" t="s">
        <v>92</v>
      </c>
    </row>
    <row r="166" spans="1:21" hidden="1" x14ac:dyDescent="0.25">
      <c r="A166">
        <v>665</v>
      </c>
      <c r="B166" t="s">
        <v>21</v>
      </c>
      <c r="C166" t="s">
        <v>22</v>
      </c>
      <c r="D166">
        <v>0.79800000000000004</v>
      </c>
      <c r="E166" t="s">
        <v>23</v>
      </c>
      <c r="H166" s="1">
        <v>38893.947916666664</v>
      </c>
      <c r="I166" s="1">
        <v>38905</v>
      </c>
      <c r="M166" t="s">
        <v>373</v>
      </c>
      <c r="N166">
        <v>5427948</v>
      </c>
      <c r="O166">
        <v>43.2</v>
      </c>
      <c r="P166">
        <v>-89.35</v>
      </c>
      <c r="Q166">
        <v>133399</v>
      </c>
      <c r="R166" t="s">
        <v>24</v>
      </c>
      <c r="S166">
        <v>798300</v>
      </c>
      <c r="T166" t="s">
        <v>25</v>
      </c>
      <c r="U166" t="s">
        <v>92</v>
      </c>
    </row>
    <row r="167" spans="1:21" hidden="1" x14ac:dyDescent="0.25">
      <c r="A167">
        <v>665</v>
      </c>
      <c r="B167" t="s">
        <v>21</v>
      </c>
      <c r="C167" t="s">
        <v>22</v>
      </c>
      <c r="D167">
        <v>1.28</v>
      </c>
      <c r="E167" t="s">
        <v>23</v>
      </c>
      <c r="H167" s="1">
        <v>38894.208333333336</v>
      </c>
      <c r="I167" s="1">
        <v>38905</v>
      </c>
      <c r="M167" t="s">
        <v>117</v>
      </c>
      <c r="N167">
        <v>5427948</v>
      </c>
      <c r="O167">
        <v>43.2</v>
      </c>
      <c r="P167">
        <v>-89.35</v>
      </c>
      <c r="Q167">
        <v>133399</v>
      </c>
      <c r="R167" t="s">
        <v>24</v>
      </c>
      <c r="S167">
        <v>798300</v>
      </c>
      <c r="T167" t="s">
        <v>25</v>
      </c>
      <c r="U167" t="s">
        <v>92</v>
      </c>
    </row>
    <row r="168" spans="1:21" hidden="1" x14ac:dyDescent="0.25">
      <c r="A168">
        <v>665</v>
      </c>
      <c r="B168" t="s">
        <v>21</v>
      </c>
      <c r="C168" t="s">
        <v>22</v>
      </c>
      <c r="D168">
        <v>1.08</v>
      </c>
      <c r="E168" t="s">
        <v>23</v>
      </c>
      <c r="H168" s="1">
        <v>38894.427083333336</v>
      </c>
      <c r="I168" s="1">
        <v>38909</v>
      </c>
      <c r="M168" t="s">
        <v>116</v>
      </c>
      <c r="N168">
        <v>5427948</v>
      </c>
      <c r="O168">
        <v>43.2</v>
      </c>
      <c r="P168">
        <v>-89.35</v>
      </c>
      <c r="Q168">
        <v>133399</v>
      </c>
      <c r="R168" t="s">
        <v>24</v>
      </c>
      <c r="S168">
        <v>798300</v>
      </c>
      <c r="T168" t="s">
        <v>25</v>
      </c>
      <c r="U168" t="s">
        <v>92</v>
      </c>
    </row>
    <row r="169" spans="1:21" hidden="1" x14ac:dyDescent="0.25">
      <c r="A169">
        <v>665</v>
      </c>
      <c r="B169" t="s">
        <v>21</v>
      </c>
      <c r="C169" t="s">
        <v>22</v>
      </c>
      <c r="D169">
        <v>1.2</v>
      </c>
      <c r="E169" t="s">
        <v>23</v>
      </c>
      <c r="H169" s="1">
        <v>38894.427777777775</v>
      </c>
      <c r="I169" s="1">
        <v>38905</v>
      </c>
      <c r="M169" t="s">
        <v>361</v>
      </c>
      <c r="N169">
        <v>5427948</v>
      </c>
      <c r="O169">
        <v>43.2</v>
      </c>
      <c r="P169">
        <v>-89.35</v>
      </c>
      <c r="Q169">
        <v>133399</v>
      </c>
      <c r="R169" t="s">
        <v>24</v>
      </c>
      <c r="S169">
        <v>798300</v>
      </c>
      <c r="T169" t="s">
        <v>25</v>
      </c>
      <c r="U169" t="s">
        <v>92</v>
      </c>
    </row>
    <row r="170" spans="1:21" hidden="1" x14ac:dyDescent="0.25">
      <c r="A170">
        <v>665</v>
      </c>
      <c r="B170" t="s">
        <v>21</v>
      </c>
      <c r="C170" t="s">
        <v>22</v>
      </c>
      <c r="D170">
        <v>1.1499999999999999</v>
      </c>
      <c r="E170" t="s">
        <v>23</v>
      </c>
      <c r="H170" s="1">
        <v>38894.697916666664</v>
      </c>
      <c r="I170" s="1">
        <v>38905</v>
      </c>
      <c r="M170" t="s">
        <v>120</v>
      </c>
      <c r="N170">
        <v>5427948</v>
      </c>
      <c r="O170">
        <v>43.2</v>
      </c>
      <c r="P170">
        <v>-89.35</v>
      </c>
      <c r="Q170">
        <v>133399</v>
      </c>
      <c r="R170" t="s">
        <v>24</v>
      </c>
      <c r="S170">
        <v>798300</v>
      </c>
      <c r="T170" t="s">
        <v>25</v>
      </c>
      <c r="U170" t="s">
        <v>92</v>
      </c>
    </row>
    <row r="171" spans="1:21" hidden="1" x14ac:dyDescent="0.25">
      <c r="A171">
        <v>665</v>
      </c>
      <c r="B171" t="s">
        <v>21</v>
      </c>
      <c r="C171" t="s">
        <v>22</v>
      </c>
      <c r="D171">
        <v>0.85699999999999998</v>
      </c>
      <c r="E171" t="s">
        <v>23</v>
      </c>
      <c r="H171" s="1">
        <v>38895.385416666664</v>
      </c>
      <c r="I171" s="1">
        <v>38905</v>
      </c>
      <c r="M171" t="s">
        <v>121</v>
      </c>
      <c r="N171">
        <v>5427948</v>
      </c>
      <c r="O171">
        <v>43.2</v>
      </c>
      <c r="P171">
        <v>-89.35</v>
      </c>
      <c r="Q171">
        <v>133399</v>
      </c>
      <c r="R171" t="s">
        <v>24</v>
      </c>
      <c r="S171">
        <v>798300</v>
      </c>
      <c r="T171" t="s">
        <v>25</v>
      </c>
      <c r="U171" t="s">
        <v>92</v>
      </c>
    </row>
    <row r="172" spans="1:21" hidden="1" x14ac:dyDescent="0.25">
      <c r="A172">
        <v>665</v>
      </c>
      <c r="B172" t="s">
        <v>21</v>
      </c>
      <c r="C172" t="s">
        <v>22</v>
      </c>
      <c r="D172">
        <v>0.58799999999999997</v>
      </c>
      <c r="E172" t="s">
        <v>23</v>
      </c>
      <c r="H172" s="1">
        <v>38896.65625</v>
      </c>
      <c r="I172" s="1">
        <v>38905</v>
      </c>
      <c r="M172" t="s">
        <v>363</v>
      </c>
      <c r="N172">
        <v>5427948</v>
      </c>
      <c r="O172">
        <v>43.2</v>
      </c>
      <c r="P172">
        <v>-89.35</v>
      </c>
      <c r="Q172">
        <v>133399</v>
      </c>
      <c r="R172" t="s">
        <v>24</v>
      </c>
      <c r="S172">
        <v>798300</v>
      </c>
      <c r="T172" t="s">
        <v>25</v>
      </c>
      <c r="U172" t="s">
        <v>92</v>
      </c>
    </row>
    <row r="173" spans="1:21" hidden="1" x14ac:dyDescent="0.25">
      <c r="A173">
        <v>665</v>
      </c>
      <c r="B173" t="s">
        <v>21</v>
      </c>
      <c r="C173" t="s">
        <v>22</v>
      </c>
      <c r="D173">
        <v>0.29799999999999999</v>
      </c>
      <c r="E173" t="s">
        <v>23</v>
      </c>
      <c r="H173" s="1">
        <v>38909.552083333336</v>
      </c>
      <c r="I173" s="1">
        <v>38926</v>
      </c>
      <c r="M173" t="s">
        <v>122</v>
      </c>
      <c r="N173">
        <v>5427948</v>
      </c>
      <c r="O173">
        <v>43.2</v>
      </c>
      <c r="P173">
        <v>-89.35</v>
      </c>
      <c r="Q173">
        <v>133399</v>
      </c>
      <c r="R173" t="s">
        <v>24</v>
      </c>
      <c r="S173">
        <v>798300</v>
      </c>
      <c r="T173" t="s">
        <v>25</v>
      </c>
      <c r="U173" t="s">
        <v>119</v>
      </c>
    </row>
    <row r="174" spans="1:21" hidden="1" x14ac:dyDescent="0.25">
      <c r="A174">
        <v>665</v>
      </c>
      <c r="B174" t="s">
        <v>21</v>
      </c>
      <c r="C174" t="s">
        <v>22</v>
      </c>
      <c r="D174">
        <v>0.151</v>
      </c>
      <c r="E174" t="s">
        <v>23</v>
      </c>
      <c r="H174" s="1">
        <v>38909.65625</v>
      </c>
      <c r="I174" s="1">
        <v>38926</v>
      </c>
      <c r="M174" t="s">
        <v>118</v>
      </c>
      <c r="N174">
        <v>5427948</v>
      </c>
      <c r="O174">
        <v>43.2</v>
      </c>
      <c r="P174">
        <v>-89.35</v>
      </c>
      <c r="Q174">
        <v>133399</v>
      </c>
      <c r="R174" t="s">
        <v>24</v>
      </c>
      <c r="S174">
        <v>798300</v>
      </c>
      <c r="T174" t="s">
        <v>25</v>
      </c>
      <c r="U174" t="s">
        <v>119</v>
      </c>
    </row>
    <row r="175" spans="1:21" hidden="1" x14ac:dyDescent="0.25">
      <c r="A175">
        <v>665</v>
      </c>
      <c r="B175" t="s">
        <v>21</v>
      </c>
      <c r="C175" t="s">
        <v>22</v>
      </c>
      <c r="D175">
        <v>0.14299999999999999</v>
      </c>
      <c r="E175" t="s">
        <v>23</v>
      </c>
      <c r="H175" s="1">
        <v>38910.020833333336</v>
      </c>
      <c r="I175" s="1">
        <v>38926</v>
      </c>
      <c r="M175" t="s">
        <v>123</v>
      </c>
      <c r="N175">
        <v>5427948</v>
      </c>
      <c r="O175">
        <v>43.2</v>
      </c>
      <c r="P175">
        <v>-89.35</v>
      </c>
      <c r="Q175">
        <v>133399</v>
      </c>
      <c r="R175" t="s">
        <v>24</v>
      </c>
      <c r="S175">
        <v>798300</v>
      </c>
      <c r="T175" t="s">
        <v>25</v>
      </c>
      <c r="U175" t="s">
        <v>119</v>
      </c>
    </row>
    <row r="176" spans="1:21" hidden="1" x14ac:dyDescent="0.25">
      <c r="A176">
        <v>665</v>
      </c>
      <c r="B176" t="s">
        <v>21</v>
      </c>
      <c r="C176" t="s">
        <v>22</v>
      </c>
      <c r="D176">
        <v>0.16700000000000001</v>
      </c>
      <c r="E176" t="s">
        <v>23</v>
      </c>
      <c r="H176" s="1">
        <v>38910.40347222222</v>
      </c>
      <c r="I176" s="1">
        <v>38926</v>
      </c>
      <c r="M176" t="s">
        <v>354</v>
      </c>
      <c r="N176">
        <v>5427948</v>
      </c>
      <c r="O176">
        <v>43.2</v>
      </c>
      <c r="P176">
        <v>-89.35</v>
      </c>
      <c r="Q176">
        <v>133399</v>
      </c>
      <c r="R176" t="s">
        <v>24</v>
      </c>
      <c r="S176">
        <v>798300</v>
      </c>
      <c r="T176" t="s">
        <v>25</v>
      </c>
      <c r="U176" t="s">
        <v>119</v>
      </c>
    </row>
    <row r="177" spans="1:21" hidden="1" x14ac:dyDescent="0.25">
      <c r="A177">
        <v>665</v>
      </c>
      <c r="B177" t="s">
        <v>21</v>
      </c>
      <c r="C177" t="s">
        <v>22</v>
      </c>
      <c r="D177">
        <v>0.17599999999999999</v>
      </c>
      <c r="E177" t="s">
        <v>23</v>
      </c>
      <c r="H177" s="1">
        <v>38910.404166666667</v>
      </c>
      <c r="I177" s="1">
        <v>38926</v>
      </c>
      <c r="M177" t="s">
        <v>125</v>
      </c>
      <c r="N177">
        <v>5427948</v>
      </c>
      <c r="O177">
        <v>43.2</v>
      </c>
      <c r="P177">
        <v>-89.35</v>
      </c>
      <c r="Q177">
        <v>133399</v>
      </c>
      <c r="R177" t="s">
        <v>24</v>
      </c>
      <c r="S177">
        <v>798300</v>
      </c>
      <c r="T177" t="s">
        <v>25</v>
      </c>
      <c r="U177" t="s">
        <v>119</v>
      </c>
    </row>
    <row r="178" spans="1:21" hidden="1" x14ac:dyDescent="0.25">
      <c r="A178">
        <v>665</v>
      </c>
      <c r="B178" t="s">
        <v>21</v>
      </c>
      <c r="C178" t="s">
        <v>22</v>
      </c>
      <c r="D178">
        <v>0.17199999999999999</v>
      </c>
      <c r="E178" t="s">
        <v>23</v>
      </c>
      <c r="H178" s="1">
        <v>38911.03125</v>
      </c>
      <c r="I178" s="1">
        <v>38926</v>
      </c>
      <c r="M178" t="s">
        <v>366</v>
      </c>
      <c r="N178">
        <v>5427948</v>
      </c>
      <c r="O178">
        <v>43.2</v>
      </c>
      <c r="P178">
        <v>-89.35</v>
      </c>
      <c r="Q178">
        <v>133399</v>
      </c>
      <c r="R178" t="s">
        <v>24</v>
      </c>
      <c r="S178">
        <v>798300</v>
      </c>
      <c r="T178" t="s">
        <v>25</v>
      </c>
      <c r="U178" t="s">
        <v>119</v>
      </c>
    </row>
    <row r="179" spans="1:21" hidden="1" x14ac:dyDescent="0.25">
      <c r="A179">
        <v>665</v>
      </c>
      <c r="B179" t="s">
        <v>21</v>
      </c>
      <c r="C179" t="s">
        <v>22</v>
      </c>
      <c r="D179">
        <v>0.26700000000000002</v>
      </c>
      <c r="E179" t="s">
        <v>23</v>
      </c>
      <c r="H179" s="1">
        <v>38918.302083333336</v>
      </c>
      <c r="I179" s="1">
        <v>38930</v>
      </c>
      <c r="M179" t="s">
        <v>355</v>
      </c>
      <c r="N179">
        <v>5427948</v>
      </c>
      <c r="O179">
        <v>43.2</v>
      </c>
      <c r="P179">
        <v>-89.35</v>
      </c>
      <c r="Q179">
        <v>133399</v>
      </c>
      <c r="R179" t="s">
        <v>24</v>
      </c>
      <c r="S179">
        <v>798300</v>
      </c>
      <c r="T179" t="s">
        <v>25</v>
      </c>
      <c r="U179" t="s">
        <v>119</v>
      </c>
    </row>
    <row r="180" spans="1:21" hidden="1" x14ac:dyDescent="0.25">
      <c r="A180">
        <v>665</v>
      </c>
      <c r="B180" t="s">
        <v>21</v>
      </c>
      <c r="C180" t="s">
        <v>22</v>
      </c>
      <c r="D180">
        <v>0.17599999999999999</v>
      </c>
      <c r="E180" t="s">
        <v>23</v>
      </c>
      <c r="H180" s="1">
        <v>38918.697916666664</v>
      </c>
      <c r="I180" s="1">
        <v>38930</v>
      </c>
      <c r="M180" t="s">
        <v>367</v>
      </c>
      <c r="N180">
        <v>5427948</v>
      </c>
      <c r="O180">
        <v>43.2</v>
      </c>
      <c r="P180">
        <v>-89.35</v>
      </c>
      <c r="Q180">
        <v>133399</v>
      </c>
      <c r="R180" t="s">
        <v>24</v>
      </c>
      <c r="S180">
        <v>798300</v>
      </c>
      <c r="T180" t="s">
        <v>25</v>
      </c>
      <c r="U180" t="s">
        <v>119</v>
      </c>
    </row>
    <row r="181" spans="1:21" hidden="1" x14ac:dyDescent="0.25">
      <c r="A181">
        <v>665</v>
      </c>
      <c r="B181" t="s">
        <v>21</v>
      </c>
      <c r="C181" t="s">
        <v>22</v>
      </c>
      <c r="D181">
        <v>0.161</v>
      </c>
      <c r="E181" t="s">
        <v>23</v>
      </c>
      <c r="H181" s="1">
        <v>38922.347222222219</v>
      </c>
      <c r="I181" s="1">
        <v>38930</v>
      </c>
      <c r="M181" t="s">
        <v>356</v>
      </c>
      <c r="N181">
        <v>5427948</v>
      </c>
      <c r="O181">
        <v>43.2</v>
      </c>
      <c r="P181">
        <v>-89.35</v>
      </c>
      <c r="Q181">
        <v>133399</v>
      </c>
      <c r="R181" t="s">
        <v>24</v>
      </c>
      <c r="S181">
        <v>798300</v>
      </c>
      <c r="T181" t="s">
        <v>25</v>
      </c>
      <c r="U181" t="s">
        <v>119</v>
      </c>
    </row>
    <row r="182" spans="1:21" hidden="1" x14ac:dyDescent="0.25">
      <c r="A182">
        <v>665</v>
      </c>
      <c r="B182" t="s">
        <v>21</v>
      </c>
      <c r="C182" t="s">
        <v>22</v>
      </c>
      <c r="D182" t="s">
        <v>359</v>
      </c>
      <c r="E182" t="s">
        <v>23</v>
      </c>
      <c r="H182" s="1">
        <v>38935.40625</v>
      </c>
      <c r="I182" s="1">
        <v>38944</v>
      </c>
      <c r="L182" t="s">
        <v>101</v>
      </c>
      <c r="M182" t="s">
        <v>360</v>
      </c>
      <c r="N182">
        <v>5427948</v>
      </c>
      <c r="O182">
        <v>43.2</v>
      </c>
      <c r="P182">
        <v>-89.35</v>
      </c>
      <c r="Q182">
        <v>133399</v>
      </c>
      <c r="R182" t="s">
        <v>24</v>
      </c>
      <c r="S182">
        <v>798300</v>
      </c>
      <c r="T182" t="s">
        <v>25</v>
      </c>
      <c r="U182" t="s">
        <v>119</v>
      </c>
    </row>
    <row r="183" spans="1:21" hidden="1" x14ac:dyDescent="0.25">
      <c r="A183">
        <v>665</v>
      </c>
      <c r="B183" t="s">
        <v>21</v>
      </c>
      <c r="C183" t="s">
        <v>22</v>
      </c>
      <c r="D183" t="s">
        <v>27</v>
      </c>
      <c r="E183" t="s">
        <v>23</v>
      </c>
      <c r="H183" s="1">
        <v>38935.666666666664</v>
      </c>
      <c r="I183" s="1">
        <v>38944</v>
      </c>
      <c r="L183" t="s">
        <v>101</v>
      </c>
      <c r="M183" t="s">
        <v>368</v>
      </c>
      <c r="N183">
        <v>5427948</v>
      </c>
      <c r="O183">
        <v>43.2</v>
      </c>
      <c r="P183">
        <v>-89.35</v>
      </c>
      <c r="Q183">
        <v>133399</v>
      </c>
      <c r="R183" t="s">
        <v>24</v>
      </c>
      <c r="S183">
        <v>798300</v>
      </c>
      <c r="T183" t="s">
        <v>25</v>
      </c>
      <c r="U183" t="s">
        <v>119</v>
      </c>
    </row>
    <row r="184" spans="1:21" hidden="1" x14ac:dyDescent="0.25">
      <c r="A184">
        <v>665</v>
      </c>
      <c r="B184" t="s">
        <v>21</v>
      </c>
      <c r="C184" t="s">
        <v>22</v>
      </c>
      <c r="D184" t="s">
        <v>357</v>
      </c>
      <c r="E184" t="s">
        <v>23</v>
      </c>
      <c r="H184" s="1">
        <v>38937.454861111109</v>
      </c>
      <c r="I184" s="1">
        <v>38944</v>
      </c>
      <c r="L184" t="s">
        <v>101</v>
      </c>
      <c r="M184" t="s">
        <v>358</v>
      </c>
      <c r="N184">
        <v>5427948</v>
      </c>
      <c r="O184">
        <v>43.2</v>
      </c>
      <c r="P184">
        <v>-89.35</v>
      </c>
      <c r="Q184">
        <v>133399</v>
      </c>
      <c r="R184" t="s">
        <v>24</v>
      </c>
      <c r="S184">
        <v>798300</v>
      </c>
      <c r="T184" t="s">
        <v>25</v>
      </c>
      <c r="U184" t="s">
        <v>119</v>
      </c>
    </row>
    <row r="185" spans="1:21" hidden="1" x14ac:dyDescent="0.25">
      <c r="A185">
        <v>665</v>
      </c>
      <c r="B185" t="s">
        <v>21</v>
      </c>
      <c r="C185" t="s">
        <v>22</v>
      </c>
      <c r="D185" t="s">
        <v>144</v>
      </c>
      <c r="E185" t="s">
        <v>23</v>
      </c>
      <c r="H185" s="1">
        <v>38953.145833333336</v>
      </c>
      <c r="I185" s="1">
        <v>38961</v>
      </c>
      <c r="L185" t="s">
        <v>145</v>
      </c>
      <c r="M185" t="s">
        <v>146</v>
      </c>
      <c r="N185">
        <v>5427948</v>
      </c>
      <c r="O185">
        <v>43.208885000000002</v>
      </c>
      <c r="P185">
        <v>-89.352509999999995</v>
      </c>
      <c r="Q185">
        <v>133399</v>
      </c>
      <c r="R185" t="s">
        <v>24</v>
      </c>
      <c r="S185">
        <v>798300</v>
      </c>
      <c r="T185" t="s">
        <v>25</v>
      </c>
      <c r="U185" t="s">
        <v>119</v>
      </c>
    </row>
    <row r="186" spans="1:21" hidden="1" x14ac:dyDescent="0.25">
      <c r="A186">
        <v>665</v>
      </c>
      <c r="B186" t="s">
        <v>21</v>
      </c>
      <c r="C186" t="s">
        <v>22</v>
      </c>
      <c r="D186">
        <v>0.14499999999999999</v>
      </c>
      <c r="E186" t="s">
        <v>23</v>
      </c>
      <c r="H186" s="1">
        <v>38953.197916666664</v>
      </c>
      <c r="I186" s="1">
        <v>38961</v>
      </c>
      <c r="M186" t="s">
        <v>142</v>
      </c>
      <c r="N186">
        <v>5427948</v>
      </c>
      <c r="O186">
        <v>43.208885000000002</v>
      </c>
      <c r="P186">
        <v>-89.352509999999995</v>
      </c>
      <c r="Q186">
        <v>133399</v>
      </c>
      <c r="R186" t="s">
        <v>24</v>
      </c>
      <c r="S186">
        <v>798300</v>
      </c>
      <c r="T186" t="s">
        <v>25</v>
      </c>
      <c r="U186" t="s">
        <v>119</v>
      </c>
    </row>
    <row r="187" spans="1:21" hidden="1" x14ac:dyDescent="0.25">
      <c r="A187">
        <v>665</v>
      </c>
      <c r="B187" t="s">
        <v>21</v>
      </c>
      <c r="C187" t="s">
        <v>22</v>
      </c>
      <c r="D187">
        <v>0.17899999999999999</v>
      </c>
      <c r="E187" t="s">
        <v>23</v>
      </c>
      <c r="H187" s="1">
        <v>38953.322916666664</v>
      </c>
      <c r="I187" s="1">
        <v>38961</v>
      </c>
      <c r="M187" t="s">
        <v>143</v>
      </c>
      <c r="N187">
        <v>5427948</v>
      </c>
      <c r="O187">
        <v>43.208885000000002</v>
      </c>
      <c r="P187">
        <v>-89.352509999999995</v>
      </c>
      <c r="Q187">
        <v>133399</v>
      </c>
      <c r="R187" t="s">
        <v>24</v>
      </c>
      <c r="S187">
        <v>798300</v>
      </c>
      <c r="T187" t="s">
        <v>25</v>
      </c>
      <c r="U187" t="s">
        <v>119</v>
      </c>
    </row>
    <row r="188" spans="1:21" hidden="1" x14ac:dyDescent="0.25">
      <c r="A188">
        <v>665</v>
      </c>
      <c r="B188" t="s">
        <v>21</v>
      </c>
      <c r="C188" t="s">
        <v>22</v>
      </c>
      <c r="D188">
        <v>0.28000000000000003</v>
      </c>
      <c r="E188" t="s">
        <v>23</v>
      </c>
      <c r="H188" s="1">
        <v>38953.447916666664</v>
      </c>
      <c r="I188" s="1">
        <v>38961</v>
      </c>
      <c r="M188" t="s">
        <v>141</v>
      </c>
      <c r="N188">
        <v>5427948</v>
      </c>
      <c r="O188">
        <v>43.208885000000002</v>
      </c>
      <c r="P188">
        <v>-89.352509999999995</v>
      </c>
      <c r="Q188">
        <v>133399</v>
      </c>
      <c r="R188" t="s">
        <v>24</v>
      </c>
      <c r="S188">
        <v>798300</v>
      </c>
      <c r="T188" t="s">
        <v>25</v>
      </c>
      <c r="U188" t="s">
        <v>119</v>
      </c>
    </row>
    <row r="189" spans="1:21" hidden="1" x14ac:dyDescent="0.25">
      <c r="A189">
        <v>665</v>
      </c>
      <c r="B189" t="s">
        <v>21</v>
      </c>
      <c r="C189" t="s">
        <v>22</v>
      </c>
      <c r="D189">
        <v>0.27700000000000002</v>
      </c>
      <c r="E189" t="s">
        <v>23</v>
      </c>
      <c r="H189" s="1">
        <v>38953.645833333336</v>
      </c>
      <c r="I189" s="1">
        <v>38961</v>
      </c>
      <c r="M189" t="s">
        <v>148</v>
      </c>
      <c r="N189">
        <v>5427948</v>
      </c>
      <c r="O189">
        <v>43.208885000000002</v>
      </c>
      <c r="P189">
        <v>-89.352509999999995</v>
      </c>
      <c r="Q189">
        <v>133399</v>
      </c>
      <c r="R189" t="s">
        <v>24</v>
      </c>
      <c r="S189">
        <v>798300</v>
      </c>
      <c r="T189" t="s">
        <v>25</v>
      </c>
      <c r="U189" t="s">
        <v>119</v>
      </c>
    </row>
    <row r="190" spans="1:21" hidden="1" x14ac:dyDescent="0.25">
      <c r="A190">
        <v>665</v>
      </c>
      <c r="B190" t="s">
        <v>21</v>
      </c>
      <c r="C190" t="s">
        <v>22</v>
      </c>
      <c r="D190">
        <v>0.29299999999999998</v>
      </c>
      <c r="E190" t="s">
        <v>23</v>
      </c>
      <c r="H190" s="1">
        <v>38953.697916666664</v>
      </c>
      <c r="I190" s="1">
        <v>38961</v>
      </c>
      <c r="M190" t="s">
        <v>140</v>
      </c>
      <c r="N190">
        <v>5427948</v>
      </c>
      <c r="O190">
        <v>43.208885000000002</v>
      </c>
      <c r="P190">
        <v>-89.352509999999995</v>
      </c>
      <c r="Q190">
        <v>133399</v>
      </c>
      <c r="R190" t="s">
        <v>24</v>
      </c>
      <c r="S190">
        <v>798300</v>
      </c>
      <c r="T190" t="s">
        <v>25</v>
      </c>
      <c r="U190" t="s">
        <v>119</v>
      </c>
    </row>
    <row r="191" spans="1:21" hidden="1" x14ac:dyDescent="0.25">
      <c r="A191">
        <v>665</v>
      </c>
      <c r="B191" t="s">
        <v>21</v>
      </c>
      <c r="C191" t="s">
        <v>22</v>
      </c>
      <c r="D191">
        <v>0.28199999999999997</v>
      </c>
      <c r="E191" t="s">
        <v>23</v>
      </c>
      <c r="H191" s="1">
        <v>38953.90625</v>
      </c>
      <c r="I191" s="1">
        <v>38961</v>
      </c>
      <c r="M191" t="s">
        <v>147</v>
      </c>
      <c r="N191">
        <v>5427948</v>
      </c>
      <c r="O191">
        <v>43.208885000000002</v>
      </c>
      <c r="P191">
        <v>-89.352509999999995</v>
      </c>
      <c r="Q191">
        <v>133399</v>
      </c>
      <c r="R191" t="s">
        <v>24</v>
      </c>
      <c r="S191">
        <v>798300</v>
      </c>
      <c r="T191" t="s">
        <v>25</v>
      </c>
      <c r="U191" t="s">
        <v>119</v>
      </c>
    </row>
    <row r="192" spans="1:21" hidden="1" x14ac:dyDescent="0.25">
      <c r="A192">
        <v>665</v>
      </c>
      <c r="B192" t="s">
        <v>21</v>
      </c>
      <c r="C192" t="s">
        <v>22</v>
      </c>
      <c r="D192">
        <v>0.35799999999999998</v>
      </c>
      <c r="E192" t="s">
        <v>23</v>
      </c>
      <c r="H192" s="1">
        <v>38954.208333333336</v>
      </c>
      <c r="I192" s="1">
        <v>38961</v>
      </c>
      <c r="M192" t="s">
        <v>150</v>
      </c>
      <c r="N192">
        <v>5427948</v>
      </c>
      <c r="O192">
        <v>43.208885000000002</v>
      </c>
      <c r="P192">
        <v>-89.352509999999995</v>
      </c>
      <c r="Q192">
        <v>133399</v>
      </c>
      <c r="R192" t="s">
        <v>24</v>
      </c>
      <c r="S192">
        <v>798300</v>
      </c>
      <c r="T192" t="s">
        <v>25</v>
      </c>
      <c r="U192" t="s">
        <v>119</v>
      </c>
    </row>
    <row r="193" spans="1:21" hidden="1" x14ac:dyDescent="0.25">
      <c r="A193">
        <v>665</v>
      </c>
      <c r="B193" t="s">
        <v>21</v>
      </c>
      <c r="C193" t="s">
        <v>22</v>
      </c>
      <c r="D193">
        <v>0.42</v>
      </c>
      <c r="E193" t="s">
        <v>23</v>
      </c>
      <c r="H193" s="1">
        <v>38954.5625</v>
      </c>
      <c r="I193" s="1">
        <v>38961</v>
      </c>
      <c r="M193" t="s">
        <v>149</v>
      </c>
      <c r="N193">
        <v>5427948</v>
      </c>
      <c r="O193">
        <v>43.208885000000002</v>
      </c>
      <c r="P193">
        <v>-89.352509999999995</v>
      </c>
      <c r="Q193">
        <v>133399</v>
      </c>
      <c r="R193" t="s">
        <v>24</v>
      </c>
      <c r="S193">
        <v>798300</v>
      </c>
      <c r="T193" t="s">
        <v>25</v>
      </c>
      <c r="U193" t="s">
        <v>119</v>
      </c>
    </row>
    <row r="194" spans="1:21" hidden="1" x14ac:dyDescent="0.25">
      <c r="A194">
        <v>665</v>
      </c>
      <c r="B194" t="s">
        <v>21</v>
      </c>
      <c r="C194" t="s">
        <v>22</v>
      </c>
      <c r="D194">
        <v>0.436</v>
      </c>
      <c r="E194" t="s">
        <v>23</v>
      </c>
      <c r="H194" s="1">
        <v>38955.3125</v>
      </c>
      <c r="I194" s="1">
        <v>38961</v>
      </c>
      <c r="M194" t="s">
        <v>151</v>
      </c>
      <c r="N194">
        <v>5427948</v>
      </c>
      <c r="O194">
        <v>43.208885000000002</v>
      </c>
      <c r="P194">
        <v>-89.352509999999995</v>
      </c>
      <c r="Q194">
        <v>133399</v>
      </c>
      <c r="R194" t="s">
        <v>24</v>
      </c>
      <c r="S194">
        <v>798300</v>
      </c>
      <c r="T194" t="s">
        <v>25</v>
      </c>
      <c r="U194" t="s">
        <v>119</v>
      </c>
    </row>
    <row r="195" spans="1:21" hidden="1" x14ac:dyDescent="0.25">
      <c r="A195">
        <v>665</v>
      </c>
      <c r="B195" t="s">
        <v>21</v>
      </c>
      <c r="C195" t="s">
        <v>22</v>
      </c>
      <c r="D195">
        <v>0.59399999999999997</v>
      </c>
      <c r="E195" t="s">
        <v>23</v>
      </c>
      <c r="H195" s="1">
        <v>38957.295138888891</v>
      </c>
      <c r="I195" s="1">
        <v>38961</v>
      </c>
      <c r="M195" t="s">
        <v>152</v>
      </c>
      <c r="N195">
        <v>5427948</v>
      </c>
      <c r="O195">
        <v>43.208885000000002</v>
      </c>
      <c r="P195">
        <v>-89.352509999999995</v>
      </c>
      <c r="Q195">
        <v>133399</v>
      </c>
      <c r="R195" t="s">
        <v>24</v>
      </c>
      <c r="S195">
        <v>798300</v>
      </c>
      <c r="T195" t="s">
        <v>25</v>
      </c>
      <c r="U195" t="s">
        <v>119</v>
      </c>
    </row>
    <row r="196" spans="1:21" hidden="1" x14ac:dyDescent="0.25">
      <c r="A196">
        <v>665</v>
      </c>
      <c r="B196" t="s">
        <v>21</v>
      </c>
      <c r="C196" t="s">
        <v>22</v>
      </c>
      <c r="D196">
        <v>0.23</v>
      </c>
      <c r="E196" t="s">
        <v>23</v>
      </c>
      <c r="H196" s="1">
        <v>38965.479166666664</v>
      </c>
      <c r="I196" s="1">
        <v>38973</v>
      </c>
      <c r="M196" t="s">
        <v>139</v>
      </c>
      <c r="N196">
        <v>5427948</v>
      </c>
      <c r="O196">
        <v>43.208885000000002</v>
      </c>
      <c r="P196">
        <v>-89.352509999999995</v>
      </c>
      <c r="Q196">
        <v>133399</v>
      </c>
      <c r="R196" t="s">
        <v>24</v>
      </c>
      <c r="S196">
        <v>798300</v>
      </c>
      <c r="T196" t="s">
        <v>25</v>
      </c>
      <c r="U196" t="s">
        <v>119</v>
      </c>
    </row>
    <row r="197" spans="1:21" hidden="1" x14ac:dyDescent="0.25">
      <c r="A197">
        <v>665</v>
      </c>
      <c r="B197" t="s">
        <v>21</v>
      </c>
      <c r="C197" t="s">
        <v>22</v>
      </c>
      <c r="D197">
        <v>0.17399999999999999</v>
      </c>
      <c r="E197" t="s">
        <v>23</v>
      </c>
      <c r="H197" s="1">
        <v>38971.53125</v>
      </c>
      <c r="I197" s="1">
        <v>38979</v>
      </c>
      <c r="M197" t="s">
        <v>138</v>
      </c>
      <c r="N197">
        <v>5427948</v>
      </c>
      <c r="O197">
        <v>43.208885000000002</v>
      </c>
      <c r="P197">
        <v>-89.352509999999995</v>
      </c>
      <c r="Q197">
        <v>133399</v>
      </c>
      <c r="R197" t="s">
        <v>24</v>
      </c>
      <c r="S197">
        <v>798300</v>
      </c>
      <c r="T197" t="s">
        <v>25</v>
      </c>
      <c r="U197" t="s">
        <v>119</v>
      </c>
    </row>
    <row r="198" spans="1:21" hidden="1" x14ac:dyDescent="0.25">
      <c r="A198">
        <v>665</v>
      </c>
      <c r="B198" t="s">
        <v>21</v>
      </c>
      <c r="C198" t="s">
        <v>22</v>
      </c>
      <c r="D198">
        <v>0.14299999999999999</v>
      </c>
      <c r="E198" t="s">
        <v>23</v>
      </c>
      <c r="H198" s="1">
        <v>38972.114583333336</v>
      </c>
      <c r="I198" s="1">
        <v>38979</v>
      </c>
      <c r="M198" t="s">
        <v>132</v>
      </c>
      <c r="N198">
        <v>5427948</v>
      </c>
      <c r="O198">
        <v>43.208885000000002</v>
      </c>
      <c r="P198">
        <v>-89.352509999999995</v>
      </c>
      <c r="Q198">
        <v>133399</v>
      </c>
      <c r="R198" t="s">
        <v>24</v>
      </c>
      <c r="S198">
        <v>798300</v>
      </c>
      <c r="T198" t="s">
        <v>25</v>
      </c>
      <c r="U198" t="s">
        <v>119</v>
      </c>
    </row>
    <row r="199" spans="1:21" hidden="1" x14ac:dyDescent="0.25">
      <c r="A199">
        <v>665</v>
      </c>
      <c r="B199" t="s">
        <v>21</v>
      </c>
      <c r="C199" t="s">
        <v>22</v>
      </c>
      <c r="D199">
        <v>0.14399999999999999</v>
      </c>
      <c r="E199" t="s">
        <v>23</v>
      </c>
      <c r="H199" s="1">
        <v>38972.229166666664</v>
      </c>
      <c r="I199" s="1">
        <v>38979</v>
      </c>
      <c r="M199" t="s">
        <v>130</v>
      </c>
      <c r="N199">
        <v>5427948</v>
      </c>
      <c r="O199">
        <v>43.208885000000002</v>
      </c>
      <c r="P199">
        <v>-89.352509999999995</v>
      </c>
      <c r="Q199">
        <v>133399</v>
      </c>
      <c r="R199" t="s">
        <v>24</v>
      </c>
      <c r="S199">
        <v>798300</v>
      </c>
      <c r="T199" t="s">
        <v>25</v>
      </c>
      <c r="U199" t="s">
        <v>119</v>
      </c>
    </row>
    <row r="200" spans="1:21" hidden="1" x14ac:dyDescent="0.25">
      <c r="A200">
        <v>665</v>
      </c>
      <c r="B200" t="s">
        <v>21</v>
      </c>
      <c r="C200" t="s">
        <v>22</v>
      </c>
      <c r="D200">
        <v>0.188</v>
      </c>
      <c r="E200" t="s">
        <v>23</v>
      </c>
      <c r="H200" s="1">
        <v>38972.354166666664</v>
      </c>
      <c r="I200" s="1">
        <v>38979</v>
      </c>
      <c r="M200" t="s">
        <v>131</v>
      </c>
      <c r="N200">
        <v>5427948</v>
      </c>
      <c r="O200">
        <v>43.208885000000002</v>
      </c>
      <c r="P200">
        <v>-89.352509999999995</v>
      </c>
      <c r="Q200">
        <v>133399</v>
      </c>
      <c r="R200" t="s">
        <v>24</v>
      </c>
      <c r="S200">
        <v>798300</v>
      </c>
      <c r="T200" t="s">
        <v>25</v>
      </c>
      <c r="U200" t="s">
        <v>119</v>
      </c>
    </row>
    <row r="201" spans="1:21" hidden="1" x14ac:dyDescent="0.25">
      <c r="A201">
        <v>665</v>
      </c>
      <c r="B201" t="s">
        <v>21</v>
      </c>
      <c r="C201" t="s">
        <v>22</v>
      </c>
      <c r="D201">
        <v>0.21199999999999999</v>
      </c>
      <c r="E201" t="s">
        <v>23</v>
      </c>
      <c r="H201" s="1">
        <v>38972.479166666664</v>
      </c>
      <c r="I201" s="1">
        <v>38979</v>
      </c>
      <c r="M201" t="s">
        <v>133</v>
      </c>
      <c r="N201">
        <v>5427948</v>
      </c>
      <c r="O201">
        <v>43.208885000000002</v>
      </c>
      <c r="P201">
        <v>-89.352509999999995</v>
      </c>
      <c r="Q201">
        <v>133399</v>
      </c>
      <c r="R201" t="s">
        <v>24</v>
      </c>
      <c r="S201">
        <v>798300</v>
      </c>
      <c r="T201" t="s">
        <v>25</v>
      </c>
      <c r="U201" t="s">
        <v>119</v>
      </c>
    </row>
    <row r="202" spans="1:21" hidden="1" x14ac:dyDescent="0.25">
      <c r="A202">
        <v>665</v>
      </c>
      <c r="B202" t="s">
        <v>21</v>
      </c>
      <c r="C202" t="s">
        <v>22</v>
      </c>
      <c r="D202">
        <v>0.24</v>
      </c>
      <c r="E202" t="s">
        <v>23</v>
      </c>
      <c r="H202" s="1">
        <v>38972.552083333336</v>
      </c>
      <c r="I202" s="1">
        <v>38979</v>
      </c>
      <c r="M202" t="s">
        <v>134</v>
      </c>
      <c r="N202">
        <v>5427948</v>
      </c>
      <c r="O202">
        <v>43.208885000000002</v>
      </c>
      <c r="P202">
        <v>-89.352509999999995</v>
      </c>
      <c r="Q202">
        <v>133399</v>
      </c>
      <c r="R202" t="s">
        <v>24</v>
      </c>
      <c r="S202">
        <v>798300</v>
      </c>
      <c r="T202" t="s">
        <v>25</v>
      </c>
      <c r="U202" t="s">
        <v>119</v>
      </c>
    </row>
    <row r="203" spans="1:21" hidden="1" x14ac:dyDescent="0.25">
      <c r="A203">
        <v>665</v>
      </c>
      <c r="B203" t="s">
        <v>21</v>
      </c>
      <c r="C203" t="s">
        <v>22</v>
      </c>
      <c r="D203">
        <v>0.29499999999999998</v>
      </c>
      <c r="E203" t="s">
        <v>23</v>
      </c>
      <c r="H203" s="1">
        <v>38972.802083333336</v>
      </c>
      <c r="I203" s="1">
        <v>38979</v>
      </c>
      <c r="M203" t="s">
        <v>129</v>
      </c>
      <c r="N203">
        <v>5427948</v>
      </c>
      <c r="O203">
        <v>43.208885000000002</v>
      </c>
      <c r="P203">
        <v>-89.352509999999995</v>
      </c>
      <c r="Q203">
        <v>133399</v>
      </c>
      <c r="R203" t="s">
        <v>24</v>
      </c>
      <c r="S203">
        <v>798300</v>
      </c>
      <c r="T203" t="s">
        <v>25</v>
      </c>
      <c r="U203" t="s">
        <v>119</v>
      </c>
    </row>
    <row r="204" spans="1:21" hidden="1" x14ac:dyDescent="0.25">
      <c r="A204">
        <v>665</v>
      </c>
      <c r="B204" t="s">
        <v>21</v>
      </c>
      <c r="C204" t="s">
        <v>22</v>
      </c>
      <c r="D204">
        <v>0.42</v>
      </c>
      <c r="E204" t="s">
        <v>23</v>
      </c>
      <c r="H204" s="1">
        <v>38973.041666666664</v>
      </c>
      <c r="I204" s="1">
        <v>38979</v>
      </c>
      <c r="M204" t="s">
        <v>136</v>
      </c>
      <c r="N204">
        <v>5427948</v>
      </c>
      <c r="O204">
        <v>43.208885000000002</v>
      </c>
      <c r="P204">
        <v>-89.352509999999995</v>
      </c>
      <c r="Q204">
        <v>133399</v>
      </c>
      <c r="R204" t="s">
        <v>24</v>
      </c>
      <c r="S204">
        <v>798300</v>
      </c>
      <c r="T204" t="s">
        <v>25</v>
      </c>
      <c r="U204" t="s">
        <v>119</v>
      </c>
    </row>
    <row r="205" spans="1:21" hidden="1" x14ac:dyDescent="0.25">
      <c r="A205">
        <v>665</v>
      </c>
      <c r="B205" t="s">
        <v>21</v>
      </c>
      <c r="C205" t="s">
        <v>22</v>
      </c>
      <c r="D205">
        <v>0.56899999999999995</v>
      </c>
      <c r="E205" t="s">
        <v>23</v>
      </c>
      <c r="H205" s="1">
        <v>38973.427777777775</v>
      </c>
      <c r="I205" s="1">
        <v>38979</v>
      </c>
      <c r="M205" t="s">
        <v>137</v>
      </c>
      <c r="N205">
        <v>5427948</v>
      </c>
      <c r="O205">
        <v>43.208885000000002</v>
      </c>
      <c r="P205">
        <v>-89.352509999999995</v>
      </c>
      <c r="Q205">
        <v>133399</v>
      </c>
      <c r="R205" t="s">
        <v>24</v>
      </c>
      <c r="S205">
        <v>798300</v>
      </c>
      <c r="T205" t="s">
        <v>25</v>
      </c>
      <c r="U205" t="s">
        <v>119</v>
      </c>
    </row>
    <row r="206" spans="1:21" hidden="1" x14ac:dyDescent="0.25">
      <c r="A206">
        <v>665</v>
      </c>
      <c r="B206" t="s">
        <v>21</v>
      </c>
      <c r="C206" t="s">
        <v>22</v>
      </c>
      <c r="D206">
        <v>0.55300000000000005</v>
      </c>
      <c r="E206" t="s">
        <v>23</v>
      </c>
      <c r="H206" s="1">
        <v>38973.428472222222</v>
      </c>
      <c r="I206" s="1">
        <v>38979</v>
      </c>
      <c r="M206" t="s">
        <v>135</v>
      </c>
      <c r="N206">
        <v>5427948</v>
      </c>
      <c r="O206">
        <v>43.208885000000002</v>
      </c>
      <c r="P206">
        <v>-89.352509999999995</v>
      </c>
      <c r="Q206">
        <v>133399</v>
      </c>
      <c r="R206" t="s">
        <v>24</v>
      </c>
      <c r="S206">
        <v>798300</v>
      </c>
      <c r="T206" t="s">
        <v>25</v>
      </c>
      <c r="U206" t="s">
        <v>119</v>
      </c>
    </row>
    <row r="207" spans="1:21" hidden="1" x14ac:dyDescent="0.25">
      <c r="A207">
        <v>665</v>
      </c>
      <c r="B207" t="s">
        <v>21</v>
      </c>
      <c r="C207" t="s">
        <v>22</v>
      </c>
      <c r="D207">
        <v>0.28599999999999998</v>
      </c>
      <c r="E207" t="s">
        <v>23</v>
      </c>
      <c r="H207" s="1">
        <v>38978.329861111109</v>
      </c>
      <c r="I207" s="1">
        <v>38985</v>
      </c>
      <c r="M207" t="s">
        <v>128</v>
      </c>
      <c r="N207">
        <v>5427948</v>
      </c>
      <c r="O207">
        <v>43.208885000000002</v>
      </c>
      <c r="P207">
        <v>-89.352509999999995</v>
      </c>
      <c r="Q207">
        <v>133399</v>
      </c>
      <c r="R207" t="s">
        <v>24</v>
      </c>
      <c r="S207">
        <v>798300</v>
      </c>
      <c r="T207" t="s">
        <v>25</v>
      </c>
      <c r="U207" t="s">
        <v>119</v>
      </c>
    </row>
    <row r="208" spans="1:21" hidden="1" x14ac:dyDescent="0.25">
      <c r="A208">
        <v>665</v>
      </c>
      <c r="B208" t="s">
        <v>21</v>
      </c>
      <c r="C208" t="s">
        <v>22</v>
      </c>
      <c r="D208">
        <v>8.2000000000000003E-2</v>
      </c>
      <c r="E208" t="s">
        <v>23</v>
      </c>
      <c r="H208" s="1">
        <v>38987.34375</v>
      </c>
      <c r="I208" s="1">
        <v>39007</v>
      </c>
      <c r="M208" t="s">
        <v>154</v>
      </c>
      <c r="N208">
        <v>5427948</v>
      </c>
      <c r="O208">
        <v>43.208885000000002</v>
      </c>
      <c r="P208">
        <v>-89.352509999999995</v>
      </c>
      <c r="Q208">
        <v>133399</v>
      </c>
      <c r="R208" t="s">
        <v>24</v>
      </c>
      <c r="S208">
        <v>798300</v>
      </c>
      <c r="T208" t="s">
        <v>25</v>
      </c>
      <c r="U208" t="s">
        <v>119</v>
      </c>
    </row>
    <row r="209" spans="1:21" hidden="1" x14ac:dyDescent="0.25">
      <c r="A209">
        <v>665</v>
      </c>
      <c r="B209" t="s">
        <v>21</v>
      </c>
      <c r="C209" t="s">
        <v>22</v>
      </c>
      <c r="D209">
        <v>3.1E-2</v>
      </c>
      <c r="E209" t="s">
        <v>23</v>
      </c>
      <c r="H209" s="1">
        <v>38988.430555555555</v>
      </c>
      <c r="I209" s="1">
        <v>39007</v>
      </c>
      <c r="M209" t="s">
        <v>153</v>
      </c>
      <c r="N209">
        <v>5427948</v>
      </c>
      <c r="O209">
        <v>43.208885000000002</v>
      </c>
      <c r="P209">
        <v>-89.352509999999995</v>
      </c>
      <c r="Q209">
        <v>133399</v>
      </c>
      <c r="R209" t="s">
        <v>24</v>
      </c>
      <c r="S209">
        <v>798300</v>
      </c>
      <c r="T209" t="s">
        <v>25</v>
      </c>
      <c r="U209" t="s">
        <v>119</v>
      </c>
    </row>
    <row r="210" spans="1:21" hidden="1" x14ac:dyDescent="0.25">
      <c r="A210">
        <v>665</v>
      </c>
      <c r="B210" t="s">
        <v>21</v>
      </c>
      <c r="C210" t="s">
        <v>22</v>
      </c>
      <c r="D210">
        <v>8.8999999999999996E-2</v>
      </c>
      <c r="E210" t="s">
        <v>23</v>
      </c>
      <c r="H210" s="1">
        <v>39007.28125</v>
      </c>
      <c r="I210" s="1">
        <v>39027</v>
      </c>
      <c r="M210" t="s">
        <v>157</v>
      </c>
      <c r="N210">
        <v>5427948</v>
      </c>
      <c r="O210">
        <v>43.208885000000002</v>
      </c>
      <c r="P210">
        <v>-89.352509999999995</v>
      </c>
      <c r="Q210">
        <v>133399</v>
      </c>
      <c r="R210" t="s">
        <v>24</v>
      </c>
      <c r="S210">
        <v>798300</v>
      </c>
      <c r="T210" t="s">
        <v>25</v>
      </c>
      <c r="U210" t="s">
        <v>119</v>
      </c>
    </row>
    <row r="211" spans="1:21" hidden="1" x14ac:dyDescent="0.25">
      <c r="A211">
        <v>665</v>
      </c>
      <c r="B211" t="s">
        <v>21</v>
      </c>
      <c r="C211" t="s">
        <v>22</v>
      </c>
      <c r="D211">
        <v>9.1999999999999998E-2</v>
      </c>
      <c r="E211" t="s">
        <v>23</v>
      </c>
      <c r="H211" s="1">
        <v>39007.635416666664</v>
      </c>
      <c r="I211" s="1">
        <v>39027</v>
      </c>
      <c r="M211" t="s">
        <v>156</v>
      </c>
      <c r="N211">
        <v>5427948</v>
      </c>
      <c r="O211">
        <v>43.208885000000002</v>
      </c>
      <c r="P211">
        <v>-89.352509999999995</v>
      </c>
      <c r="Q211">
        <v>133399</v>
      </c>
      <c r="R211" t="s">
        <v>24</v>
      </c>
      <c r="S211">
        <v>798300</v>
      </c>
      <c r="T211" t="s">
        <v>25</v>
      </c>
      <c r="U211" t="s">
        <v>119</v>
      </c>
    </row>
    <row r="212" spans="1:21" hidden="1" x14ac:dyDescent="0.25">
      <c r="A212">
        <v>665</v>
      </c>
      <c r="B212" t="s">
        <v>21</v>
      </c>
      <c r="C212" t="s">
        <v>22</v>
      </c>
      <c r="D212">
        <v>0.11600000000000001</v>
      </c>
      <c r="E212" t="s">
        <v>23</v>
      </c>
      <c r="H212" s="1">
        <v>39008.90625</v>
      </c>
      <c r="I212" s="1">
        <v>39027</v>
      </c>
      <c r="M212" t="s">
        <v>155</v>
      </c>
      <c r="N212">
        <v>5427948</v>
      </c>
      <c r="O212">
        <v>43.208885000000002</v>
      </c>
      <c r="P212">
        <v>-89.352509999999995</v>
      </c>
      <c r="Q212">
        <v>133399</v>
      </c>
      <c r="R212" t="s">
        <v>24</v>
      </c>
      <c r="S212">
        <v>798300</v>
      </c>
      <c r="T212" t="s">
        <v>25</v>
      </c>
      <c r="U212" t="s">
        <v>119</v>
      </c>
    </row>
    <row r="213" spans="1:21" hidden="1" x14ac:dyDescent="0.25">
      <c r="A213">
        <v>665</v>
      </c>
      <c r="B213" t="s">
        <v>21</v>
      </c>
      <c r="C213" t="s">
        <v>22</v>
      </c>
      <c r="D213">
        <v>8.7999999999999995E-2</v>
      </c>
      <c r="E213" t="s">
        <v>23</v>
      </c>
      <c r="H213" s="1">
        <v>39011.9375</v>
      </c>
      <c r="I213" s="1">
        <v>39027</v>
      </c>
      <c r="M213" t="s">
        <v>160</v>
      </c>
      <c r="N213">
        <v>5427948</v>
      </c>
      <c r="O213">
        <v>43.208885000000002</v>
      </c>
      <c r="P213">
        <v>-89.352509999999995</v>
      </c>
      <c r="Q213">
        <v>133399</v>
      </c>
      <c r="R213" t="s">
        <v>24</v>
      </c>
      <c r="S213">
        <v>798300</v>
      </c>
      <c r="T213" t="s">
        <v>25</v>
      </c>
      <c r="U213" t="s">
        <v>119</v>
      </c>
    </row>
    <row r="214" spans="1:21" hidden="1" x14ac:dyDescent="0.25">
      <c r="A214">
        <v>665</v>
      </c>
      <c r="B214" t="s">
        <v>21</v>
      </c>
      <c r="C214" t="s">
        <v>22</v>
      </c>
      <c r="D214">
        <v>0.13100000000000001</v>
      </c>
      <c r="E214" t="s">
        <v>23</v>
      </c>
      <c r="H214" s="1">
        <v>39012.604166666664</v>
      </c>
      <c r="I214" s="1">
        <v>39027</v>
      </c>
      <c r="M214" t="s">
        <v>159</v>
      </c>
      <c r="N214">
        <v>5427948</v>
      </c>
      <c r="O214">
        <v>43.208885000000002</v>
      </c>
      <c r="P214">
        <v>-89.352509999999995</v>
      </c>
      <c r="Q214">
        <v>133399</v>
      </c>
      <c r="R214" t="s">
        <v>24</v>
      </c>
      <c r="S214">
        <v>798300</v>
      </c>
      <c r="T214" t="s">
        <v>25</v>
      </c>
      <c r="U214" t="s">
        <v>119</v>
      </c>
    </row>
    <row r="215" spans="1:21" hidden="1" x14ac:dyDescent="0.25">
      <c r="A215">
        <v>665</v>
      </c>
      <c r="B215" t="s">
        <v>21</v>
      </c>
      <c r="C215" t="s">
        <v>22</v>
      </c>
      <c r="D215">
        <v>0.14499999999999999</v>
      </c>
      <c r="E215" t="s">
        <v>23</v>
      </c>
      <c r="H215" s="1">
        <v>39013.625</v>
      </c>
      <c r="I215" s="1">
        <v>39027</v>
      </c>
      <c r="M215" t="s">
        <v>158</v>
      </c>
      <c r="N215">
        <v>5427948</v>
      </c>
      <c r="O215">
        <v>43.208885000000002</v>
      </c>
      <c r="P215">
        <v>-89.352509999999995</v>
      </c>
      <c r="Q215">
        <v>133399</v>
      </c>
      <c r="R215" t="s">
        <v>24</v>
      </c>
      <c r="S215">
        <v>798300</v>
      </c>
      <c r="T215" t="s">
        <v>25</v>
      </c>
      <c r="U215" t="s">
        <v>119</v>
      </c>
    </row>
    <row r="216" spans="1:21" hidden="1" x14ac:dyDescent="0.25">
      <c r="A216">
        <v>665</v>
      </c>
      <c r="B216" t="s">
        <v>21</v>
      </c>
      <c r="C216" t="s">
        <v>22</v>
      </c>
      <c r="D216">
        <v>0.123</v>
      </c>
      <c r="E216" t="s">
        <v>23</v>
      </c>
      <c r="H216" s="1">
        <v>39204.447916666664</v>
      </c>
      <c r="I216" s="1">
        <v>39223</v>
      </c>
      <c r="M216" t="s">
        <v>374</v>
      </c>
      <c r="N216">
        <v>5427948</v>
      </c>
      <c r="O216">
        <v>43.208775000000003</v>
      </c>
      <c r="P216">
        <v>-89.352639999999994</v>
      </c>
      <c r="Q216">
        <v>133399</v>
      </c>
      <c r="R216" t="s">
        <v>24</v>
      </c>
      <c r="S216">
        <v>798300</v>
      </c>
      <c r="T216" t="s">
        <v>25</v>
      </c>
      <c r="U216" t="s">
        <v>119</v>
      </c>
    </row>
    <row r="217" spans="1:21" hidden="1" x14ac:dyDescent="0.25">
      <c r="A217">
        <v>665</v>
      </c>
      <c r="B217" t="s">
        <v>21</v>
      </c>
      <c r="C217" t="s">
        <v>22</v>
      </c>
      <c r="D217">
        <v>0.16500000000000001</v>
      </c>
      <c r="E217" t="s">
        <v>23</v>
      </c>
      <c r="H217" s="1">
        <v>39234.711805555555</v>
      </c>
      <c r="I217" s="1">
        <v>39246</v>
      </c>
      <c r="M217" t="s">
        <v>175</v>
      </c>
      <c r="N217">
        <v>5427948</v>
      </c>
      <c r="O217">
        <v>43.208775000000003</v>
      </c>
      <c r="P217">
        <v>-89.352639999999994</v>
      </c>
      <c r="Q217">
        <v>133399</v>
      </c>
      <c r="R217" t="s">
        <v>24</v>
      </c>
      <c r="S217">
        <v>798300</v>
      </c>
      <c r="T217" t="s">
        <v>25</v>
      </c>
      <c r="U217" t="s">
        <v>119</v>
      </c>
    </row>
    <row r="218" spans="1:21" hidden="1" x14ac:dyDescent="0.25">
      <c r="A218">
        <v>665</v>
      </c>
      <c r="B218" t="s">
        <v>21</v>
      </c>
      <c r="C218" t="s">
        <v>22</v>
      </c>
      <c r="D218">
        <v>0.315</v>
      </c>
      <c r="E218" t="s">
        <v>23</v>
      </c>
      <c r="H218" s="1">
        <v>39235.326388888891</v>
      </c>
      <c r="I218" s="1">
        <v>39246</v>
      </c>
      <c r="M218" t="s">
        <v>174</v>
      </c>
      <c r="N218">
        <v>5427948</v>
      </c>
      <c r="O218">
        <v>43.208775000000003</v>
      </c>
      <c r="P218">
        <v>-89.352639999999994</v>
      </c>
      <c r="Q218">
        <v>133399</v>
      </c>
      <c r="R218" t="s">
        <v>24</v>
      </c>
      <c r="S218">
        <v>798300</v>
      </c>
      <c r="T218" t="s">
        <v>25</v>
      </c>
      <c r="U218" t="s">
        <v>119</v>
      </c>
    </row>
    <row r="219" spans="1:21" hidden="1" x14ac:dyDescent="0.25">
      <c r="A219">
        <v>665</v>
      </c>
      <c r="B219" t="s">
        <v>21</v>
      </c>
      <c r="C219" t="s">
        <v>22</v>
      </c>
      <c r="D219">
        <v>0.20499999999999999</v>
      </c>
      <c r="E219" t="s">
        <v>23</v>
      </c>
      <c r="H219" s="1">
        <v>39235.583333333336</v>
      </c>
      <c r="I219" s="1">
        <v>39246</v>
      </c>
      <c r="M219" t="s">
        <v>173</v>
      </c>
      <c r="N219">
        <v>5427948</v>
      </c>
      <c r="O219">
        <v>43.208775000000003</v>
      </c>
      <c r="P219">
        <v>-89.352639999999994</v>
      </c>
      <c r="Q219">
        <v>133399</v>
      </c>
      <c r="R219" t="s">
        <v>24</v>
      </c>
      <c r="S219">
        <v>798300</v>
      </c>
      <c r="T219" t="s">
        <v>25</v>
      </c>
      <c r="U219" t="s">
        <v>119</v>
      </c>
    </row>
    <row r="220" spans="1:21" hidden="1" x14ac:dyDescent="0.25">
      <c r="A220">
        <v>665</v>
      </c>
      <c r="B220" t="s">
        <v>21</v>
      </c>
      <c r="C220" t="s">
        <v>22</v>
      </c>
      <c r="D220">
        <v>0.155</v>
      </c>
      <c r="E220" t="s">
        <v>23</v>
      </c>
      <c r="H220" s="1">
        <v>39236.59375</v>
      </c>
      <c r="I220" s="1">
        <v>39246</v>
      </c>
      <c r="M220" t="s">
        <v>169</v>
      </c>
      <c r="N220">
        <v>5427948</v>
      </c>
      <c r="O220">
        <v>43.208775000000003</v>
      </c>
      <c r="P220">
        <v>-89.352639999999994</v>
      </c>
      <c r="Q220">
        <v>133399</v>
      </c>
      <c r="R220" t="s">
        <v>24</v>
      </c>
      <c r="S220">
        <v>798300</v>
      </c>
      <c r="T220" t="s">
        <v>25</v>
      </c>
      <c r="U220" t="s">
        <v>119</v>
      </c>
    </row>
    <row r="221" spans="1:21" hidden="1" x14ac:dyDescent="0.25">
      <c r="A221">
        <v>665</v>
      </c>
      <c r="B221" t="s">
        <v>21</v>
      </c>
      <c r="C221" t="s">
        <v>22</v>
      </c>
      <c r="D221">
        <v>0.72299999999999998</v>
      </c>
      <c r="E221" t="s">
        <v>23</v>
      </c>
      <c r="H221" s="1">
        <v>39236.701388888891</v>
      </c>
      <c r="I221" s="1">
        <v>39246</v>
      </c>
      <c r="M221" t="s">
        <v>163</v>
      </c>
      <c r="N221">
        <v>5427948</v>
      </c>
      <c r="O221">
        <v>43.208775000000003</v>
      </c>
      <c r="P221">
        <v>-89.352639999999994</v>
      </c>
      <c r="Q221">
        <v>133399</v>
      </c>
      <c r="R221" t="s">
        <v>24</v>
      </c>
      <c r="S221">
        <v>798300</v>
      </c>
      <c r="T221" t="s">
        <v>25</v>
      </c>
      <c r="U221" t="s">
        <v>119</v>
      </c>
    </row>
    <row r="222" spans="1:21" hidden="1" x14ac:dyDescent="0.25">
      <c r="A222">
        <v>665</v>
      </c>
      <c r="B222" t="s">
        <v>21</v>
      </c>
      <c r="C222" t="s">
        <v>22</v>
      </c>
      <c r="D222">
        <v>1.42</v>
      </c>
      <c r="E222" t="s">
        <v>23</v>
      </c>
      <c r="H222" s="1">
        <v>39236.704861111109</v>
      </c>
      <c r="I222" s="1">
        <v>39246</v>
      </c>
      <c r="M222" t="s">
        <v>168</v>
      </c>
      <c r="N222">
        <v>5427948</v>
      </c>
      <c r="O222">
        <v>43.208775000000003</v>
      </c>
      <c r="P222">
        <v>-89.352639999999994</v>
      </c>
      <c r="Q222">
        <v>133399</v>
      </c>
      <c r="R222" t="s">
        <v>24</v>
      </c>
      <c r="S222">
        <v>798300</v>
      </c>
      <c r="T222" t="s">
        <v>25</v>
      </c>
      <c r="U222" t="s">
        <v>119</v>
      </c>
    </row>
    <row r="223" spans="1:21" hidden="1" x14ac:dyDescent="0.25">
      <c r="A223">
        <v>665</v>
      </c>
      <c r="B223" t="s">
        <v>21</v>
      </c>
      <c r="C223" t="s">
        <v>22</v>
      </c>
      <c r="D223">
        <v>1.06</v>
      </c>
      <c r="E223" t="s">
        <v>23</v>
      </c>
      <c r="H223" s="1">
        <v>39236.715277777781</v>
      </c>
      <c r="I223" s="1">
        <v>39246</v>
      </c>
      <c r="M223" t="s">
        <v>166</v>
      </c>
      <c r="N223">
        <v>5427948</v>
      </c>
      <c r="O223">
        <v>43.208775000000003</v>
      </c>
      <c r="P223">
        <v>-89.352639999999994</v>
      </c>
      <c r="Q223">
        <v>133399</v>
      </c>
      <c r="R223" t="s">
        <v>24</v>
      </c>
      <c r="S223">
        <v>798300</v>
      </c>
      <c r="T223" t="s">
        <v>25</v>
      </c>
      <c r="U223" t="s">
        <v>119</v>
      </c>
    </row>
    <row r="224" spans="1:21" hidden="1" x14ac:dyDescent="0.25">
      <c r="A224">
        <v>665</v>
      </c>
      <c r="B224" t="s">
        <v>21</v>
      </c>
      <c r="C224" t="s">
        <v>22</v>
      </c>
      <c r="D224">
        <v>0.36199999999999999</v>
      </c>
      <c r="E224" t="s">
        <v>23</v>
      </c>
      <c r="H224" s="1">
        <v>39236.791666666664</v>
      </c>
      <c r="I224" s="1">
        <v>39246</v>
      </c>
      <c r="M224" t="s">
        <v>170</v>
      </c>
      <c r="N224">
        <v>5427948</v>
      </c>
      <c r="O224">
        <v>43.208775000000003</v>
      </c>
      <c r="P224">
        <v>-89.352639999999994</v>
      </c>
      <c r="Q224">
        <v>133399</v>
      </c>
      <c r="R224" t="s">
        <v>24</v>
      </c>
      <c r="S224">
        <v>798300</v>
      </c>
      <c r="T224" t="s">
        <v>25</v>
      </c>
      <c r="U224" t="s">
        <v>119</v>
      </c>
    </row>
    <row r="225" spans="1:21" hidden="1" x14ac:dyDescent="0.25">
      <c r="A225">
        <v>665</v>
      </c>
      <c r="B225" t="s">
        <v>21</v>
      </c>
      <c r="C225" t="s">
        <v>22</v>
      </c>
      <c r="D225">
        <v>0.88300000000000001</v>
      </c>
      <c r="E225" t="s">
        <v>23</v>
      </c>
      <c r="H225" s="1">
        <v>39236.836805555555</v>
      </c>
      <c r="I225" s="1">
        <v>39246</v>
      </c>
      <c r="M225" t="s">
        <v>167</v>
      </c>
      <c r="N225">
        <v>5427948</v>
      </c>
      <c r="O225">
        <v>43.208775000000003</v>
      </c>
      <c r="P225">
        <v>-89.352639999999994</v>
      </c>
      <c r="Q225">
        <v>133399</v>
      </c>
      <c r="R225" t="s">
        <v>24</v>
      </c>
      <c r="S225">
        <v>798300</v>
      </c>
      <c r="T225" t="s">
        <v>25</v>
      </c>
      <c r="U225" t="s">
        <v>119</v>
      </c>
    </row>
    <row r="226" spans="1:21" hidden="1" x14ac:dyDescent="0.25">
      <c r="A226">
        <v>665</v>
      </c>
      <c r="B226" t="s">
        <v>21</v>
      </c>
      <c r="C226" t="s">
        <v>22</v>
      </c>
      <c r="D226">
        <v>0.60199999999999998</v>
      </c>
      <c r="E226" t="s">
        <v>23</v>
      </c>
      <c r="H226" s="1">
        <v>39236.857638888891</v>
      </c>
      <c r="I226" s="1">
        <v>39246</v>
      </c>
      <c r="M226" t="s">
        <v>164</v>
      </c>
      <c r="N226">
        <v>5427948</v>
      </c>
      <c r="O226">
        <v>43.208775000000003</v>
      </c>
      <c r="P226">
        <v>-89.352639999999994</v>
      </c>
      <c r="Q226">
        <v>133399</v>
      </c>
      <c r="R226" t="s">
        <v>24</v>
      </c>
      <c r="S226">
        <v>798300</v>
      </c>
      <c r="T226" t="s">
        <v>25</v>
      </c>
      <c r="U226" t="s">
        <v>119</v>
      </c>
    </row>
    <row r="227" spans="1:21" hidden="1" x14ac:dyDescent="0.25">
      <c r="A227">
        <v>665</v>
      </c>
      <c r="B227" t="s">
        <v>21</v>
      </c>
      <c r="C227" t="s">
        <v>22</v>
      </c>
      <c r="D227">
        <v>0.46500000000000002</v>
      </c>
      <c r="E227" t="s">
        <v>23</v>
      </c>
      <c r="H227" s="1">
        <v>39236.958333333336</v>
      </c>
      <c r="I227" s="1">
        <v>39246</v>
      </c>
      <c r="M227" t="s">
        <v>165</v>
      </c>
      <c r="N227">
        <v>5427948</v>
      </c>
      <c r="O227">
        <v>43.208775000000003</v>
      </c>
      <c r="P227">
        <v>-89.352639999999994</v>
      </c>
      <c r="Q227">
        <v>133399</v>
      </c>
      <c r="R227" t="s">
        <v>24</v>
      </c>
      <c r="S227">
        <v>798300</v>
      </c>
      <c r="T227" t="s">
        <v>25</v>
      </c>
      <c r="U227" t="s">
        <v>119</v>
      </c>
    </row>
    <row r="228" spans="1:21" hidden="1" x14ac:dyDescent="0.25">
      <c r="A228">
        <v>665</v>
      </c>
      <c r="B228" t="s">
        <v>21</v>
      </c>
      <c r="C228" t="s">
        <v>22</v>
      </c>
      <c r="D228">
        <v>0.46899999999999997</v>
      </c>
      <c r="E228" t="s">
        <v>23</v>
      </c>
      <c r="H228" s="1">
        <v>39237.197916666664</v>
      </c>
      <c r="I228" s="1">
        <v>39246</v>
      </c>
      <c r="M228" t="s">
        <v>162</v>
      </c>
      <c r="N228">
        <v>5427948</v>
      </c>
      <c r="O228">
        <v>43.208775000000003</v>
      </c>
      <c r="P228">
        <v>-89.352639999999994</v>
      </c>
      <c r="Q228">
        <v>133399</v>
      </c>
      <c r="R228" t="s">
        <v>24</v>
      </c>
      <c r="S228">
        <v>798300</v>
      </c>
      <c r="T228" t="s">
        <v>25</v>
      </c>
      <c r="U228" t="s">
        <v>119</v>
      </c>
    </row>
    <row r="229" spans="1:21" hidden="1" x14ac:dyDescent="0.25">
      <c r="A229">
        <v>665</v>
      </c>
      <c r="B229" t="s">
        <v>21</v>
      </c>
      <c r="C229" t="s">
        <v>22</v>
      </c>
      <c r="D229">
        <v>0.61199999999999999</v>
      </c>
      <c r="E229" t="s">
        <v>23</v>
      </c>
      <c r="H229" s="1">
        <v>39237.8125</v>
      </c>
      <c r="I229" s="1">
        <v>39246</v>
      </c>
      <c r="M229" t="s">
        <v>161</v>
      </c>
      <c r="N229">
        <v>5427948</v>
      </c>
      <c r="O229">
        <v>43.208775000000003</v>
      </c>
      <c r="P229">
        <v>-89.352639999999994</v>
      </c>
      <c r="Q229">
        <v>133399</v>
      </c>
      <c r="R229" t="s">
        <v>24</v>
      </c>
      <c r="S229">
        <v>798300</v>
      </c>
      <c r="T229" t="s">
        <v>25</v>
      </c>
      <c r="U229" t="s">
        <v>119</v>
      </c>
    </row>
    <row r="230" spans="1:21" hidden="1" x14ac:dyDescent="0.25">
      <c r="A230">
        <v>665</v>
      </c>
      <c r="B230" t="s">
        <v>21</v>
      </c>
      <c r="C230" t="s">
        <v>22</v>
      </c>
      <c r="D230">
        <v>0.45400000000000001</v>
      </c>
      <c r="E230" t="s">
        <v>23</v>
      </c>
      <c r="H230" s="1">
        <v>39239.370833333334</v>
      </c>
      <c r="I230" s="1">
        <v>39246</v>
      </c>
      <c r="M230" t="s">
        <v>172</v>
      </c>
      <c r="N230">
        <v>5427948</v>
      </c>
      <c r="O230">
        <v>43.208775000000003</v>
      </c>
      <c r="P230">
        <v>-89.352639999999994</v>
      </c>
      <c r="Q230">
        <v>133399</v>
      </c>
      <c r="R230" t="s">
        <v>24</v>
      </c>
      <c r="S230">
        <v>798300</v>
      </c>
      <c r="T230" t="s">
        <v>25</v>
      </c>
      <c r="U230" t="s">
        <v>119</v>
      </c>
    </row>
    <row r="231" spans="1:21" hidden="1" x14ac:dyDescent="0.25">
      <c r="A231">
        <v>665</v>
      </c>
      <c r="B231" t="s">
        <v>21</v>
      </c>
      <c r="C231" t="s">
        <v>22</v>
      </c>
      <c r="D231">
        <v>0.47799999999999998</v>
      </c>
      <c r="E231" t="s">
        <v>23</v>
      </c>
      <c r="H231" s="1">
        <v>39239.371527777781</v>
      </c>
      <c r="I231" s="1">
        <v>39246</v>
      </c>
      <c r="M231" t="s">
        <v>171</v>
      </c>
      <c r="N231">
        <v>5427948</v>
      </c>
      <c r="O231">
        <v>43.208775000000003</v>
      </c>
      <c r="P231">
        <v>-89.352639999999994</v>
      </c>
      <c r="Q231">
        <v>133399</v>
      </c>
      <c r="R231" t="s">
        <v>24</v>
      </c>
      <c r="S231">
        <v>798300</v>
      </c>
      <c r="T231" t="s">
        <v>25</v>
      </c>
      <c r="U231" t="s">
        <v>119</v>
      </c>
    </row>
    <row r="232" spans="1:21" hidden="1" x14ac:dyDescent="0.25">
      <c r="A232">
        <v>665</v>
      </c>
      <c r="B232" t="s">
        <v>21</v>
      </c>
      <c r="C232" t="s">
        <v>22</v>
      </c>
      <c r="D232">
        <v>6.8000000000000005E-2</v>
      </c>
      <c r="E232" t="s">
        <v>23</v>
      </c>
      <c r="H232" s="1">
        <v>39244.302083333336</v>
      </c>
      <c r="I232" s="1">
        <v>39251</v>
      </c>
      <c r="M232" t="s">
        <v>375</v>
      </c>
      <c r="N232">
        <v>5427948</v>
      </c>
      <c r="O232">
        <v>43.208775000000003</v>
      </c>
      <c r="P232">
        <v>-89.352639999999994</v>
      </c>
      <c r="Q232">
        <v>133399</v>
      </c>
      <c r="R232" t="s">
        <v>24</v>
      </c>
      <c r="S232">
        <v>798300</v>
      </c>
      <c r="T232" t="s">
        <v>25</v>
      </c>
      <c r="U232" t="s">
        <v>119</v>
      </c>
    </row>
    <row r="233" spans="1:21" hidden="1" x14ac:dyDescent="0.25">
      <c r="A233">
        <v>665</v>
      </c>
      <c r="B233" t="s">
        <v>21</v>
      </c>
      <c r="C233" t="s">
        <v>22</v>
      </c>
      <c r="D233" t="s">
        <v>180</v>
      </c>
      <c r="E233" t="s">
        <v>23</v>
      </c>
      <c r="H233" s="1">
        <v>39254.815972222219</v>
      </c>
      <c r="I233" s="1">
        <v>39265</v>
      </c>
      <c r="L233" t="s">
        <v>176</v>
      </c>
      <c r="M233" t="s">
        <v>181</v>
      </c>
      <c r="N233">
        <v>5427948</v>
      </c>
      <c r="O233">
        <v>43.208775000000003</v>
      </c>
      <c r="P233">
        <v>-89.352639999999994</v>
      </c>
      <c r="Q233">
        <v>133399</v>
      </c>
      <c r="R233" t="s">
        <v>24</v>
      </c>
      <c r="S233">
        <v>798300</v>
      </c>
      <c r="T233" t="s">
        <v>25</v>
      </c>
      <c r="U233" t="s">
        <v>119</v>
      </c>
    </row>
    <row r="234" spans="1:21" hidden="1" x14ac:dyDescent="0.25">
      <c r="A234">
        <v>665</v>
      </c>
      <c r="B234" t="s">
        <v>21</v>
      </c>
      <c r="C234" t="s">
        <v>22</v>
      </c>
      <c r="D234" t="s">
        <v>178</v>
      </c>
      <c r="E234" t="s">
        <v>23</v>
      </c>
      <c r="H234" s="1">
        <v>39255.072916666664</v>
      </c>
      <c r="I234" s="1">
        <v>39265</v>
      </c>
      <c r="L234" t="s">
        <v>176</v>
      </c>
      <c r="M234" t="s">
        <v>179</v>
      </c>
      <c r="N234">
        <v>5427948</v>
      </c>
      <c r="O234">
        <v>43.208775000000003</v>
      </c>
      <c r="P234">
        <v>-89.352639999999994</v>
      </c>
      <c r="Q234">
        <v>133399</v>
      </c>
      <c r="R234" t="s">
        <v>24</v>
      </c>
      <c r="S234">
        <v>798300</v>
      </c>
      <c r="T234" t="s">
        <v>25</v>
      </c>
      <c r="U234" t="s">
        <v>119</v>
      </c>
    </row>
    <row r="235" spans="1:21" hidden="1" x14ac:dyDescent="0.25">
      <c r="A235">
        <v>665</v>
      </c>
      <c r="B235" t="s">
        <v>21</v>
      </c>
      <c r="C235" t="s">
        <v>22</v>
      </c>
      <c r="D235" t="s">
        <v>99</v>
      </c>
      <c r="E235" t="s">
        <v>23</v>
      </c>
      <c r="H235" s="1">
        <v>39258.392361111109</v>
      </c>
      <c r="I235" s="1">
        <v>39265</v>
      </c>
      <c r="L235" t="s">
        <v>176</v>
      </c>
      <c r="M235" t="s">
        <v>177</v>
      </c>
      <c r="N235">
        <v>5427948</v>
      </c>
      <c r="O235">
        <v>43.208775000000003</v>
      </c>
      <c r="P235">
        <v>-89.352639999999994</v>
      </c>
      <c r="Q235">
        <v>133399</v>
      </c>
      <c r="R235" t="s">
        <v>24</v>
      </c>
      <c r="S235">
        <v>798300</v>
      </c>
      <c r="T235" t="s">
        <v>25</v>
      </c>
      <c r="U235" t="s">
        <v>119</v>
      </c>
    </row>
    <row r="236" spans="1:21" hidden="1" x14ac:dyDescent="0.25">
      <c r="A236">
        <v>665</v>
      </c>
      <c r="B236" t="s">
        <v>21</v>
      </c>
      <c r="C236" t="s">
        <v>22</v>
      </c>
      <c r="D236">
        <v>0.10100000000000001</v>
      </c>
      <c r="E236" t="s">
        <v>23</v>
      </c>
      <c r="H236" s="1">
        <v>39282.375</v>
      </c>
      <c r="I236" s="1">
        <v>39287</v>
      </c>
      <c r="M236" t="s">
        <v>182</v>
      </c>
      <c r="N236">
        <v>5427948</v>
      </c>
      <c r="O236">
        <v>43.208775000000003</v>
      </c>
      <c r="P236">
        <v>-89.352639999999994</v>
      </c>
      <c r="Q236">
        <v>133399</v>
      </c>
      <c r="R236" t="s">
        <v>24</v>
      </c>
      <c r="S236">
        <v>798300</v>
      </c>
      <c r="T236" t="s">
        <v>25</v>
      </c>
      <c r="U236" t="s">
        <v>183</v>
      </c>
    </row>
    <row r="237" spans="1:21" hidden="1" x14ac:dyDescent="0.25">
      <c r="A237">
        <v>665</v>
      </c>
      <c r="B237" t="s">
        <v>21</v>
      </c>
      <c r="C237" t="s">
        <v>22</v>
      </c>
      <c r="D237">
        <v>8.8999999999999996E-2</v>
      </c>
      <c r="E237" t="s">
        <v>23</v>
      </c>
      <c r="H237" s="1">
        <v>39289.986111111109</v>
      </c>
      <c r="I237" s="1">
        <v>39315</v>
      </c>
      <c r="M237" t="s">
        <v>199</v>
      </c>
      <c r="N237">
        <v>5427948</v>
      </c>
      <c r="O237">
        <v>43.208775000000003</v>
      </c>
      <c r="P237">
        <v>-89.352639999999994</v>
      </c>
      <c r="Q237">
        <v>133399</v>
      </c>
      <c r="R237" t="s">
        <v>24</v>
      </c>
      <c r="S237">
        <v>798300</v>
      </c>
      <c r="T237" t="s">
        <v>25</v>
      </c>
      <c r="U237" t="s">
        <v>183</v>
      </c>
    </row>
    <row r="238" spans="1:21" hidden="1" x14ac:dyDescent="0.25">
      <c r="A238">
        <v>665</v>
      </c>
      <c r="B238" t="s">
        <v>21</v>
      </c>
      <c r="C238" t="s">
        <v>22</v>
      </c>
      <c r="D238">
        <v>0.52</v>
      </c>
      <c r="E238" t="s">
        <v>23</v>
      </c>
      <c r="H238" s="1">
        <v>39289.996527777781</v>
      </c>
      <c r="I238" s="1">
        <v>39315</v>
      </c>
      <c r="M238" t="s">
        <v>200</v>
      </c>
      <c r="N238">
        <v>5427948</v>
      </c>
      <c r="O238">
        <v>43.208775000000003</v>
      </c>
      <c r="P238">
        <v>-89.352639999999994</v>
      </c>
      <c r="Q238">
        <v>133399</v>
      </c>
      <c r="R238" t="s">
        <v>24</v>
      </c>
      <c r="S238">
        <v>798300</v>
      </c>
      <c r="T238" t="s">
        <v>25</v>
      </c>
      <c r="U238" t="s">
        <v>183</v>
      </c>
    </row>
    <row r="239" spans="1:21" hidden="1" x14ac:dyDescent="0.25">
      <c r="A239">
        <v>665</v>
      </c>
      <c r="B239" t="s">
        <v>21</v>
      </c>
      <c r="C239" t="s">
        <v>22</v>
      </c>
      <c r="D239">
        <v>0.14799999999999999</v>
      </c>
      <c r="E239" t="s">
        <v>23</v>
      </c>
      <c r="H239" s="1">
        <v>39290.25</v>
      </c>
      <c r="I239" s="1">
        <v>39315</v>
      </c>
      <c r="M239" t="s">
        <v>198</v>
      </c>
      <c r="N239">
        <v>5427948</v>
      </c>
      <c r="O239">
        <v>43.208775000000003</v>
      </c>
      <c r="P239">
        <v>-89.352639999999994</v>
      </c>
      <c r="Q239">
        <v>133399</v>
      </c>
      <c r="R239" t="s">
        <v>24</v>
      </c>
      <c r="S239">
        <v>798300</v>
      </c>
      <c r="T239" t="s">
        <v>25</v>
      </c>
      <c r="U239" t="s">
        <v>183</v>
      </c>
    </row>
    <row r="240" spans="1:21" hidden="1" x14ac:dyDescent="0.25">
      <c r="A240">
        <v>665</v>
      </c>
      <c r="B240" t="s">
        <v>21</v>
      </c>
      <c r="C240" t="s">
        <v>22</v>
      </c>
      <c r="D240">
        <v>0.17100000000000001</v>
      </c>
      <c r="E240" t="s">
        <v>23</v>
      </c>
      <c r="H240" s="1">
        <v>39293.239583333336</v>
      </c>
      <c r="I240" s="1">
        <v>39315</v>
      </c>
      <c r="M240" t="s">
        <v>197</v>
      </c>
      <c r="N240">
        <v>5427948</v>
      </c>
      <c r="O240">
        <v>43.208775000000003</v>
      </c>
      <c r="P240">
        <v>-89.352639999999994</v>
      </c>
      <c r="Q240">
        <v>133399</v>
      </c>
      <c r="R240" t="s">
        <v>24</v>
      </c>
      <c r="S240">
        <v>798300</v>
      </c>
      <c r="T240" t="s">
        <v>25</v>
      </c>
      <c r="U240" t="s">
        <v>183</v>
      </c>
    </row>
    <row r="241" spans="1:21" hidden="1" x14ac:dyDescent="0.25">
      <c r="A241">
        <v>665</v>
      </c>
      <c r="B241" t="s">
        <v>21</v>
      </c>
      <c r="C241" t="s">
        <v>22</v>
      </c>
      <c r="D241">
        <v>0.22700000000000001</v>
      </c>
      <c r="E241" t="s">
        <v>23</v>
      </c>
      <c r="H241" s="1">
        <v>39298.784722222219</v>
      </c>
      <c r="I241" s="1">
        <v>39315</v>
      </c>
      <c r="M241" t="s">
        <v>196</v>
      </c>
      <c r="N241">
        <v>5427948</v>
      </c>
      <c r="O241">
        <v>43.208775000000003</v>
      </c>
      <c r="P241">
        <v>-89.352639999999994</v>
      </c>
      <c r="Q241">
        <v>133399</v>
      </c>
      <c r="R241" t="s">
        <v>24</v>
      </c>
      <c r="S241">
        <v>798300</v>
      </c>
      <c r="T241" t="s">
        <v>25</v>
      </c>
      <c r="U241" t="s">
        <v>183</v>
      </c>
    </row>
    <row r="242" spans="1:21" hidden="1" x14ac:dyDescent="0.25">
      <c r="A242">
        <v>665</v>
      </c>
      <c r="B242" t="s">
        <v>21</v>
      </c>
      <c r="C242" t="s">
        <v>22</v>
      </c>
      <c r="D242">
        <v>0.23599999999999999</v>
      </c>
      <c r="E242" t="s">
        <v>23</v>
      </c>
      <c r="H242" s="1">
        <v>39299.100694444445</v>
      </c>
      <c r="I242" s="1">
        <v>39315</v>
      </c>
      <c r="M242" t="s">
        <v>195</v>
      </c>
      <c r="N242">
        <v>5427948</v>
      </c>
      <c r="O242">
        <v>43.208775000000003</v>
      </c>
      <c r="P242">
        <v>-89.352639999999994</v>
      </c>
      <c r="Q242">
        <v>133399</v>
      </c>
      <c r="R242" t="s">
        <v>24</v>
      </c>
      <c r="S242">
        <v>798300</v>
      </c>
      <c r="T242" t="s">
        <v>25</v>
      </c>
      <c r="U242" t="s">
        <v>183</v>
      </c>
    </row>
    <row r="243" spans="1:21" hidden="1" x14ac:dyDescent="0.25">
      <c r="A243">
        <v>665</v>
      </c>
      <c r="B243" t="s">
        <v>21</v>
      </c>
      <c r="C243" t="s">
        <v>22</v>
      </c>
      <c r="D243">
        <v>0.17699999999999999</v>
      </c>
      <c r="E243" t="s">
        <v>23</v>
      </c>
      <c r="H243" s="1">
        <v>39300.482638888891</v>
      </c>
      <c r="I243" s="1">
        <v>39315</v>
      </c>
      <c r="M243" t="s">
        <v>194</v>
      </c>
      <c r="N243">
        <v>5427948</v>
      </c>
      <c r="O243">
        <v>43.208775000000003</v>
      </c>
      <c r="P243">
        <v>-89.352639999999994</v>
      </c>
      <c r="Q243">
        <v>133399</v>
      </c>
      <c r="R243" t="s">
        <v>24</v>
      </c>
      <c r="S243">
        <v>798300</v>
      </c>
      <c r="T243" t="s">
        <v>25</v>
      </c>
      <c r="U243" t="s">
        <v>183</v>
      </c>
    </row>
    <row r="244" spans="1:21" hidden="1" x14ac:dyDescent="0.25">
      <c r="A244">
        <v>665</v>
      </c>
      <c r="B244" t="s">
        <v>21</v>
      </c>
      <c r="C244" t="s">
        <v>22</v>
      </c>
      <c r="D244">
        <v>0.20899999999999999</v>
      </c>
      <c r="E244" t="s">
        <v>23</v>
      </c>
      <c r="H244" s="1">
        <v>39306.059027777781</v>
      </c>
      <c r="I244" s="1">
        <v>39315</v>
      </c>
      <c r="M244" t="s">
        <v>193</v>
      </c>
      <c r="N244">
        <v>5427948</v>
      </c>
      <c r="O244">
        <v>43.208775000000003</v>
      </c>
      <c r="P244">
        <v>-89.352639999999994</v>
      </c>
      <c r="Q244">
        <v>133399</v>
      </c>
      <c r="R244" t="s">
        <v>24</v>
      </c>
      <c r="S244">
        <v>798300</v>
      </c>
      <c r="T244" t="s">
        <v>25</v>
      </c>
      <c r="U244" t="s">
        <v>183</v>
      </c>
    </row>
    <row r="245" spans="1:21" hidden="1" x14ac:dyDescent="0.25">
      <c r="A245">
        <v>665</v>
      </c>
      <c r="B245" t="s">
        <v>21</v>
      </c>
      <c r="C245" t="s">
        <v>22</v>
      </c>
      <c r="D245">
        <v>0.158</v>
      </c>
      <c r="E245" t="s">
        <v>23</v>
      </c>
      <c r="H245" s="1">
        <v>39307.583333333336</v>
      </c>
      <c r="I245" s="1">
        <v>39315</v>
      </c>
      <c r="M245" t="s">
        <v>192</v>
      </c>
      <c r="N245">
        <v>5427948</v>
      </c>
      <c r="O245">
        <v>43.208775000000003</v>
      </c>
      <c r="P245">
        <v>-89.352639999999994</v>
      </c>
      <c r="Q245">
        <v>133399</v>
      </c>
      <c r="R245" t="s">
        <v>24</v>
      </c>
      <c r="S245">
        <v>798300</v>
      </c>
      <c r="T245" t="s">
        <v>25</v>
      </c>
      <c r="U245" t="s">
        <v>183</v>
      </c>
    </row>
    <row r="246" spans="1:21" hidden="1" x14ac:dyDescent="0.25">
      <c r="A246">
        <v>665</v>
      </c>
      <c r="B246" t="s">
        <v>21</v>
      </c>
      <c r="C246" t="s">
        <v>22</v>
      </c>
      <c r="D246">
        <v>0.17199999999999999</v>
      </c>
      <c r="E246" t="s">
        <v>23</v>
      </c>
      <c r="H246" s="1">
        <v>39308.121527777781</v>
      </c>
      <c r="I246" s="1">
        <v>39315</v>
      </c>
      <c r="M246" t="s">
        <v>191</v>
      </c>
      <c r="N246">
        <v>5427948</v>
      </c>
      <c r="O246">
        <v>43.208775000000003</v>
      </c>
      <c r="P246">
        <v>-89.352639999999994</v>
      </c>
      <c r="Q246">
        <v>133399</v>
      </c>
      <c r="R246" t="s">
        <v>24</v>
      </c>
      <c r="S246">
        <v>798300</v>
      </c>
      <c r="T246" t="s">
        <v>25</v>
      </c>
      <c r="U246" t="s">
        <v>183</v>
      </c>
    </row>
    <row r="247" spans="1:21" hidden="1" x14ac:dyDescent="0.25">
      <c r="A247">
        <v>665</v>
      </c>
      <c r="B247" t="s">
        <v>21</v>
      </c>
      <c r="C247" t="s">
        <v>22</v>
      </c>
      <c r="D247">
        <v>0.27500000000000002</v>
      </c>
      <c r="E247" t="s">
        <v>23</v>
      </c>
      <c r="H247" s="1">
        <v>39308.166666666664</v>
      </c>
      <c r="I247" s="1">
        <v>39315</v>
      </c>
      <c r="M247" t="s">
        <v>189</v>
      </c>
      <c r="N247">
        <v>5427948</v>
      </c>
      <c r="O247">
        <v>43.208775000000003</v>
      </c>
      <c r="P247">
        <v>-89.352639999999994</v>
      </c>
      <c r="Q247">
        <v>133399</v>
      </c>
      <c r="R247" t="s">
        <v>24</v>
      </c>
      <c r="S247">
        <v>798300</v>
      </c>
      <c r="T247" t="s">
        <v>25</v>
      </c>
      <c r="U247" t="s">
        <v>183</v>
      </c>
    </row>
    <row r="248" spans="1:21" hidden="1" x14ac:dyDescent="0.25">
      <c r="A248">
        <v>665</v>
      </c>
      <c r="B248" t="s">
        <v>21</v>
      </c>
      <c r="C248" t="s">
        <v>22</v>
      </c>
      <c r="D248">
        <v>0.29299999999999998</v>
      </c>
      <c r="E248" t="s">
        <v>23</v>
      </c>
      <c r="H248" s="1">
        <v>39308.260416666664</v>
      </c>
      <c r="I248" s="1">
        <v>39315</v>
      </c>
      <c r="M248" t="s">
        <v>188</v>
      </c>
      <c r="N248">
        <v>5427948</v>
      </c>
      <c r="O248">
        <v>43.208775000000003</v>
      </c>
      <c r="P248">
        <v>-89.352639999999994</v>
      </c>
      <c r="Q248">
        <v>133399</v>
      </c>
      <c r="R248" t="s">
        <v>24</v>
      </c>
      <c r="S248">
        <v>798300</v>
      </c>
      <c r="T248" t="s">
        <v>25</v>
      </c>
      <c r="U248" t="s">
        <v>183</v>
      </c>
    </row>
    <row r="249" spans="1:21" hidden="1" x14ac:dyDescent="0.25">
      <c r="A249">
        <v>665</v>
      </c>
      <c r="B249" t="s">
        <v>21</v>
      </c>
      <c r="C249" t="s">
        <v>22</v>
      </c>
      <c r="D249">
        <v>0.28299999999999997</v>
      </c>
      <c r="E249" t="s">
        <v>23</v>
      </c>
      <c r="H249" s="1">
        <v>39308.3125</v>
      </c>
      <c r="I249" s="1">
        <v>39315</v>
      </c>
      <c r="M249" t="s">
        <v>187</v>
      </c>
      <c r="N249">
        <v>5427948</v>
      </c>
      <c r="O249">
        <v>43.208775000000003</v>
      </c>
      <c r="P249">
        <v>-89.352639999999994</v>
      </c>
      <c r="Q249">
        <v>133399</v>
      </c>
      <c r="R249" t="s">
        <v>24</v>
      </c>
      <c r="S249">
        <v>798300</v>
      </c>
      <c r="T249" t="s">
        <v>25</v>
      </c>
      <c r="U249" t="s">
        <v>183</v>
      </c>
    </row>
    <row r="250" spans="1:21" hidden="1" x14ac:dyDescent="0.25">
      <c r="A250">
        <v>665</v>
      </c>
      <c r="B250" t="s">
        <v>21</v>
      </c>
      <c r="C250" t="s">
        <v>22</v>
      </c>
      <c r="D250">
        <v>0.29599999999999999</v>
      </c>
      <c r="E250" t="s">
        <v>23</v>
      </c>
      <c r="H250" s="1">
        <v>39308.354166666664</v>
      </c>
      <c r="I250" s="1">
        <v>39315</v>
      </c>
      <c r="M250" t="s">
        <v>186</v>
      </c>
      <c r="N250">
        <v>5427948</v>
      </c>
      <c r="O250">
        <v>43.208775000000003</v>
      </c>
      <c r="P250">
        <v>-89.352639999999994</v>
      </c>
      <c r="Q250">
        <v>133399</v>
      </c>
      <c r="R250" t="s">
        <v>24</v>
      </c>
      <c r="S250">
        <v>798300</v>
      </c>
      <c r="T250" t="s">
        <v>25</v>
      </c>
      <c r="U250" t="s">
        <v>183</v>
      </c>
    </row>
    <row r="251" spans="1:21" hidden="1" x14ac:dyDescent="0.25">
      <c r="A251">
        <v>665</v>
      </c>
      <c r="B251" t="s">
        <v>21</v>
      </c>
      <c r="C251" t="s">
        <v>22</v>
      </c>
      <c r="D251">
        <v>0.26200000000000001</v>
      </c>
      <c r="E251" t="s">
        <v>23</v>
      </c>
      <c r="H251" s="1">
        <v>39308.739583333336</v>
      </c>
      <c r="I251" s="1">
        <v>39311</v>
      </c>
      <c r="M251" t="s">
        <v>190</v>
      </c>
      <c r="N251">
        <v>5427948</v>
      </c>
      <c r="O251">
        <v>43.208775000000003</v>
      </c>
      <c r="P251">
        <v>-89.352639999999994</v>
      </c>
      <c r="Q251">
        <v>133399</v>
      </c>
      <c r="R251" t="s">
        <v>24</v>
      </c>
      <c r="S251">
        <v>798300</v>
      </c>
      <c r="T251" t="s">
        <v>25</v>
      </c>
      <c r="U251" t="s">
        <v>183</v>
      </c>
    </row>
    <row r="252" spans="1:21" hidden="1" x14ac:dyDescent="0.25">
      <c r="A252">
        <v>665</v>
      </c>
      <c r="B252" t="s">
        <v>21</v>
      </c>
      <c r="C252" t="s">
        <v>22</v>
      </c>
      <c r="D252">
        <v>0.26500000000000001</v>
      </c>
      <c r="E252" t="s">
        <v>23</v>
      </c>
      <c r="H252" s="1">
        <v>39309.320833333331</v>
      </c>
      <c r="I252" s="1">
        <v>39311</v>
      </c>
      <c r="M252" t="s">
        <v>184</v>
      </c>
      <c r="N252">
        <v>5427948</v>
      </c>
      <c r="O252">
        <v>43.208775000000003</v>
      </c>
      <c r="P252">
        <v>-89.352639999999994</v>
      </c>
      <c r="Q252">
        <v>133399</v>
      </c>
      <c r="R252" t="s">
        <v>24</v>
      </c>
      <c r="S252">
        <v>798300</v>
      </c>
      <c r="T252" t="s">
        <v>25</v>
      </c>
      <c r="U252" t="s">
        <v>183</v>
      </c>
    </row>
    <row r="253" spans="1:21" hidden="1" x14ac:dyDescent="0.25">
      <c r="A253">
        <v>665</v>
      </c>
      <c r="B253" t="s">
        <v>21</v>
      </c>
      <c r="C253" t="s">
        <v>22</v>
      </c>
      <c r="D253">
        <v>0.23</v>
      </c>
      <c r="E253" t="s">
        <v>23</v>
      </c>
      <c r="H253" s="1">
        <v>39309.321527777778</v>
      </c>
      <c r="I253" s="1">
        <v>39311</v>
      </c>
      <c r="M253" t="s">
        <v>185</v>
      </c>
      <c r="N253">
        <v>5427948</v>
      </c>
      <c r="O253">
        <v>43.208775000000003</v>
      </c>
      <c r="P253">
        <v>-89.352639999999994</v>
      </c>
      <c r="Q253">
        <v>133399</v>
      </c>
      <c r="R253" t="s">
        <v>24</v>
      </c>
      <c r="S253">
        <v>798300</v>
      </c>
      <c r="T253" t="s">
        <v>25</v>
      </c>
      <c r="U253" t="s">
        <v>183</v>
      </c>
    </row>
    <row r="254" spans="1:21" hidden="1" x14ac:dyDescent="0.25">
      <c r="A254">
        <v>665</v>
      </c>
      <c r="B254" t="s">
        <v>21</v>
      </c>
      <c r="C254" t="s">
        <v>22</v>
      </c>
      <c r="D254" t="s">
        <v>221</v>
      </c>
      <c r="E254" t="s">
        <v>23</v>
      </c>
      <c r="H254" s="1">
        <v>39312.447916666664</v>
      </c>
      <c r="I254" s="1">
        <v>39343</v>
      </c>
      <c r="L254" t="s">
        <v>28</v>
      </c>
      <c r="M254" t="s">
        <v>222</v>
      </c>
      <c r="N254">
        <v>5427948</v>
      </c>
      <c r="O254">
        <v>43.208775000000003</v>
      </c>
      <c r="P254">
        <v>-89.352639999999994</v>
      </c>
      <c r="Q254">
        <v>133399</v>
      </c>
      <c r="R254" t="s">
        <v>24</v>
      </c>
      <c r="S254">
        <v>798300</v>
      </c>
      <c r="T254" t="s">
        <v>25</v>
      </c>
      <c r="U254" t="s">
        <v>183</v>
      </c>
    </row>
    <row r="255" spans="1:21" hidden="1" x14ac:dyDescent="0.25">
      <c r="A255">
        <v>665</v>
      </c>
      <c r="B255" t="s">
        <v>21</v>
      </c>
      <c r="C255" t="s">
        <v>22</v>
      </c>
      <c r="D255" t="s">
        <v>225</v>
      </c>
      <c r="E255" t="s">
        <v>23</v>
      </c>
      <c r="H255" s="1">
        <v>39312.927083333336</v>
      </c>
      <c r="I255" s="1">
        <v>39343</v>
      </c>
      <c r="L255" t="s">
        <v>28</v>
      </c>
      <c r="M255" t="s">
        <v>226</v>
      </c>
      <c r="N255">
        <v>5427948</v>
      </c>
      <c r="O255">
        <v>43.208775000000003</v>
      </c>
      <c r="P255">
        <v>-89.352639999999994</v>
      </c>
      <c r="Q255">
        <v>133399</v>
      </c>
      <c r="R255" t="s">
        <v>24</v>
      </c>
      <c r="S255">
        <v>798300</v>
      </c>
      <c r="T255" t="s">
        <v>25</v>
      </c>
      <c r="U255" t="s">
        <v>183</v>
      </c>
    </row>
    <row r="256" spans="1:21" hidden="1" x14ac:dyDescent="0.25">
      <c r="A256">
        <v>665</v>
      </c>
      <c r="B256" t="s">
        <v>21</v>
      </c>
      <c r="C256" t="s">
        <v>22</v>
      </c>
      <c r="D256" t="s">
        <v>223</v>
      </c>
      <c r="E256" t="s">
        <v>23</v>
      </c>
      <c r="H256" s="1">
        <v>39312.989583333336</v>
      </c>
      <c r="I256" s="1">
        <v>39343</v>
      </c>
      <c r="L256" t="s">
        <v>28</v>
      </c>
      <c r="M256" t="s">
        <v>224</v>
      </c>
      <c r="N256">
        <v>5427948</v>
      </c>
      <c r="O256">
        <v>43.208775000000003</v>
      </c>
      <c r="P256">
        <v>-89.352639999999994</v>
      </c>
      <c r="Q256">
        <v>133399</v>
      </c>
      <c r="R256" t="s">
        <v>24</v>
      </c>
      <c r="S256">
        <v>798300</v>
      </c>
      <c r="T256" t="s">
        <v>25</v>
      </c>
      <c r="U256" t="s">
        <v>183</v>
      </c>
    </row>
    <row r="257" spans="1:21" hidden="1" x14ac:dyDescent="0.25">
      <c r="A257">
        <v>665</v>
      </c>
      <c r="B257" t="s">
        <v>21</v>
      </c>
      <c r="C257" t="s">
        <v>22</v>
      </c>
      <c r="D257" t="s">
        <v>215</v>
      </c>
      <c r="E257" t="s">
        <v>23</v>
      </c>
      <c r="H257" s="1">
        <v>39313.069444444445</v>
      </c>
      <c r="I257" s="1">
        <v>39343</v>
      </c>
      <c r="L257" t="s">
        <v>90</v>
      </c>
      <c r="M257" t="s">
        <v>216</v>
      </c>
      <c r="N257">
        <v>5427948</v>
      </c>
      <c r="O257">
        <v>43.208775000000003</v>
      </c>
      <c r="P257">
        <v>-89.352639999999994</v>
      </c>
      <c r="Q257">
        <v>133399</v>
      </c>
      <c r="R257" t="s">
        <v>24</v>
      </c>
      <c r="S257">
        <v>798300</v>
      </c>
      <c r="T257" t="s">
        <v>25</v>
      </c>
      <c r="U257" t="s">
        <v>183</v>
      </c>
    </row>
    <row r="258" spans="1:21" hidden="1" x14ac:dyDescent="0.25">
      <c r="A258">
        <v>665</v>
      </c>
      <c r="B258" t="s">
        <v>21</v>
      </c>
      <c r="C258" t="s">
        <v>22</v>
      </c>
      <c r="D258" t="s">
        <v>217</v>
      </c>
      <c r="E258" t="s">
        <v>23</v>
      </c>
      <c r="H258" s="1">
        <v>39313.194444444445</v>
      </c>
      <c r="I258" s="1">
        <v>39343</v>
      </c>
      <c r="L258" t="s">
        <v>90</v>
      </c>
      <c r="M258" t="s">
        <v>218</v>
      </c>
      <c r="N258">
        <v>5427948</v>
      </c>
      <c r="O258">
        <v>43.208775000000003</v>
      </c>
      <c r="P258">
        <v>-89.352639999999994</v>
      </c>
      <c r="Q258">
        <v>133399</v>
      </c>
      <c r="R258" t="s">
        <v>24</v>
      </c>
      <c r="S258">
        <v>798300</v>
      </c>
      <c r="T258" t="s">
        <v>25</v>
      </c>
      <c r="U258" t="s">
        <v>183</v>
      </c>
    </row>
    <row r="259" spans="1:21" hidden="1" x14ac:dyDescent="0.25">
      <c r="A259">
        <v>665</v>
      </c>
      <c r="B259" t="s">
        <v>21</v>
      </c>
      <c r="C259" t="s">
        <v>22</v>
      </c>
      <c r="D259" t="s">
        <v>219</v>
      </c>
      <c r="E259" t="s">
        <v>23</v>
      </c>
      <c r="H259" s="1">
        <v>39313.666666666664</v>
      </c>
      <c r="I259" s="1">
        <v>39343</v>
      </c>
      <c r="L259" t="s">
        <v>90</v>
      </c>
      <c r="M259" t="s">
        <v>220</v>
      </c>
      <c r="N259">
        <v>5427948</v>
      </c>
      <c r="O259">
        <v>43.208775000000003</v>
      </c>
      <c r="P259">
        <v>-89.352639999999994</v>
      </c>
      <c r="Q259">
        <v>133399</v>
      </c>
      <c r="R259" t="s">
        <v>24</v>
      </c>
      <c r="S259">
        <v>798300</v>
      </c>
      <c r="T259" t="s">
        <v>25</v>
      </c>
      <c r="U259" t="s">
        <v>183</v>
      </c>
    </row>
    <row r="260" spans="1:21" hidden="1" x14ac:dyDescent="0.25">
      <c r="A260">
        <v>665</v>
      </c>
      <c r="B260" t="s">
        <v>21</v>
      </c>
      <c r="C260" t="s">
        <v>22</v>
      </c>
      <c r="D260" t="s">
        <v>210</v>
      </c>
      <c r="E260" t="s">
        <v>23</v>
      </c>
      <c r="H260" s="1">
        <v>39314.243055555555</v>
      </c>
      <c r="I260" s="1">
        <v>39343</v>
      </c>
      <c r="L260" t="s">
        <v>26</v>
      </c>
      <c r="M260" t="s">
        <v>211</v>
      </c>
      <c r="N260">
        <v>5427948</v>
      </c>
      <c r="O260">
        <v>43.208775000000003</v>
      </c>
      <c r="P260">
        <v>-89.352639999999994</v>
      </c>
      <c r="Q260">
        <v>133399</v>
      </c>
      <c r="R260" t="s">
        <v>24</v>
      </c>
      <c r="S260">
        <v>798300</v>
      </c>
      <c r="T260" t="s">
        <v>25</v>
      </c>
      <c r="U260" t="s">
        <v>183</v>
      </c>
    </row>
    <row r="261" spans="1:21" hidden="1" x14ac:dyDescent="0.25">
      <c r="A261">
        <v>665</v>
      </c>
      <c r="B261" t="s">
        <v>21</v>
      </c>
      <c r="C261" t="s">
        <v>22</v>
      </c>
      <c r="D261" t="s">
        <v>212</v>
      </c>
      <c r="E261" t="s">
        <v>23</v>
      </c>
      <c r="H261" s="1">
        <v>39314.243750000001</v>
      </c>
      <c r="I261" s="1">
        <v>39343</v>
      </c>
      <c r="L261" t="s">
        <v>26</v>
      </c>
      <c r="M261" t="s">
        <v>213</v>
      </c>
      <c r="N261">
        <v>5427948</v>
      </c>
      <c r="O261">
        <v>43.208775000000003</v>
      </c>
      <c r="P261">
        <v>-89.352639999999994</v>
      </c>
      <c r="Q261">
        <v>133399</v>
      </c>
      <c r="R261" t="s">
        <v>24</v>
      </c>
      <c r="S261">
        <v>798300</v>
      </c>
      <c r="T261" t="s">
        <v>25</v>
      </c>
      <c r="U261" t="s">
        <v>183</v>
      </c>
    </row>
    <row r="262" spans="1:21" hidden="1" x14ac:dyDescent="0.25">
      <c r="A262">
        <v>665</v>
      </c>
      <c r="B262" t="s">
        <v>21</v>
      </c>
      <c r="C262" t="s">
        <v>22</v>
      </c>
      <c r="D262">
        <v>0.57399999999999995</v>
      </c>
      <c r="E262" t="s">
        <v>23</v>
      </c>
      <c r="H262" s="1">
        <v>39315.947916666664</v>
      </c>
      <c r="I262" s="1">
        <v>39343</v>
      </c>
      <c r="M262" t="s">
        <v>206</v>
      </c>
      <c r="N262">
        <v>5427948</v>
      </c>
      <c r="O262">
        <v>43.208775000000003</v>
      </c>
      <c r="P262">
        <v>-89.352639999999994</v>
      </c>
      <c r="Q262">
        <v>133399</v>
      </c>
      <c r="R262" t="s">
        <v>24</v>
      </c>
      <c r="S262">
        <v>798300</v>
      </c>
      <c r="T262" t="s">
        <v>25</v>
      </c>
      <c r="U262" t="s">
        <v>183</v>
      </c>
    </row>
    <row r="263" spans="1:21" hidden="1" x14ac:dyDescent="0.25">
      <c r="A263">
        <v>665</v>
      </c>
      <c r="B263" t="s">
        <v>21</v>
      </c>
      <c r="C263" t="s">
        <v>22</v>
      </c>
      <c r="D263">
        <v>0.501</v>
      </c>
      <c r="E263" t="s">
        <v>23</v>
      </c>
      <c r="H263" s="1">
        <v>39316.670138888891</v>
      </c>
      <c r="I263" s="1">
        <v>39343</v>
      </c>
      <c r="M263" t="s">
        <v>205</v>
      </c>
      <c r="N263">
        <v>5427948</v>
      </c>
      <c r="O263">
        <v>43.208775000000003</v>
      </c>
      <c r="P263">
        <v>-89.352639999999994</v>
      </c>
      <c r="Q263">
        <v>133399</v>
      </c>
      <c r="R263" t="s">
        <v>24</v>
      </c>
      <c r="S263">
        <v>798300</v>
      </c>
      <c r="T263" t="s">
        <v>25</v>
      </c>
      <c r="U263" t="s">
        <v>183</v>
      </c>
    </row>
    <row r="264" spans="1:21" hidden="1" x14ac:dyDescent="0.25">
      <c r="A264">
        <v>665</v>
      </c>
      <c r="B264" t="s">
        <v>21</v>
      </c>
      <c r="C264" t="s">
        <v>22</v>
      </c>
      <c r="D264">
        <v>0.376</v>
      </c>
      <c r="E264" t="s">
        <v>23</v>
      </c>
      <c r="H264" s="1">
        <v>39316.864583333336</v>
      </c>
      <c r="I264" s="1">
        <v>39343</v>
      </c>
      <c r="M264" t="s">
        <v>204</v>
      </c>
      <c r="N264">
        <v>5427948</v>
      </c>
      <c r="O264">
        <v>43.208775000000003</v>
      </c>
      <c r="P264">
        <v>-89.352639999999994</v>
      </c>
      <c r="Q264">
        <v>133399</v>
      </c>
      <c r="R264" t="s">
        <v>24</v>
      </c>
      <c r="S264">
        <v>798300</v>
      </c>
      <c r="T264" t="s">
        <v>25</v>
      </c>
      <c r="U264" t="s">
        <v>183</v>
      </c>
    </row>
    <row r="265" spans="1:21" hidden="1" x14ac:dyDescent="0.25">
      <c r="A265">
        <v>665</v>
      </c>
      <c r="B265" t="s">
        <v>21</v>
      </c>
      <c r="C265" t="s">
        <v>22</v>
      </c>
      <c r="D265">
        <v>0.51900000000000002</v>
      </c>
      <c r="E265" t="s">
        <v>23</v>
      </c>
      <c r="H265" s="1">
        <v>39318.020833333336</v>
      </c>
      <c r="I265" s="1">
        <v>39343</v>
      </c>
      <c r="M265" t="s">
        <v>202</v>
      </c>
      <c r="N265">
        <v>5427948</v>
      </c>
      <c r="O265">
        <v>43.208775000000003</v>
      </c>
      <c r="P265">
        <v>-89.352639999999994</v>
      </c>
      <c r="Q265">
        <v>133399</v>
      </c>
      <c r="R265" t="s">
        <v>24</v>
      </c>
      <c r="S265">
        <v>798300</v>
      </c>
      <c r="T265" t="s">
        <v>25</v>
      </c>
      <c r="U265" t="s">
        <v>183</v>
      </c>
    </row>
    <row r="266" spans="1:21" hidden="1" x14ac:dyDescent="0.25">
      <c r="A266">
        <v>665</v>
      </c>
      <c r="B266" t="s">
        <v>21</v>
      </c>
      <c r="C266" t="s">
        <v>22</v>
      </c>
      <c r="D266">
        <v>0.40500000000000003</v>
      </c>
      <c r="E266" t="s">
        <v>23</v>
      </c>
      <c r="H266" s="1">
        <v>39318.322916666664</v>
      </c>
      <c r="I266" s="1">
        <v>39343</v>
      </c>
      <c r="M266" t="s">
        <v>203</v>
      </c>
      <c r="N266">
        <v>5427948</v>
      </c>
      <c r="O266">
        <v>43.208775000000003</v>
      </c>
      <c r="P266">
        <v>-89.352639999999994</v>
      </c>
      <c r="Q266">
        <v>133399</v>
      </c>
      <c r="R266" t="s">
        <v>24</v>
      </c>
      <c r="S266">
        <v>798300</v>
      </c>
      <c r="T266" t="s">
        <v>25</v>
      </c>
      <c r="U266" t="s">
        <v>183</v>
      </c>
    </row>
    <row r="267" spans="1:21" hidden="1" x14ac:dyDescent="0.25">
      <c r="A267">
        <v>665</v>
      </c>
      <c r="B267" t="s">
        <v>21</v>
      </c>
      <c r="C267" t="s">
        <v>22</v>
      </c>
      <c r="D267">
        <v>0.42899999999999999</v>
      </c>
      <c r="E267" t="s">
        <v>23</v>
      </c>
      <c r="H267" s="1">
        <v>39319.333333333336</v>
      </c>
      <c r="I267" s="1">
        <v>39343</v>
      </c>
      <c r="M267" t="s">
        <v>201</v>
      </c>
      <c r="N267">
        <v>5427948</v>
      </c>
      <c r="O267">
        <v>43.208775000000003</v>
      </c>
      <c r="P267">
        <v>-89.352639999999994</v>
      </c>
      <c r="Q267">
        <v>133399</v>
      </c>
      <c r="R267" t="s">
        <v>24</v>
      </c>
      <c r="S267">
        <v>798300</v>
      </c>
      <c r="T267" t="s">
        <v>25</v>
      </c>
      <c r="U267" t="s">
        <v>183</v>
      </c>
    </row>
    <row r="268" spans="1:21" hidden="1" x14ac:dyDescent="0.25">
      <c r="A268">
        <v>665</v>
      </c>
      <c r="B268" t="s">
        <v>21</v>
      </c>
      <c r="C268" t="s">
        <v>22</v>
      </c>
      <c r="D268">
        <v>0.39600000000000002</v>
      </c>
      <c r="E268" t="s">
        <v>23</v>
      </c>
      <c r="H268" s="1">
        <v>39321.364583333336</v>
      </c>
      <c r="I268" s="1">
        <v>39343</v>
      </c>
      <c r="M268" t="s">
        <v>208</v>
      </c>
      <c r="N268">
        <v>5427948</v>
      </c>
      <c r="O268">
        <v>43.208775000000003</v>
      </c>
      <c r="P268">
        <v>-89.352639999999994</v>
      </c>
      <c r="Q268">
        <v>133399</v>
      </c>
      <c r="R268" t="s">
        <v>24</v>
      </c>
      <c r="S268">
        <v>798300</v>
      </c>
      <c r="T268" t="s">
        <v>25</v>
      </c>
      <c r="U268" t="s">
        <v>183</v>
      </c>
    </row>
    <row r="269" spans="1:21" hidden="1" x14ac:dyDescent="0.25">
      <c r="A269">
        <v>665</v>
      </c>
      <c r="B269" t="s">
        <v>21</v>
      </c>
      <c r="C269" t="s">
        <v>22</v>
      </c>
      <c r="D269">
        <v>0.318</v>
      </c>
      <c r="E269" t="s">
        <v>23</v>
      </c>
      <c r="H269" s="1">
        <v>39321.489583333336</v>
      </c>
      <c r="I269" s="1">
        <v>39343</v>
      </c>
      <c r="M269" t="s">
        <v>209</v>
      </c>
      <c r="N269">
        <v>5427948</v>
      </c>
      <c r="O269">
        <v>43.208775000000003</v>
      </c>
      <c r="P269">
        <v>-89.352639999999994</v>
      </c>
      <c r="Q269">
        <v>133399</v>
      </c>
      <c r="R269" t="s">
        <v>24</v>
      </c>
      <c r="S269">
        <v>798300</v>
      </c>
      <c r="T269" t="s">
        <v>25</v>
      </c>
      <c r="U269" t="s">
        <v>183</v>
      </c>
    </row>
    <row r="270" spans="1:21" hidden="1" x14ac:dyDescent="0.25">
      <c r="A270">
        <v>665</v>
      </c>
      <c r="B270" t="s">
        <v>21</v>
      </c>
      <c r="C270" t="s">
        <v>22</v>
      </c>
      <c r="D270">
        <v>0.27800000000000002</v>
      </c>
      <c r="E270" t="s">
        <v>23</v>
      </c>
      <c r="H270" s="1">
        <v>39323.770833333336</v>
      </c>
      <c r="I270" s="1">
        <v>39343</v>
      </c>
      <c r="M270" t="s">
        <v>207</v>
      </c>
      <c r="N270">
        <v>5427948</v>
      </c>
      <c r="O270">
        <v>43.208775000000003</v>
      </c>
      <c r="P270">
        <v>-89.352639999999994</v>
      </c>
      <c r="Q270">
        <v>133399</v>
      </c>
      <c r="R270" t="s">
        <v>24</v>
      </c>
      <c r="S270">
        <v>798300</v>
      </c>
      <c r="T270" t="s">
        <v>25</v>
      </c>
      <c r="U270" t="s">
        <v>183</v>
      </c>
    </row>
    <row r="271" spans="1:21" hidden="1" x14ac:dyDescent="0.25">
      <c r="A271">
        <v>665</v>
      </c>
      <c r="B271" t="s">
        <v>21</v>
      </c>
      <c r="C271" t="s">
        <v>22</v>
      </c>
      <c r="D271">
        <v>5.5E-2</v>
      </c>
      <c r="E271" t="s">
        <v>23</v>
      </c>
      <c r="H271" s="1">
        <v>39329.381944444445</v>
      </c>
      <c r="I271" s="1">
        <v>39343</v>
      </c>
      <c r="M271" t="s">
        <v>214</v>
      </c>
      <c r="N271">
        <v>5427948</v>
      </c>
      <c r="O271">
        <v>43.208775000000003</v>
      </c>
      <c r="P271">
        <v>-89.352639999999994</v>
      </c>
      <c r="Q271">
        <v>133399</v>
      </c>
      <c r="R271" t="s">
        <v>24</v>
      </c>
      <c r="S271">
        <v>798300</v>
      </c>
      <c r="T271" t="s">
        <v>25</v>
      </c>
      <c r="U271" t="s">
        <v>183</v>
      </c>
    </row>
    <row r="272" spans="1:21" hidden="1" x14ac:dyDescent="0.25">
      <c r="A272">
        <v>665</v>
      </c>
      <c r="B272" t="s">
        <v>21</v>
      </c>
      <c r="C272" t="s">
        <v>22</v>
      </c>
      <c r="D272">
        <v>0.157</v>
      </c>
      <c r="E272" t="s">
        <v>23</v>
      </c>
      <c r="H272" s="1">
        <v>39335.604166666664</v>
      </c>
      <c r="I272" s="1">
        <v>39358</v>
      </c>
      <c r="M272" t="s">
        <v>376</v>
      </c>
      <c r="N272">
        <v>5427948</v>
      </c>
      <c r="O272">
        <v>43.208775000000003</v>
      </c>
      <c r="P272">
        <v>-89.352639999999994</v>
      </c>
      <c r="Q272">
        <v>133399</v>
      </c>
      <c r="R272" t="s">
        <v>24</v>
      </c>
      <c r="S272">
        <v>798300</v>
      </c>
      <c r="T272" t="s">
        <v>25</v>
      </c>
      <c r="U272" t="s">
        <v>183</v>
      </c>
    </row>
    <row r="273" spans="1:21" hidden="1" x14ac:dyDescent="0.25">
      <c r="A273">
        <v>665</v>
      </c>
      <c r="B273" t="s">
        <v>21</v>
      </c>
      <c r="C273" t="s">
        <v>22</v>
      </c>
      <c r="D273">
        <v>3.9E-2</v>
      </c>
      <c r="E273" t="s">
        <v>23</v>
      </c>
      <c r="H273" s="1">
        <v>39345.385416666664</v>
      </c>
      <c r="I273" s="1">
        <v>39364</v>
      </c>
      <c r="M273" t="s">
        <v>227</v>
      </c>
      <c r="N273">
        <v>5427948</v>
      </c>
      <c r="O273">
        <v>43.208775000000003</v>
      </c>
      <c r="P273">
        <v>-89.352639999999994</v>
      </c>
      <c r="Q273">
        <v>133399</v>
      </c>
      <c r="R273" t="s">
        <v>24</v>
      </c>
      <c r="S273">
        <v>798300</v>
      </c>
      <c r="T273" t="s">
        <v>25</v>
      </c>
      <c r="U273" t="s">
        <v>183</v>
      </c>
    </row>
    <row r="274" spans="1:21" hidden="1" x14ac:dyDescent="0.25">
      <c r="A274">
        <v>665</v>
      </c>
      <c r="B274" t="s">
        <v>21</v>
      </c>
      <c r="C274" t="s">
        <v>22</v>
      </c>
      <c r="D274">
        <v>0.18099999999999999</v>
      </c>
      <c r="E274" t="s">
        <v>23</v>
      </c>
      <c r="H274" s="1">
        <v>39346.916666666664</v>
      </c>
      <c r="I274" s="1">
        <v>39364</v>
      </c>
      <c r="M274" t="s">
        <v>228</v>
      </c>
      <c r="N274">
        <v>5427948</v>
      </c>
      <c r="O274">
        <v>43.208775000000003</v>
      </c>
      <c r="P274">
        <v>-89.352639999999994</v>
      </c>
      <c r="Q274">
        <v>133399</v>
      </c>
      <c r="R274" t="s">
        <v>24</v>
      </c>
      <c r="S274">
        <v>798300</v>
      </c>
      <c r="T274" t="s">
        <v>25</v>
      </c>
      <c r="U274" t="s">
        <v>183</v>
      </c>
    </row>
    <row r="275" spans="1:21" hidden="1" x14ac:dyDescent="0.25">
      <c r="A275">
        <v>665</v>
      </c>
      <c r="B275" t="s">
        <v>21</v>
      </c>
      <c r="C275" t="s">
        <v>22</v>
      </c>
      <c r="D275">
        <v>5.7000000000000002E-2</v>
      </c>
      <c r="E275" t="s">
        <v>23</v>
      </c>
      <c r="H275" s="1">
        <v>39353.364583333336</v>
      </c>
      <c r="I275" s="1">
        <v>39366</v>
      </c>
      <c r="M275" t="s">
        <v>229</v>
      </c>
      <c r="N275">
        <v>5427948</v>
      </c>
      <c r="O275">
        <v>43.208775000000003</v>
      </c>
      <c r="P275">
        <v>-89.352639999999994</v>
      </c>
      <c r="Q275">
        <v>133399</v>
      </c>
      <c r="R275" t="s">
        <v>24</v>
      </c>
      <c r="S275">
        <v>798300</v>
      </c>
      <c r="T275" t="s">
        <v>25</v>
      </c>
      <c r="U275" t="s">
        <v>183</v>
      </c>
    </row>
    <row r="276" spans="1:21" hidden="1" x14ac:dyDescent="0.25">
      <c r="A276">
        <v>665</v>
      </c>
      <c r="B276" t="s">
        <v>21</v>
      </c>
      <c r="C276" t="s">
        <v>22</v>
      </c>
      <c r="D276">
        <v>5.1999999999999998E-2</v>
      </c>
      <c r="E276" t="s">
        <v>23</v>
      </c>
      <c r="H276" s="1">
        <v>39372.6875</v>
      </c>
      <c r="I276" s="1">
        <v>39385</v>
      </c>
      <c r="M276" t="s">
        <v>234</v>
      </c>
      <c r="N276">
        <v>5427948</v>
      </c>
      <c r="O276">
        <v>43.208775000000003</v>
      </c>
      <c r="P276">
        <v>-89.352639999999994</v>
      </c>
      <c r="Q276">
        <v>133399</v>
      </c>
      <c r="R276" t="s">
        <v>24</v>
      </c>
      <c r="S276">
        <v>798300</v>
      </c>
      <c r="T276" t="s">
        <v>25</v>
      </c>
      <c r="U276" t="s">
        <v>183</v>
      </c>
    </row>
    <row r="277" spans="1:21" hidden="1" x14ac:dyDescent="0.25">
      <c r="A277">
        <v>665</v>
      </c>
      <c r="B277" t="s">
        <v>21</v>
      </c>
      <c r="C277" t="s">
        <v>22</v>
      </c>
      <c r="D277">
        <v>0.157</v>
      </c>
      <c r="E277" t="s">
        <v>23</v>
      </c>
      <c r="H277" s="1">
        <v>39373.09375</v>
      </c>
      <c r="I277" s="1">
        <v>39385</v>
      </c>
      <c r="M277" t="s">
        <v>232</v>
      </c>
      <c r="N277">
        <v>5427948</v>
      </c>
      <c r="O277">
        <v>43.208775000000003</v>
      </c>
      <c r="P277">
        <v>-89.352639999999994</v>
      </c>
      <c r="Q277">
        <v>133399</v>
      </c>
      <c r="R277" t="s">
        <v>24</v>
      </c>
      <c r="S277">
        <v>798300</v>
      </c>
      <c r="T277" t="s">
        <v>25</v>
      </c>
      <c r="U277" t="s">
        <v>183</v>
      </c>
    </row>
    <row r="278" spans="1:21" hidden="1" x14ac:dyDescent="0.25">
      <c r="A278">
        <v>665</v>
      </c>
      <c r="B278" t="s">
        <v>21</v>
      </c>
      <c r="C278" t="s">
        <v>22</v>
      </c>
      <c r="D278">
        <v>0.41</v>
      </c>
      <c r="E278" t="s">
        <v>23</v>
      </c>
      <c r="H278" s="1">
        <v>39373.333333333336</v>
      </c>
      <c r="I278" s="1">
        <v>39385</v>
      </c>
      <c r="M278" t="s">
        <v>233</v>
      </c>
      <c r="N278">
        <v>5427948</v>
      </c>
      <c r="O278">
        <v>43.208775000000003</v>
      </c>
      <c r="P278">
        <v>-89.352639999999994</v>
      </c>
      <c r="Q278">
        <v>133399</v>
      </c>
      <c r="R278" t="s">
        <v>24</v>
      </c>
      <c r="S278">
        <v>798300</v>
      </c>
      <c r="T278" t="s">
        <v>25</v>
      </c>
      <c r="U278" t="s">
        <v>183</v>
      </c>
    </row>
    <row r="279" spans="1:21" hidden="1" x14ac:dyDescent="0.25">
      <c r="A279">
        <v>665</v>
      </c>
      <c r="B279" t="s">
        <v>21</v>
      </c>
      <c r="C279" t="s">
        <v>22</v>
      </c>
      <c r="D279">
        <v>0.217</v>
      </c>
      <c r="E279" t="s">
        <v>23</v>
      </c>
      <c r="H279" s="1">
        <v>39373.583333333336</v>
      </c>
      <c r="I279" s="1">
        <v>39385</v>
      </c>
      <c r="M279" t="s">
        <v>231</v>
      </c>
      <c r="N279">
        <v>5427948</v>
      </c>
      <c r="O279">
        <v>43.208775000000003</v>
      </c>
      <c r="P279">
        <v>-89.352639999999994</v>
      </c>
      <c r="Q279">
        <v>133399</v>
      </c>
      <c r="R279" t="s">
        <v>24</v>
      </c>
      <c r="S279">
        <v>798300</v>
      </c>
      <c r="T279" t="s">
        <v>25</v>
      </c>
      <c r="U279" t="s">
        <v>183</v>
      </c>
    </row>
    <row r="280" spans="1:21" hidden="1" x14ac:dyDescent="0.25">
      <c r="A280">
        <v>665</v>
      </c>
      <c r="B280" t="s">
        <v>21</v>
      </c>
      <c r="C280" t="s">
        <v>22</v>
      </c>
      <c r="D280">
        <v>0.309</v>
      </c>
      <c r="E280" t="s">
        <v>23</v>
      </c>
      <c r="H280" s="1">
        <v>39374.041666666664</v>
      </c>
      <c r="I280" s="1">
        <v>39385</v>
      </c>
      <c r="M280" t="s">
        <v>230</v>
      </c>
      <c r="N280">
        <v>5427948</v>
      </c>
      <c r="O280">
        <v>43.208775000000003</v>
      </c>
      <c r="P280">
        <v>-89.352639999999994</v>
      </c>
      <c r="Q280">
        <v>133399</v>
      </c>
      <c r="R280" t="s">
        <v>24</v>
      </c>
      <c r="S280">
        <v>798300</v>
      </c>
      <c r="T280" t="s">
        <v>25</v>
      </c>
      <c r="U280" t="s">
        <v>183</v>
      </c>
    </row>
    <row r="281" spans="1:21" hidden="1" x14ac:dyDescent="0.25">
      <c r="A281">
        <v>665</v>
      </c>
      <c r="B281" t="s">
        <v>21</v>
      </c>
      <c r="C281" t="s">
        <v>22</v>
      </c>
      <c r="D281">
        <v>0.57799999999999996</v>
      </c>
      <c r="E281" t="s">
        <v>23</v>
      </c>
      <c r="H281" s="1">
        <v>39375.052083333336</v>
      </c>
      <c r="I281" s="1">
        <v>39392</v>
      </c>
      <c r="M281" t="s">
        <v>235</v>
      </c>
      <c r="N281">
        <v>5427948</v>
      </c>
      <c r="O281">
        <v>43.208775000000003</v>
      </c>
      <c r="P281">
        <v>-89.352639999999994</v>
      </c>
      <c r="Q281">
        <v>133399</v>
      </c>
      <c r="R281" t="s">
        <v>24</v>
      </c>
      <c r="S281">
        <v>798300</v>
      </c>
      <c r="T281" t="s">
        <v>25</v>
      </c>
      <c r="U281" t="s">
        <v>183</v>
      </c>
    </row>
    <row r="282" spans="1:21" hidden="1" x14ac:dyDescent="0.25">
      <c r="A282">
        <v>665</v>
      </c>
      <c r="B282" t="s">
        <v>21</v>
      </c>
      <c r="C282" t="s">
        <v>22</v>
      </c>
      <c r="D282">
        <v>0.187</v>
      </c>
      <c r="E282" t="s">
        <v>23</v>
      </c>
      <c r="H282" s="1">
        <v>39379.510416666664</v>
      </c>
      <c r="I282" s="1">
        <v>39392</v>
      </c>
      <c r="M282" t="s">
        <v>236</v>
      </c>
      <c r="N282">
        <v>5427948</v>
      </c>
      <c r="O282">
        <v>43.208775000000003</v>
      </c>
      <c r="P282">
        <v>-89.352639999999994</v>
      </c>
      <c r="Q282">
        <v>133399</v>
      </c>
      <c r="R282" t="s">
        <v>24</v>
      </c>
      <c r="S282">
        <v>798300</v>
      </c>
      <c r="T282" t="s">
        <v>25</v>
      </c>
      <c r="U282" t="s">
        <v>183</v>
      </c>
    </row>
    <row r="283" spans="1:21" hidden="1" x14ac:dyDescent="0.25">
      <c r="A283">
        <v>665</v>
      </c>
      <c r="B283" t="s">
        <v>21</v>
      </c>
      <c r="C283" t="s">
        <v>22</v>
      </c>
      <c r="D283">
        <v>0.157</v>
      </c>
      <c r="E283" t="s">
        <v>23</v>
      </c>
      <c r="H283" s="1">
        <v>39570.072916666664</v>
      </c>
      <c r="I283" s="1">
        <v>39587</v>
      </c>
      <c r="M283" t="s">
        <v>239</v>
      </c>
      <c r="N283">
        <v>5427948</v>
      </c>
      <c r="O283">
        <v>43.208775000000003</v>
      </c>
      <c r="P283">
        <v>-89.352639999999994</v>
      </c>
      <c r="Q283">
        <v>133399</v>
      </c>
      <c r="R283" t="s">
        <v>24</v>
      </c>
      <c r="S283">
        <v>798300</v>
      </c>
      <c r="T283" t="s">
        <v>25</v>
      </c>
      <c r="U283" t="s">
        <v>183</v>
      </c>
    </row>
    <row r="284" spans="1:21" hidden="1" x14ac:dyDescent="0.25">
      <c r="A284">
        <v>665</v>
      </c>
      <c r="B284" t="s">
        <v>21</v>
      </c>
      <c r="C284" t="s">
        <v>22</v>
      </c>
      <c r="D284">
        <v>0.193</v>
      </c>
      <c r="E284" t="s">
        <v>23</v>
      </c>
      <c r="H284" s="1">
        <v>39570.489583333336</v>
      </c>
      <c r="I284" s="1">
        <v>39587</v>
      </c>
      <c r="M284" t="s">
        <v>238</v>
      </c>
      <c r="N284">
        <v>5427948</v>
      </c>
      <c r="O284">
        <v>43.208775000000003</v>
      </c>
      <c r="P284">
        <v>-89.352639999999994</v>
      </c>
      <c r="Q284">
        <v>133399</v>
      </c>
      <c r="R284" t="s">
        <v>24</v>
      </c>
      <c r="S284">
        <v>798300</v>
      </c>
      <c r="T284" t="s">
        <v>25</v>
      </c>
      <c r="U284" t="s">
        <v>183</v>
      </c>
    </row>
    <row r="285" spans="1:21" hidden="1" x14ac:dyDescent="0.25">
      <c r="A285">
        <v>665</v>
      </c>
      <c r="B285" t="s">
        <v>21</v>
      </c>
      <c r="C285" t="s">
        <v>22</v>
      </c>
      <c r="D285">
        <v>9.4E-2</v>
      </c>
      <c r="E285" t="s">
        <v>23</v>
      </c>
      <c r="H285" s="1">
        <v>39574.677083333336</v>
      </c>
      <c r="I285" s="1">
        <v>39587</v>
      </c>
      <c r="M285" t="s">
        <v>237</v>
      </c>
      <c r="N285">
        <v>5427948</v>
      </c>
      <c r="O285">
        <v>43.208775000000003</v>
      </c>
      <c r="P285">
        <v>-89.352639999999994</v>
      </c>
      <c r="Q285">
        <v>133399</v>
      </c>
      <c r="R285" t="s">
        <v>24</v>
      </c>
      <c r="S285">
        <v>798300</v>
      </c>
      <c r="T285" t="s">
        <v>25</v>
      </c>
      <c r="U285" t="s">
        <v>183</v>
      </c>
    </row>
    <row r="286" spans="1:21" hidden="1" x14ac:dyDescent="0.25">
      <c r="A286">
        <v>665</v>
      </c>
      <c r="B286" t="s">
        <v>21</v>
      </c>
      <c r="C286" t="s">
        <v>22</v>
      </c>
      <c r="D286">
        <v>7.74</v>
      </c>
      <c r="E286" t="s">
        <v>23</v>
      </c>
      <c r="H286" s="1">
        <v>39578.854166666664</v>
      </c>
      <c r="I286" s="1">
        <v>39602</v>
      </c>
      <c r="M286" t="s">
        <v>377</v>
      </c>
      <c r="N286">
        <v>5427948</v>
      </c>
      <c r="O286">
        <v>43.208775000000003</v>
      </c>
      <c r="P286">
        <v>-89.352639999999994</v>
      </c>
      <c r="Q286">
        <v>133399</v>
      </c>
      <c r="R286" t="s">
        <v>24</v>
      </c>
      <c r="S286">
        <v>798300</v>
      </c>
      <c r="T286" t="s">
        <v>25</v>
      </c>
      <c r="U286" t="s">
        <v>183</v>
      </c>
    </row>
    <row r="287" spans="1:21" hidden="1" x14ac:dyDescent="0.25">
      <c r="A287">
        <v>665</v>
      </c>
      <c r="B287" t="s">
        <v>21</v>
      </c>
      <c r="C287" t="s">
        <v>22</v>
      </c>
      <c r="D287">
        <v>6.2E-2</v>
      </c>
      <c r="E287" t="s">
        <v>23</v>
      </c>
      <c r="H287" s="1">
        <v>39586.708333333336</v>
      </c>
      <c r="I287" s="1">
        <v>39608</v>
      </c>
      <c r="M287" t="s">
        <v>240</v>
      </c>
      <c r="N287">
        <v>5427948</v>
      </c>
      <c r="O287">
        <v>43.208775000000003</v>
      </c>
      <c r="P287">
        <v>-89.352639999999994</v>
      </c>
      <c r="Q287">
        <v>133399</v>
      </c>
      <c r="R287" t="s">
        <v>24</v>
      </c>
      <c r="S287">
        <v>798300</v>
      </c>
      <c r="T287" t="s">
        <v>25</v>
      </c>
      <c r="U287" t="s">
        <v>183</v>
      </c>
    </row>
    <row r="288" spans="1:21" hidden="1" x14ac:dyDescent="0.25">
      <c r="A288">
        <v>665</v>
      </c>
      <c r="B288" t="s">
        <v>21</v>
      </c>
      <c r="C288" t="s">
        <v>22</v>
      </c>
      <c r="D288">
        <v>6.2E-2</v>
      </c>
      <c r="E288" t="s">
        <v>23</v>
      </c>
      <c r="H288" s="1">
        <v>39590.385416666664</v>
      </c>
      <c r="I288" s="1">
        <v>39609</v>
      </c>
      <c r="M288" t="s">
        <v>378</v>
      </c>
      <c r="N288">
        <v>5427948</v>
      </c>
      <c r="O288">
        <v>43.208775000000003</v>
      </c>
      <c r="P288">
        <v>-89.352639999999994</v>
      </c>
      <c r="Q288">
        <v>133399</v>
      </c>
      <c r="R288" t="s">
        <v>24</v>
      </c>
      <c r="S288">
        <v>798300</v>
      </c>
      <c r="T288" t="s">
        <v>25</v>
      </c>
      <c r="U288" t="s">
        <v>183</v>
      </c>
    </row>
    <row r="289" spans="1:21" hidden="1" x14ac:dyDescent="0.25">
      <c r="A289">
        <v>665</v>
      </c>
      <c r="B289" t="s">
        <v>21</v>
      </c>
      <c r="C289" t="s">
        <v>22</v>
      </c>
      <c r="D289">
        <v>8.3000000000000004E-2</v>
      </c>
      <c r="E289" t="s">
        <v>23</v>
      </c>
      <c r="H289" s="1">
        <v>39593.677083333336</v>
      </c>
      <c r="I289" s="1">
        <v>39609</v>
      </c>
      <c r="M289" t="s">
        <v>380</v>
      </c>
      <c r="N289">
        <v>5427948</v>
      </c>
      <c r="O289">
        <v>43.208775000000003</v>
      </c>
      <c r="P289">
        <v>-89.352639999999994</v>
      </c>
      <c r="Q289">
        <v>133399</v>
      </c>
      <c r="R289" t="s">
        <v>24</v>
      </c>
      <c r="S289">
        <v>798300</v>
      </c>
      <c r="T289" t="s">
        <v>25</v>
      </c>
      <c r="U289" t="s">
        <v>183</v>
      </c>
    </row>
    <row r="290" spans="1:21" hidden="1" x14ac:dyDescent="0.25">
      <c r="A290">
        <v>665</v>
      </c>
      <c r="B290" t="s">
        <v>21</v>
      </c>
      <c r="C290" t="s">
        <v>22</v>
      </c>
      <c r="D290">
        <v>0.20399999999999999</v>
      </c>
      <c r="E290" t="s">
        <v>23</v>
      </c>
      <c r="H290" s="1">
        <v>39593.927083333336</v>
      </c>
      <c r="I290" s="1">
        <v>39609</v>
      </c>
      <c r="M290" t="s">
        <v>379</v>
      </c>
      <c r="N290">
        <v>5427948</v>
      </c>
      <c r="O290">
        <v>43.208775000000003</v>
      </c>
      <c r="P290">
        <v>-89.352639999999994</v>
      </c>
      <c r="Q290">
        <v>133399</v>
      </c>
      <c r="R290" t="s">
        <v>24</v>
      </c>
      <c r="S290">
        <v>798300</v>
      </c>
      <c r="T290" t="s">
        <v>25</v>
      </c>
      <c r="U290" t="s">
        <v>183</v>
      </c>
    </row>
    <row r="291" spans="1:21" hidden="1" x14ac:dyDescent="0.25">
      <c r="A291">
        <v>665</v>
      </c>
      <c r="B291" t="s">
        <v>21</v>
      </c>
      <c r="C291" t="s">
        <v>22</v>
      </c>
      <c r="D291">
        <v>0.121</v>
      </c>
      <c r="E291" t="s">
        <v>23</v>
      </c>
      <c r="H291" s="1">
        <v>39595.947916666664</v>
      </c>
      <c r="I291" s="1">
        <v>39609</v>
      </c>
      <c r="M291" t="s">
        <v>381</v>
      </c>
      <c r="N291">
        <v>5427948</v>
      </c>
      <c r="O291">
        <v>43.208775000000003</v>
      </c>
      <c r="P291">
        <v>-89.352639999999994</v>
      </c>
      <c r="Q291">
        <v>133399</v>
      </c>
      <c r="R291" t="s">
        <v>24</v>
      </c>
      <c r="S291">
        <v>798300</v>
      </c>
      <c r="T291" t="s">
        <v>25</v>
      </c>
      <c r="U291" t="s">
        <v>183</v>
      </c>
    </row>
    <row r="292" spans="1:21" hidden="1" x14ac:dyDescent="0.25">
      <c r="A292">
        <v>665</v>
      </c>
      <c r="B292" t="s">
        <v>21</v>
      </c>
      <c r="C292" t="s">
        <v>22</v>
      </c>
      <c r="D292">
        <v>0.245</v>
      </c>
      <c r="E292" t="s">
        <v>23</v>
      </c>
      <c r="H292" s="1">
        <v>39983.291666666664</v>
      </c>
      <c r="I292" s="1">
        <v>39990</v>
      </c>
      <c r="M292" t="s">
        <v>241</v>
      </c>
      <c r="N292">
        <v>54279465</v>
      </c>
      <c r="O292">
        <v>43.208775000000003</v>
      </c>
      <c r="P292">
        <v>-89.352639999999994</v>
      </c>
      <c r="Q292">
        <v>133399</v>
      </c>
      <c r="R292" t="s">
        <v>24</v>
      </c>
      <c r="S292">
        <v>798300</v>
      </c>
      <c r="T292" t="s">
        <v>25</v>
      </c>
      <c r="U292" t="s">
        <v>242</v>
      </c>
    </row>
    <row r="293" spans="1:21" hidden="1" x14ac:dyDescent="0.25">
      <c r="A293">
        <v>665</v>
      </c>
      <c r="B293" t="s">
        <v>21</v>
      </c>
      <c r="C293" t="s">
        <v>22</v>
      </c>
      <c r="D293">
        <v>1.1399999999999999</v>
      </c>
      <c r="E293" t="s">
        <v>23</v>
      </c>
      <c r="H293" s="1">
        <v>39983.342361111114</v>
      </c>
      <c r="I293" s="1">
        <v>39997</v>
      </c>
      <c r="M293" t="s">
        <v>243</v>
      </c>
      <c r="N293">
        <v>5427943</v>
      </c>
      <c r="O293">
        <v>43.208775000000003</v>
      </c>
      <c r="P293">
        <v>-89.352639999999994</v>
      </c>
      <c r="Q293">
        <v>133399</v>
      </c>
      <c r="R293" t="s">
        <v>24</v>
      </c>
      <c r="S293">
        <v>798300</v>
      </c>
      <c r="T293" t="s">
        <v>25</v>
      </c>
      <c r="U293" t="s">
        <v>242</v>
      </c>
    </row>
    <row r="294" spans="1:21" hidden="1" x14ac:dyDescent="0.25">
      <c r="A294">
        <v>665</v>
      </c>
      <c r="B294" t="s">
        <v>21</v>
      </c>
      <c r="C294" t="s">
        <v>22</v>
      </c>
      <c r="D294">
        <v>0.23799999999999999</v>
      </c>
      <c r="E294" t="s">
        <v>23</v>
      </c>
      <c r="H294" s="1">
        <v>39983.413194444445</v>
      </c>
      <c r="I294" s="1">
        <v>39990</v>
      </c>
      <c r="M294" t="s">
        <v>241</v>
      </c>
      <c r="N294">
        <v>54279465</v>
      </c>
      <c r="O294">
        <v>43.208775000000003</v>
      </c>
      <c r="P294">
        <v>-89.352639999999994</v>
      </c>
      <c r="Q294">
        <v>133399</v>
      </c>
      <c r="R294" t="s">
        <v>24</v>
      </c>
      <c r="S294">
        <v>798300</v>
      </c>
      <c r="T294" t="s">
        <v>25</v>
      </c>
      <c r="U294" t="s">
        <v>242</v>
      </c>
    </row>
    <row r="295" spans="1:21" hidden="1" x14ac:dyDescent="0.25">
      <c r="A295">
        <v>665</v>
      </c>
      <c r="B295" t="s">
        <v>21</v>
      </c>
      <c r="C295" t="s">
        <v>22</v>
      </c>
      <c r="D295">
        <v>0.23</v>
      </c>
      <c r="E295" t="s">
        <v>23</v>
      </c>
      <c r="H295" s="1">
        <v>39983.590277777781</v>
      </c>
      <c r="I295" s="1">
        <v>39990</v>
      </c>
      <c r="M295" t="s">
        <v>241</v>
      </c>
      <c r="N295">
        <v>54279465</v>
      </c>
      <c r="O295">
        <v>43.208775000000003</v>
      </c>
      <c r="P295">
        <v>-89.352639999999994</v>
      </c>
      <c r="Q295">
        <v>133399</v>
      </c>
      <c r="R295" t="s">
        <v>24</v>
      </c>
      <c r="S295">
        <v>798300</v>
      </c>
      <c r="T295" t="s">
        <v>25</v>
      </c>
      <c r="U295" t="s">
        <v>242</v>
      </c>
    </row>
    <row r="296" spans="1:21" hidden="1" x14ac:dyDescent="0.25">
      <c r="A296">
        <v>665</v>
      </c>
      <c r="B296" t="s">
        <v>21</v>
      </c>
      <c r="C296" t="s">
        <v>22</v>
      </c>
      <c r="D296">
        <v>0.85599999999999998</v>
      </c>
      <c r="E296" t="s">
        <v>23</v>
      </c>
      <c r="H296" s="1">
        <v>39983.606249999997</v>
      </c>
      <c r="I296" s="1">
        <v>39990</v>
      </c>
      <c r="M296" t="s">
        <v>243</v>
      </c>
      <c r="N296">
        <v>5427943</v>
      </c>
      <c r="O296">
        <v>43.208775000000003</v>
      </c>
      <c r="P296">
        <v>-89.352639999999994</v>
      </c>
      <c r="Q296">
        <v>133399</v>
      </c>
      <c r="R296" t="s">
        <v>24</v>
      </c>
      <c r="S296">
        <v>798300</v>
      </c>
      <c r="T296" t="s">
        <v>25</v>
      </c>
      <c r="U296" t="s">
        <v>242</v>
      </c>
    </row>
    <row r="297" spans="1:21" x14ac:dyDescent="0.25">
      <c r="A297">
        <v>665</v>
      </c>
      <c r="B297" t="s">
        <v>21</v>
      </c>
      <c r="C297" t="s">
        <v>22</v>
      </c>
      <c r="D297">
        <v>0.17100000000000001</v>
      </c>
      <c r="E297" t="s">
        <v>23</v>
      </c>
      <c r="H297" s="1">
        <v>40016.416666666664</v>
      </c>
      <c r="I297" s="1">
        <v>40035</v>
      </c>
      <c r="L297" t="s">
        <v>244</v>
      </c>
      <c r="M297" t="s">
        <v>247</v>
      </c>
      <c r="N297">
        <v>5427718</v>
      </c>
      <c r="O297">
        <v>43.208775000000003</v>
      </c>
      <c r="P297">
        <v>-89.352639999999994</v>
      </c>
      <c r="Q297">
        <v>133399</v>
      </c>
      <c r="R297" t="s">
        <v>24</v>
      </c>
      <c r="S297">
        <v>798300</v>
      </c>
      <c r="T297" t="s">
        <v>25</v>
      </c>
      <c r="U297" t="s">
        <v>246</v>
      </c>
    </row>
    <row r="298" spans="1:21" x14ac:dyDescent="0.25">
      <c r="A298">
        <v>665</v>
      </c>
      <c r="B298" t="s">
        <v>21</v>
      </c>
      <c r="C298" t="s">
        <v>22</v>
      </c>
      <c r="D298">
        <v>0.11600000000000001</v>
      </c>
      <c r="E298" t="s">
        <v>23</v>
      </c>
      <c r="H298" s="1">
        <v>40019.75</v>
      </c>
      <c r="I298" s="1">
        <v>40035</v>
      </c>
      <c r="L298" t="s">
        <v>244</v>
      </c>
      <c r="M298" t="s">
        <v>245</v>
      </c>
      <c r="N298">
        <v>5427718</v>
      </c>
      <c r="O298">
        <v>43.208775000000003</v>
      </c>
      <c r="P298">
        <v>-89.352639999999994</v>
      </c>
      <c r="Q298">
        <v>133399</v>
      </c>
      <c r="R298" t="s">
        <v>24</v>
      </c>
      <c r="S298">
        <v>798300</v>
      </c>
      <c r="T298" t="s">
        <v>25</v>
      </c>
      <c r="U298" t="s">
        <v>246</v>
      </c>
    </row>
    <row r="299" spans="1:21" x14ac:dyDescent="0.25">
      <c r="A299">
        <v>665</v>
      </c>
      <c r="B299" t="s">
        <v>21</v>
      </c>
      <c r="C299" t="s">
        <v>22</v>
      </c>
      <c r="D299" t="s">
        <v>382</v>
      </c>
      <c r="E299" t="s">
        <v>23</v>
      </c>
      <c r="H299" s="1">
        <v>40024.645833333336</v>
      </c>
      <c r="I299" s="1">
        <v>40053</v>
      </c>
      <c r="L299" t="s">
        <v>26</v>
      </c>
      <c r="M299" t="s">
        <v>383</v>
      </c>
      <c r="N299">
        <v>5427718</v>
      </c>
      <c r="O299">
        <v>43.208775000000003</v>
      </c>
      <c r="P299">
        <v>-89.352639999999994</v>
      </c>
      <c r="Q299">
        <v>133399</v>
      </c>
      <c r="R299" t="s">
        <v>24</v>
      </c>
      <c r="S299">
        <v>798300</v>
      </c>
      <c r="T299" t="s">
        <v>25</v>
      </c>
      <c r="U299" t="s">
        <v>246</v>
      </c>
    </row>
    <row r="300" spans="1:21" x14ac:dyDescent="0.25">
      <c r="A300">
        <v>665</v>
      </c>
      <c r="B300" t="s">
        <v>21</v>
      </c>
      <c r="C300" t="s">
        <v>22</v>
      </c>
      <c r="D300">
        <v>0.115</v>
      </c>
      <c r="E300" t="s">
        <v>23</v>
      </c>
      <c r="H300" s="1">
        <v>40032.78125</v>
      </c>
      <c r="I300" s="1">
        <v>40053</v>
      </c>
      <c r="M300" t="s">
        <v>384</v>
      </c>
      <c r="N300">
        <v>5427718</v>
      </c>
      <c r="O300">
        <v>43.208775000000003</v>
      </c>
      <c r="P300">
        <v>-89.352639999999994</v>
      </c>
      <c r="Q300">
        <v>133399</v>
      </c>
      <c r="R300" t="s">
        <v>24</v>
      </c>
      <c r="S300">
        <v>798300</v>
      </c>
      <c r="T300" t="s">
        <v>25</v>
      </c>
      <c r="U300" t="s">
        <v>246</v>
      </c>
    </row>
    <row r="301" spans="1:21" x14ac:dyDescent="0.25">
      <c r="A301">
        <v>665</v>
      </c>
      <c r="B301" t="s">
        <v>21</v>
      </c>
      <c r="C301" t="s">
        <v>22</v>
      </c>
      <c r="D301">
        <v>0.23699999999999999</v>
      </c>
      <c r="E301" t="s">
        <v>23</v>
      </c>
      <c r="H301" s="1">
        <v>40033.46875</v>
      </c>
      <c r="I301" s="1">
        <v>40053</v>
      </c>
      <c r="M301" t="s">
        <v>385</v>
      </c>
      <c r="N301">
        <v>5427718</v>
      </c>
      <c r="O301">
        <v>43.208775000000003</v>
      </c>
      <c r="P301">
        <v>-89.352639999999994</v>
      </c>
      <c r="Q301">
        <v>133399</v>
      </c>
      <c r="R301" t="s">
        <v>24</v>
      </c>
      <c r="S301">
        <v>798300</v>
      </c>
      <c r="T301" t="s">
        <v>25</v>
      </c>
      <c r="U301" t="s">
        <v>246</v>
      </c>
    </row>
    <row r="302" spans="1:21" x14ac:dyDescent="0.25">
      <c r="A302">
        <v>665</v>
      </c>
      <c r="B302" t="s">
        <v>21</v>
      </c>
      <c r="C302" t="s">
        <v>22</v>
      </c>
      <c r="D302">
        <v>0.38100000000000001</v>
      </c>
      <c r="E302" t="s">
        <v>23</v>
      </c>
      <c r="H302" s="1">
        <v>40033.510416666664</v>
      </c>
      <c r="I302" s="1">
        <v>40053</v>
      </c>
      <c r="M302" t="s">
        <v>386</v>
      </c>
      <c r="N302">
        <v>5427718</v>
      </c>
      <c r="O302">
        <v>43.208775000000003</v>
      </c>
      <c r="P302">
        <v>-89.352639999999994</v>
      </c>
      <c r="Q302">
        <v>133399</v>
      </c>
      <c r="R302" t="s">
        <v>24</v>
      </c>
      <c r="S302">
        <v>798300</v>
      </c>
      <c r="T302" t="s">
        <v>25</v>
      </c>
      <c r="U302" t="s">
        <v>246</v>
      </c>
    </row>
    <row r="303" spans="1:21" x14ac:dyDescent="0.25">
      <c r="A303">
        <v>665</v>
      </c>
      <c r="B303" t="s">
        <v>21</v>
      </c>
      <c r="C303" t="s">
        <v>22</v>
      </c>
      <c r="D303">
        <v>0.32700000000000001</v>
      </c>
      <c r="E303" t="s">
        <v>23</v>
      </c>
      <c r="H303" s="1">
        <v>40034.135416666664</v>
      </c>
      <c r="I303" s="1">
        <v>40053</v>
      </c>
      <c r="M303" t="s">
        <v>387</v>
      </c>
      <c r="N303">
        <v>5427718</v>
      </c>
      <c r="O303">
        <v>43.208775000000003</v>
      </c>
      <c r="P303">
        <v>-89.352639999999994</v>
      </c>
      <c r="Q303">
        <v>133399</v>
      </c>
      <c r="R303" t="s">
        <v>24</v>
      </c>
      <c r="S303">
        <v>798300</v>
      </c>
      <c r="T303" t="s">
        <v>25</v>
      </c>
      <c r="U303" t="s">
        <v>246</v>
      </c>
    </row>
    <row r="304" spans="1:21" x14ac:dyDescent="0.25">
      <c r="A304">
        <v>665</v>
      </c>
      <c r="B304" t="s">
        <v>21</v>
      </c>
      <c r="C304" t="s">
        <v>22</v>
      </c>
      <c r="D304">
        <v>0.23100000000000001</v>
      </c>
      <c r="E304" t="s">
        <v>23</v>
      </c>
      <c r="H304" s="1">
        <v>40034.75</v>
      </c>
      <c r="I304" s="1">
        <v>40053</v>
      </c>
      <c r="M304" t="s">
        <v>388</v>
      </c>
      <c r="N304">
        <v>5427718</v>
      </c>
      <c r="O304">
        <v>43.208775000000003</v>
      </c>
      <c r="P304">
        <v>-89.352639999999994</v>
      </c>
      <c r="Q304">
        <v>133399</v>
      </c>
      <c r="R304" t="s">
        <v>24</v>
      </c>
      <c r="S304">
        <v>798300</v>
      </c>
      <c r="T304" t="s">
        <v>25</v>
      </c>
      <c r="U304" t="s">
        <v>246</v>
      </c>
    </row>
    <row r="305" spans="1:21" x14ac:dyDescent="0.25">
      <c r="A305">
        <v>665</v>
      </c>
      <c r="B305" t="s">
        <v>21</v>
      </c>
      <c r="C305" t="s">
        <v>22</v>
      </c>
      <c r="D305">
        <v>0.124</v>
      </c>
      <c r="E305" t="s">
        <v>23</v>
      </c>
      <c r="H305" s="1">
        <v>40037.35</v>
      </c>
      <c r="I305" s="1">
        <v>40053</v>
      </c>
      <c r="M305" t="s">
        <v>389</v>
      </c>
      <c r="N305">
        <v>5427718</v>
      </c>
      <c r="O305">
        <v>43.208775000000003</v>
      </c>
      <c r="P305">
        <v>-89.352639999999994</v>
      </c>
      <c r="Q305">
        <v>133399</v>
      </c>
      <c r="R305" t="s">
        <v>24</v>
      </c>
      <c r="S305">
        <v>798300</v>
      </c>
      <c r="T305" t="s">
        <v>25</v>
      </c>
      <c r="U305" t="s">
        <v>246</v>
      </c>
    </row>
    <row r="306" spans="1:21" x14ac:dyDescent="0.25">
      <c r="A306">
        <v>665</v>
      </c>
      <c r="B306" t="s">
        <v>21</v>
      </c>
      <c r="C306" t="s">
        <v>22</v>
      </c>
      <c r="D306">
        <v>0.123</v>
      </c>
      <c r="E306" t="s">
        <v>23</v>
      </c>
      <c r="H306" s="1">
        <v>40037.350694444445</v>
      </c>
      <c r="I306" s="1">
        <v>40053</v>
      </c>
      <c r="M306" t="s">
        <v>390</v>
      </c>
      <c r="N306">
        <v>5427718</v>
      </c>
      <c r="O306">
        <v>43.208775000000003</v>
      </c>
      <c r="P306">
        <v>-89.352639999999994</v>
      </c>
      <c r="Q306">
        <v>133399</v>
      </c>
      <c r="R306" t="s">
        <v>24</v>
      </c>
      <c r="S306">
        <v>798300</v>
      </c>
      <c r="T306" t="s">
        <v>25</v>
      </c>
      <c r="U306" t="s">
        <v>246</v>
      </c>
    </row>
    <row r="307" spans="1:21" x14ac:dyDescent="0.25">
      <c r="A307">
        <v>665</v>
      </c>
      <c r="B307" t="s">
        <v>21</v>
      </c>
      <c r="C307" t="s">
        <v>22</v>
      </c>
      <c r="D307" t="s">
        <v>250</v>
      </c>
      <c r="E307" t="s">
        <v>23</v>
      </c>
      <c r="H307" s="1">
        <v>40045.75</v>
      </c>
      <c r="I307" s="1">
        <v>40078</v>
      </c>
      <c r="L307" t="s">
        <v>251</v>
      </c>
      <c r="M307" t="s">
        <v>252</v>
      </c>
      <c r="N307">
        <v>5427718</v>
      </c>
      <c r="O307">
        <v>43.208775000000003</v>
      </c>
      <c r="P307">
        <v>-89.352639999999994</v>
      </c>
      <c r="Q307">
        <v>133399</v>
      </c>
      <c r="R307" t="s">
        <v>24</v>
      </c>
      <c r="S307">
        <v>798300</v>
      </c>
      <c r="T307" t="s">
        <v>25</v>
      </c>
      <c r="U307" t="s">
        <v>246</v>
      </c>
    </row>
    <row r="308" spans="1:21" x14ac:dyDescent="0.25">
      <c r="A308">
        <v>665</v>
      </c>
      <c r="B308" t="s">
        <v>21</v>
      </c>
      <c r="C308" t="s">
        <v>22</v>
      </c>
      <c r="D308">
        <v>0.14099999999999999</v>
      </c>
      <c r="E308" t="s">
        <v>23</v>
      </c>
      <c r="H308" s="1">
        <v>40045.916666666664</v>
      </c>
      <c r="I308" s="1">
        <v>40070</v>
      </c>
      <c r="M308" t="s">
        <v>253</v>
      </c>
      <c r="N308">
        <v>5427718</v>
      </c>
      <c r="O308">
        <v>43.208775000000003</v>
      </c>
      <c r="P308">
        <v>-89.352639999999994</v>
      </c>
      <c r="Q308">
        <v>133399</v>
      </c>
      <c r="R308" t="s">
        <v>24</v>
      </c>
      <c r="S308">
        <v>798300</v>
      </c>
      <c r="T308" t="s">
        <v>25</v>
      </c>
      <c r="U308" t="s">
        <v>246</v>
      </c>
    </row>
    <row r="309" spans="1:21" x14ac:dyDescent="0.25">
      <c r="A309">
        <v>665</v>
      </c>
      <c r="B309" t="s">
        <v>21</v>
      </c>
      <c r="C309" t="s">
        <v>22</v>
      </c>
      <c r="D309">
        <v>0.126</v>
      </c>
      <c r="E309" t="s">
        <v>23</v>
      </c>
      <c r="H309" s="1">
        <v>40047.260416666664</v>
      </c>
      <c r="I309" s="1">
        <v>40070</v>
      </c>
      <c r="M309" t="s">
        <v>249</v>
      </c>
      <c r="N309">
        <v>5427718</v>
      </c>
      <c r="O309">
        <v>43.208775000000003</v>
      </c>
      <c r="P309">
        <v>-89.352639999999994</v>
      </c>
      <c r="Q309">
        <v>133399</v>
      </c>
      <c r="R309" t="s">
        <v>24</v>
      </c>
      <c r="S309">
        <v>798300</v>
      </c>
      <c r="T309" t="s">
        <v>25</v>
      </c>
      <c r="U309" t="s">
        <v>246</v>
      </c>
    </row>
    <row r="310" spans="1:21" x14ac:dyDescent="0.25">
      <c r="A310">
        <v>665</v>
      </c>
      <c r="B310" t="s">
        <v>21</v>
      </c>
      <c r="C310" t="s">
        <v>22</v>
      </c>
      <c r="D310">
        <v>0.14000000000000001</v>
      </c>
      <c r="E310" t="s">
        <v>23</v>
      </c>
      <c r="H310" s="1">
        <v>40054.135416666664</v>
      </c>
      <c r="I310" s="1">
        <v>40070</v>
      </c>
      <c r="M310" t="s">
        <v>248</v>
      </c>
      <c r="N310">
        <v>5427718</v>
      </c>
      <c r="O310">
        <v>43.208775000000003</v>
      </c>
      <c r="P310">
        <v>-89.352639999999994</v>
      </c>
      <c r="Q310">
        <v>133399</v>
      </c>
      <c r="R310" t="s">
        <v>24</v>
      </c>
      <c r="S310">
        <v>798300</v>
      </c>
      <c r="T310" t="s">
        <v>25</v>
      </c>
      <c r="U310" t="s">
        <v>246</v>
      </c>
    </row>
    <row r="311" spans="1:21" x14ac:dyDescent="0.25">
      <c r="A311">
        <v>665</v>
      </c>
      <c r="B311" t="s">
        <v>21</v>
      </c>
      <c r="C311" t="s">
        <v>22</v>
      </c>
      <c r="D311">
        <v>6.2E-2</v>
      </c>
      <c r="E311" t="s">
        <v>23</v>
      </c>
      <c r="H311" s="1">
        <v>40074.388888888891</v>
      </c>
      <c r="I311" s="1">
        <v>40092</v>
      </c>
      <c r="M311" t="s">
        <v>391</v>
      </c>
      <c r="N311">
        <v>5427718</v>
      </c>
      <c r="O311">
        <v>43.208775000000003</v>
      </c>
      <c r="P311">
        <v>-89.352639999999994</v>
      </c>
      <c r="Q311">
        <v>133399</v>
      </c>
      <c r="R311" t="s">
        <v>24</v>
      </c>
      <c r="S311">
        <v>798300</v>
      </c>
      <c r="T311" t="s">
        <v>25</v>
      </c>
      <c r="U311" t="s">
        <v>246</v>
      </c>
    </row>
    <row r="312" spans="1:21" x14ac:dyDescent="0.25">
      <c r="A312">
        <v>665</v>
      </c>
      <c r="B312" t="s">
        <v>21</v>
      </c>
      <c r="C312" t="s">
        <v>22</v>
      </c>
      <c r="D312">
        <v>0.19700000000000001</v>
      </c>
      <c r="E312" t="s">
        <v>23</v>
      </c>
      <c r="H312" s="1">
        <v>40309.427083333336</v>
      </c>
      <c r="I312" s="1">
        <v>40331</v>
      </c>
      <c r="M312" t="s">
        <v>256</v>
      </c>
      <c r="N312">
        <v>5427718</v>
      </c>
      <c r="O312">
        <v>43.208775000000003</v>
      </c>
      <c r="P312">
        <v>-89.352639999999994</v>
      </c>
      <c r="Q312">
        <v>133399</v>
      </c>
      <c r="R312" t="s">
        <v>24</v>
      </c>
      <c r="S312">
        <v>798300</v>
      </c>
      <c r="T312" t="s">
        <v>25</v>
      </c>
      <c r="U312" t="s">
        <v>246</v>
      </c>
    </row>
    <row r="313" spans="1:21" x14ac:dyDescent="0.25">
      <c r="A313">
        <v>665</v>
      </c>
      <c r="B313" t="s">
        <v>21</v>
      </c>
      <c r="C313" t="s">
        <v>22</v>
      </c>
      <c r="D313">
        <v>0.157</v>
      </c>
      <c r="E313" t="s">
        <v>23</v>
      </c>
      <c r="H313" s="1">
        <v>40311.03125</v>
      </c>
      <c r="I313" s="1">
        <v>40331</v>
      </c>
      <c r="M313" t="s">
        <v>257</v>
      </c>
      <c r="N313">
        <v>5427718</v>
      </c>
      <c r="O313">
        <v>43.208775000000003</v>
      </c>
      <c r="P313">
        <v>-89.352639999999994</v>
      </c>
      <c r="Q313">
        <v>133399</v>
      </c>
      <c r="R313" t="s">
        <v>24</v>
      </c>
      <c r="S313">
        <v>798300</v>
      </c>
      <c r="T313" t="s">
        <v>25</v>
      </c>
      <c r="U313" t="s">
        <v>246</v>
      </c>
    </row>
    <row r="314" spans="1:21" x14ac:dyDescent="0.25">
      <c r="A314">
        <v>665</v>
      </c>
      <c r="B314" t="s">
        <v>21</v>
      </c>
      <c r="C314" t="s">
        <v>22</v>
      </c>
      <c r="D314">
        <v>0.42299999999999999</v>
      </c>
      <c r="E314" t="s">
        <v>23</v>
      </c>
      <c r="H314" s="1">
        <v>40311.15625</v>
      </c>
      <c r="I314" s="1">
        <v>40331</v>
      </c>
      <c r="M314" t="s">
        <v>258</v>
      </c>
      <c r="N314">
        <v>5427718</v>
      </c>
      <c r="O314">
        <v>43.208775000000003</v>
      </c>
      <c r="P314">
        <v>-89.352639999999994</v>
      </c>
      <c r="Q314">
        <v>133399</v>
      </c>
      <c r="R314" t="s">
        <v>24</v>
      </c>
      <c r="S314">
        <v>798300</v>
      </c>
      <c r="T314" t="s">
        <v>25</v>
      </c>
      <c r="U314" t="s">
        <v>246</v>
      </c>
    </row>
    <row r="315" spans="1:21" x14ac:dyDescent="0.25">
      <c r="A315">
        <v>665</v>
      </c>
      <c r="B315" t="s">
        <v>21</v>
      </c>
      <c r="C315" t="s">
        <v>22</v>
      </c>
      <c r="D315">
        <v>0.15</v>
      </c>
      <c r="E315" t="s">
        <v>23</v>
      </c>
      <c r="H315" s="1">
        <v>40311.177083333336</v>
      </c>
      <c r="I315" s="1">
        <v>40331</v>
      </c>
      <c r="M315" t="s">
        <v>255</v>
      </c>
      <c r="N315">
        <v>5427718</v>
      </c>
      <c r="O315">
        <v>43.208775000000003</v>
      </c>
      <c r="P315">
        <v>-89.352639999999994</v>
      </c>
      <c r="Q315">
        <v>133399</v>
      </c>
      <c r="R315" t="s">
        <v>24</v>
      </c>
      <c r="S315">
        <v>798300</v>
      </c>
      <c r="T315" t="s">
        <v>25</v>
      </c>
      <c r="U315" t="s">
        <v>246</v>
      </c>
    </row>
    <row r="316" spans="1:21" x14ac:dyDescent="0.25">
      <c r="A316">
        <v>665</v>
      </c>
      <c r="B316" t="s">
        <v>21</v>
      </c>
      <c r="C316" t="s">
        <v>22</v>
      </c>
      <c r="D316">
        <v>0.375</v>
      </c>
      <c r="E316" t="s">
        <v>23</v>
      </c>
      <c r="H316" s="1">
        <v>40311.34375</v>
      </c>
      <c r="I316" s="1">
        <v>40331</v>
      </c>
      <c r="M316" t="s">
        <v>259</v>
      </c>
      <c r="N316">
        <v>5427718</v>
      </c>
      <c r="O316">
        <v>43.208775000000003</v>
      </c>
      <c r="P316">
        <v>-89.352639999999994</v>
      </c>
      <c r="Q316">
        <v>133399</v>
      </c>
      <c r="R316" t="s">
        <v>24</v>
      </c>
      <c r="S316">
        <v>798300</v>
      </c>
      <c r="T316" t="s">
        <v>25</v>
      </c>
      <c r="U316" t="s">
        <v>246</v>
      </c>
    </row>
    <row r="317" spans="1:21" x14ac:dyDescent="0.25">
      <c r="A317">
        <v>665</v>
      </c>
      <c r="B317" t="s">
        <v>21</v>
      </c>
      <c r="C317" t="s">
        <v>22</v>
      </c>
      <c r="D317">
        <v>0.32300000000000001</v>
      </c>
      <c r="E317" t="s">
        <v>23</v>
      </c>
      <c r="H317" s="1">
        <v>40311.895833333336</v>
      </c>
      <c r="I317" s="1">
        <v>40331</v>
      </c>
      <c r="M317" t="s">
        <v>260</v>
      </c>
      <c r="N317">
        <v>5427718</v>
      </c>
      <c r="O317">
        <v>43.208775000000003</v>
      </c>
      <c r="P317">
        <v>-89.352639999999994</v>
      </c>
      <c r="Q317">
        <v>133399</v>
      </c>
      <c r="R317" t="s">
        <v>24</v>
      </c>
      <c r="S317">
        <v>798300</v>
      </c>
      <c r="T317" t="s">
        <v>25</v>
      </c>
      <c r="U317" t="s">
        <v>246</v>
      </c>
    </row>
    <row r="318" spans="1:21" x14ac:dyDescent="0.25">
      <c r="A318">
        <v>665</v>
      </c>
      <c r="B318" t="s">
        <v>21</v>
      </c>
      <c r="C318" t="s">
        <v>22</v>
      </c>
      <c r="D318">
        <v>0.34200000000000003</v>
      </c>
      <c r="E318" t="s">
        <v>23</v>
      </c>
      <c r="H318" s="1">
        <v>40323.71875</v>
      </c>
      <c r="I318" s="1">
        <v>40338</v>
      </c>
      <c r="M318" t="s">
        <v>261</v>
      </c>
      <c r="N318">
        <v>5427718</v>
      </c>
      <c r="O318">
        <v>43.208775000000003</v>
      </c>
      <c r="P318">
        <v>-89.352639999999994</v>
      </c>
      <c r="Q318">
        <v>133399</v>
      </c>
      <c r="R318" t="s">
        <v>24</v>
      </c>
      <c r="S318">
        <v>798300</v>
      </c>
      <c r="T318" t="s">
        <v>25</v>
      </c>
      <c r="U318" t="s">
        <v>246</v>
      </c>
    </row>
    <row r="319" spans="1:21" x14ac:dyDescent="0.25">
      <c r="A319">
        <v>665</v>
      </c>
      <c r="B319" t="s">
        <v>21</v>
      </c>
      <c r="C319" t="s">
        <v>22</v>
      </c>
      <c r="D319">
        <v>1.45</v>
      </c>
      <c r="E319" t="s">
        <v>23</v>
      </c>
      <c r="H319" s="1">
        <v>40323.822916666664</v>
      </c>
      <c r="I319" s="1">
        <v>40338</v>
      </c>
      <c r="M319" t="s">
        <v>395</v>
      </c>
      <c r="N319">
        <v>5427718</v>
      </c>
      <c r="O319">
        <v>43.208775000000003</v>
      </c>
      <c r="P319">
        <v>-89.352639999999994</v>
      </c>
      <c r="Q319">
        <v>133399</v>
      </c>
      <c r="R319" t="s">
        <v>24</v>
      </c>
      <c r="S319">
        <v>798300</v>
      </c>
      <c r="T319" t="s">
        <v>25</v>
      </c>
      <c r="U319" t="s">
        <v>246</v>
      </c>
    </row>
    <row r="320" spans="1:21" x14ac:dyDescent="0.25">
      <c r="A320">
        <v>665</v>
      </c>
      <c r="B320" t="s">
        <v>21</v>
      </c>
      <c r="C320" t="s">
        <v>22</v>
      </c>
      <c r="D320">
        <v>2.41</v>
      </c>
      <c r="E320" t="s">
        <v>23</v>
      </c>
      <c r="H320" s="1">
        <v>40323.927083333336</v>
      </c>
      <c r="I320" s="1">
        <v>40338</v>
      </c>
      <c r="M320" t="s">
        <v>396</v>
      </c>
      <c r="N320">
        <v>5427718</v>
      </c>
      <c r="O320">
        <v>43.208775000000003</v>
      </c>
      <c r="P320">
        <v>-89.352639999999994</v>
      </c>
      <c r="Q320">
        <v>133399</v>
      </c>
      <c r="R320" t="s">
        <v>24</v>
      </c>
      <c r="S320">
        <v>798300</v>
      </c>
      <c r="T320" t="s">
        <v>25</v>
      </c>
      <c r="U320" t="s">
        <v>246</v>
      </c>
    </row>
    <row r="321" spans="1:21" x14ac:dyDescent="0.25">
      <c r="A321">
        <v>665</v>
      </c>
      <c r="B321" t="s">
        <v>21</v>
      </c>
      <c r="C321" t="s">
        <v>22</v>
      </c>
      <c r="D321">
        <v>0.77400000000000002</v>
      </c>
      <c r="E321" t="s">
        <v>23</v>
      </c>
      <c r="H321" s="1">
        <v>40324.177083333336</v>
      </c>
      <c r="I321" s="1">
        <v>40338</v>
      </c>
      <c r="M321" t="s">
        <v>397</v>
      </c>
      <c r="N321">
        <v>5427718</v>
      </c>
      <c r="O321">
        <v>43.208775000000003</v>
      </c>
      <c r="P321">
        <v>-89.352639999999994</v>
      </c>
      <c r="Q321">
        <v>133399</v>
      </c>
      <c r="R321" t="s">
        <v>24</v>
      </c>
      <c r="S321">
        <v>798300</v>
      </c>
      <c r="T321" t="s">
        <v>25</v>
      </c>
      <c r="U321" t="s">
        <v>246</v>
      </c>
    </row>
    <row r="322" spans="1:21" x14ac:dyDescent="0.25">
      <c r="A322">
        <v>665</v>
      </c>
      <c r="B322" t="s">
        <v>21</v>
      </c>
      <c r="C322" t="s">
        <v>22</v>
      </c>
      <c r="D322">
        <v>0.32100000000000001</v>
      </c>
      <c r="E322" t="s">
        <v>23</v>
      </c>
      <c r="H322" s="1">
        <v>40324.677083333336</v>
      </c>
      <c r="I322" s="1">
        <v>40338</v>
      </c>
      <c r="M322" t="s">
        <v>392</v>
      </c>
      <c r="N322">
        <v>5427718</v>
      </c>
      <c r="O322">
        <v>43.208775000000003</v>
      </c>
      <c r="P322">
        <v>-89.352639999999994</v>
      </c>
      <c r="Q322">
        <v>133399</v>
      </c>
      <c r="R322" t="s">
        <v>24</v>
      </c>
      <c r="S322">
        <v>798300</v>
      </c>
      <c r="T322" t="s">
        <v>25</v>
      </c>
      <c r="U322" t="s">
        <v>246</v>
      </c>
    </row>
    <row r="323" spans="1:21" x14ac:dyDescent="0.25">
      <c r="A323">
        <v>665</v>
      </c>
      <c r="B323" t="s">
        <v>21</v>
      </c>
      <c r="C323" t="s">
        <v>22</v>
      </c>
      <c r="D323">
        <v>0.29599999999999999</v>
      </c>
      <c r="E323" t="s">
        <v>23</v>
      </c>
      <c r="H323" s="1">
        <v>40325.453472222223</v>
      </c>
      <c r="I323" s="1">
        <v>40338</v>
      </c>
      <c r="M323" t="s">
        <v>393</v>
      </c>
      <c r="N323">
        <v>5427718</v>
      </c>
      <c r="O323">
        <v>43.208775000000003</v>
      </c>
      <c r="P323">
        <v>-89.352639999999994</v>
      </c>
      <c r="Q323">
        <v>133399</v>
      </c>
      <c r="R323" t="s">
        <v>24</v>
      </c>
      <c r="S323">
        <v>798300</v>
      </c>
      <c r="T323" t="s">
        <v>25</v>
      </c>
      <c r="U323" t="s">
        <v>246</v>
      </c>
    </row>
    <row r="324" spans="1:21" x14ac:dyDescent="0.25">
      <c r="A324">
        <v>665</v>
      </c>
      <c r="B324" t="s">
        <v>21</v>
      </c>
      <c r="C324" t="s">
        <v>22</v>
      </c>
      <c r="D324">
        <v>0.28100000000000003</v>
      </c>
      <c r="E324" t="s">
        <v>23</v>
      </c>
      <c r="H324" s="1">
        <v>40325.455555555556</v>
      </c>
      <c r="I324" s="1">
        <v>40338</v>
      </c>
      <c r="M324" t="s">
        <v>394</v>
      </c>
      <c r="N324">
        <v>5427718</v>
      </c>
      <c r="O324">
        <v>43.208775000000003</v>
      </c>
      <c r="P324">
        <v>-89.352639999999994</v>
      </c>
      <c r="Q324">
        <v>133399</v>
      </c>
      <c r="R324" t="s">
        <v>24</v>
      </c>
      <c r="S324">
        <v>798300</v>
      </c>
      <c r="T324" t="s">
        <v>25</v>
      </c>
      <c r="U324" t="s">
        <v>246</v>
      </c>
    </row>
    <row r="325" spans="1:21" x14ac:dyDescent="0.25">
      <c r="A325">
        <v>665</v>
      </c>
      <c r="B325" t="s">
        <v>21</v>
      </c>
      <c r="C325" t="s">
        <v>22</v>
      </c>
      <c r="D325">
        <v>0.192</v>
      </c>
      <c r="E325" t="s">
        <v>23</v>
      </c>
      <c r="H325" s="1">
        <v>40331.71875</v>
      </c>
      <c r="I325" s="1">
        <v>40338</v>
      </c>
      <c r="M325" t="s">
        <v>254</v>
      </c>
      <c r="N325">
        <v>5427718</v>
      </c>
      <c r="O325">
        <v>43.208775000000003</v>
      </c>
      <c r="P325">
        <v>-89.352639999999994</v>
      </c>
      <c r="Q325">
        <v>133399</v>
      </c>
      <c r="R325" t="s">
        <v>24</v>
      </c>
      <c r="S325">
        <v>798300</v>
      </c>
      <c r="T325" t="s">
        <v>25</v>
      </c>
      <c r="U325" t="s">
        <v>246</v>
      </c>
    </row>
    <row r="326" spans="1:21" x14ac:dyDescent="0.25">
      <c r="A326">
        <v>665</v>
      </c>
      <c r="B326" t="s">
        <v>21</v>
      </c>
      <c r="C326" t="s">
        <v>22</v>
      </c>
      <c r="D326">
        <v>0.56000000000000005</v>
      </c>
      <c r="E326" t="s">
        <v>23</v>
      </c>
      <c r="H326" s="1">
        <v>40331.90625</v>
      </c>
      <c r="I326" s="1">
        <v>40338</v>
      </c>
      <c r="M326" t="s">
        <v>254</v>
      </c>
      <c r="N326">
        <v>5427718</v>
      </c>
      <c r="O326">
        <v>43.208775000000003</v>
      </c>
      <c r="P326">
        <v>-89.352639999999994</v>
      </c>
      <c r="Q326">
        <v>133399</v>
      </c>
      <c r="R326" t="s">
        <v>24</v>
      </c>
      <c r="S326">
        <v>798300</v>
      </c>
      <c r="T326" t="s">
        <v>25</v>
      </c>
      <c r="U326" t="s">
        <v>246</v>
      </c>
    </row>
    <row r="327" spans="1:21" x14ac:dyDescent="0.25">
      <c r="A327">
        <v>665</v>
      </c>
      <c r="B327" t="s">
        <v>21</v>
      </c>
      <c r="C327" t="s">
        <v>22</v>
      </c>
      <c r="D327">
        <v>0.184</v>
      </c>
      <c r="E327" t="s">
        <v>23</v>
      </c>
      <c r="H327" s="1">
        <v>40332.885416666664</v>
      </c>
      <c r="I327" s="1">
        <v>40338</v>
      </c>
      <c r="M327" t="s">
        <v>254</v>
      </c>
      <c r="N327">
        <v>5427718</v>
      </c>
      <c r="O327">
        <v>43.208775000000003</v>
      </c>
      <c r="P327">
        <v>-89.352639999999994</v>
      </c>
      <c r="Q327">
        <v>133399</v>
      </c>
      <c r="R327" t="s">
        <v>24</v>
      </c>
      <c r="S327">
        <v>798300</v>
      </c>
      <c r="T327" t="s">
        <v>25</v>
      </c>
      <c r="U327" t="s">
        <v>246</v>
      </c>
    </row>
    <row r="328" spans="1:21" x14ac:dyDescent="0.25">
      <c r="A328">
        <v>665</v>
      </c>
      <c r="B328" t="s">
        <v>21</v>
      </c>
      <c r="C328" t="s">
        <v>22</v>
      </c>
      <c r="D328">
        <v>0.252</v>
      </c>
      <c r="E328" t="s">
        <v>23</v>
      </c>
      <c r="H328" s="1">
        <v>40334.729166666664</v>
      </c>
      <c r="I328" s="1">
        <v>40338</v>
      </c>
      <c r="M328" t="s">
        <v>254</v>
      </c>
      <c r="N328">
        <v>5427718</v>
      </c>
      <c r="O328">
        <v>43.208775000000003</v>
      </c>
      <c r="P328">
        <v>-89.352639999999994</v>
      </c>
      <c r="Q328">
        <v>133399</v>
      </c>
      <c r="R328" t="s">
        <v>24</v>
      </c>
      <c r="S328">
        <v>798300</v>
      </c>
      <c r="T328" t="s">
        <v>25</v>
      </c>
      <c r="U328" t="s">
        <v>246</v>
      </c>
    </row>
    <row r="329" spans="1:21" x14ac:dyDescent="0.25">
      <c r="A329">
        <v>665</v>
      </c>
      <c r="B329" t="s">
        <v>21</v>
      </c>
      <c r="C329" t="s">
        <v>22</v>
      </c>
      <c r="D329">
        <v>0.50800000000000001</v>
      </c>
      <c r="E329" t="s">
        <v>23</v>
      </c>
      <c r="H329" s="1">
        <v>40334.90625</v>
      </c>
      <c r="I329" s="1">
        <v>40338</v>
      </c>
      <c r="M329" t="s">
        <v>254</v>
      </c>
      <c r="N329">
        <v>5427718</v>
      </c>
      <c r="O329">
        <v>43.208775000000003</v>
      </c>
      <c r="P329">
        <v>-89.352639999999994</v>
      </c>
      <c r="Q329">
        <v>133399</v>
      </c>
      <c r="R329" t="s">
        <v>24</v>
      </c>
      <c r="S329">
        <v>798300</v>
      </c>
      <c r="T329" t="s">
        <v>25</v>
      </c>
      <c r="U329" t="s">
        <v>246</v>
      </c>
    </row>
    <row r="330" spans="1:21" x14ac:dyDescent="0.25">
      <c r="A330">
        <v>665</v>
      </c>
      <c r="B330" t="s">
        <v>21</v>
      </c>
      <c r="C330" t="s">
        <v>22</v>
      </c>
      <c r="D330">
        <v>0.247</v>
      </c>
      <c r="E330" t="s">
        <v>23</v>
      </c>
      <c r="H330" s="1">
        <v>40336</v>
      </c>
      <c r="I330" s="1">
        <v>40338</v>
      </c>
      <c r="M330" t="s">
        <v>254</v>
      </c>
      <c r="N330">
        <v>5427718</v>
      </c>
      <c r="O330">
        <v>43.208775000000003</v>
      </c>
      <c r="P330">
        <v>-89.352639999999994</v>
      </c>
      <c r="Q330">
        <v>133399</v>
      </c>
      <c r="R330" t="s">
        <v>24</v>
      </c>
      <c r="S330">
        <v>798300</v>
      </c>
      <c r="T330" t="s">
        <v>25</v>
      </c>
      <c r="U330" t="s">
        <v>246</v>
      </c>
    </row>
    <row r="331" spans="1:21" x14ac:dyDescent="0.25">
      <c r="A331">
        <v>665</v>
      </c>
      <c r="B331" t="s">
        <v>21</v>
      </c>
      <c r="C331" t="s">
        <v>22</v>
      </c>
      <c r="D331">
        <v>0.157</v>
      </c>
      <c r="E331" t="s">
        <v>23</v>
      </c>
      <c r="H331" s="1">
        <v>40337.427083333336</v>
      </c>
      <c r="I331" s="1">
        <v>40351</v>
      </c>
      <c r="M331" t="s">
        <v>254</v>
      </c>
      <c r="N331">
        <v>5427718</v>
      </c>
      <c r="O331">
        <v>43.208775000000003</v>
      </c>
      <c r="P331">
        <v>-89.352639999999994</v>
      </c>
      <c r="Q331">
        <v>133399</v>
      </c>
      <c r="R331" t="s">
        <v>24</v>
      </c>
      <c r="S331">
        <v>798300</v>
      </c>
      <c r="T331" t="s">
        <v>25</v>
      </c>
      <c r="U331" t="s">
        <v>246</v>
      </c>
    </row>
    <row r="332" spans="1:21" x14ac:dyDescent="0.25">
      <c r="A332">
        <v>665</v>
      </c>
      <c r="B332" t="s">
        <v>21</v>
      </c>
      <c r="C332" t="s">
        <v>22</v>
      </c>
      <c r="D332">
        <v>0.22700000000000001</v>
      </c>
      <c r="E332" t="s">
        <v>23</v>
      </c>
      <c r="H332" s="1">
        <v>40337.791666666664</v>
      </c>
      <c r="I332" s="1">
        <v>40351</v>
      </c>
      <c r="M332" t="s">
        <v>254</v>
      </c>
      <c r="N332">
        <v>5427718</v>
      </c>
      <c r="O332">
        <v>43.208775000000003</v>
      </c>
      <c r="P332">
        <v>-89.352639999999994</v>
      </c>
      <c r="Q332">
        <v>133399</v>
      </c>
      <c r="R332" t="s">
        <v>24</v>
      </c>
      <c r="S332">
        <v>798300</v>
      </c>
      <c r="T332" t="s">
        <v>25</v>
      </c>
      <c r="U332" t="s">
        <v>246</v>
      </c>
    </row>
    <row r="333" spans="1:21" x14ac:dyDescent="0.25">
      <c r="A333">
        <v>665</v>
      </c>
      <c r="B333" t="s">
        <v>21</v>
      </c>
      <c r="C333" t="s">
        <v>22</v>
      </c>
      <c r="D333">
        <v>0.23799999999999999</v>
      </c>
      <c r="E333" t="s">
        <v>23</v>
      </c>
      <c r="H333" s="1">
        <v>40338.125</v>
      </c>
      <c r="I333" s="1">
        <v>40351</v>
      </c>
      <c r="M333" t="s">
        <v>254</v>
      </c>
      <c r="N333">
        <v>5427718</v>
      </c>
      <c r="O333">
        <v>43.208775000000003</v>
      </c>
      <c r="P333">
        <v>-89.352639999999994</v>
      </c>
      <c r="Q333">
        <v>133399</v>
      </c>
      <c r="R333" t="s">
        <v>24</v>
      </c>
      <c r="S333">
        <v>798300</v>
      </c>
      <c r="T333" t="s">
        <v>25</v>
      </c>
      <c r="U333" t="s">
        <v>246</v>
      </c>
    </row>
    <row r="334" spans="1:21" x14ac:dyDescent="0.25">
      <c r="A334">
        <v>665</v>
      </c>
      <c r="B334" t="s">
        <v>21</v>
      </c>
      <c r="C334" t="s">
        <v>22</v>
      </c>
      <c r="D334">
        <v>0.221</v>
      </c>
      <c r="E334" t="s">
        <v>23</v>
      </c>
      <c r="H334" s="1">
        <v>40338.458333333336</v>
      </c>
      <c r="I334" s="1">
        <v>40351</v>
      </c>
      <c r="M334" t="s">
        <v>254</v>
      </c>
      <c r="N334">
        <v>5427718</v>
      </c>
      <c r="O334">
        <v>43.208775000000003</v>
      </c>
      <c r="P334">
        <v>-89.352639999999994</v>
      </c>
      <c r="Q334">
        <v>133399</v>
      </c>
      <c r="R334" t="s">
        <v>24</v>
      </c>
      <c r="S334">
        <v>798300</v>
      </c>
      <c r="T334" t="s">
        <v>25</v>
      </c>
      <c r="U334" t="s">
        <v>246</v>
      </c>
    </row>
    <row r="335" spans="1:21" x14ac:dyDescent="0.25">
      <c r="A335">
        <v>665</v>
      </c>
      <c r="B335" t="s">
        <v>21</v>
      </c>
      <c r="C335" t="s">
        <v>22</v>
      </c>
      <c r="D335">
        <v>0.152</v>
      </c>
      <c r="E335" t="s">
        <v>23</v>
      </c>
      <c r="H335" s="1">
        <v>40340.125</v>
      </c>
      <c r="I335" s="1">
        <v>40351</v>
      </c>
      <c r="M335" t="s">
        <v>254</v>
      </c>
      <c r="N335">
        <v>5427718</v>
      </c>
      <c r="O335">
        <v>43.208775000000003</v>
      </c>
      <c r="P335">
        <v>-89.352639999999994</v>
      </c>
      <c r="Q335">
        <v>133399</v>
      </c>
      <c r="R335" t="s">
        <v>24</v>
      </c>
      <c r="S335">
        <v>798300</v>
      </c>
      <c r="T335" t="s">
        <v>25</v>
      </c>
      <c r="U335" t="s">
        <v>246</v>
      </c>
    </row>
    <row r="336" spans="1:21" x14ac:dyDescent="0.25">
      <c r="A336">
        <v>665</v>
      </c>
      <c r="B336" t="s">
        <v>21</v>
      </c>
      <c r="C336" t="s">
        <v>22</v>
      </c>
      <c r="D336">
        <v>0.249</v>
      </c>
      <c r="E336" t="s">
        <v>23</v>
      </c>
      <c r="H336" s="1">
        <v>40340.71875</v>
      </c>
      <c r="I336" s="1">
        <v>40351</v>
      </c>
      <c r="M336" t="s">
        <v>254</v>
      </c>
      <c r="N336">
        <v>5427718</v>
      </c>
      <c r="O336">
        <v>43.208775000000003</v>
      </c>
      <c r="P336">
        <v>-89.352639999999994</v>
      </c>
      <c r="Q336">
        <v>133399</v>
      </c>
      <c r="R336" t="s">
        <v>24</v>
      </c>
      <c r="S336">
        <v>798300</v>
      </c>
      <c r="T336" t="s">
        <v>25</v>
      </c>
      <c r="U336" t="s">
        <v>246</v>
      </c>
    </row>
    <row r="337" spans="1:21" x14ac:dyDescent="0.25">
      <c r="A337">
        <v>665</v>
      </c>
      <c r="B337" t="s">
        <v>21</v>
      </c>
      <c r="C337" t="s">
        <v>22</v>
      </c>
      <c r="D337">
        <v>0.152</v>
      </c>
      <c r="E337" t="s">
        <v>23</v>
      </c>
      <c r="H337" s="1">
        <v>40341.71875</v>
      </c>
      <c r="I337" s="1">
        <v>40351</v>
      </c>
      <c r="M337" t="s">
        <v>254</v>
      </c>
      <c r="N337">
        <v>5427718</v>
      </c>
      <c r="O337">
        <v>43.208775000000003</v>
      </c>
      <c r="P337">
        <v>-89.352639999999994</v>
      </c>
      <c r="Q337">
        <v>133399</v>
      </c>
      <c r="R337" t="s">
        <v>24</v>
      </c>
      <c r="S337">
        <v>798300</v>
      </c>
      <c r="T337" t="s">
        <v>25</v>
      </c>
      <c r="U337" t="s">
        <v>246</v>
      </c>
    </row>
    <row r="338" spans="1:21" x14ac:dyDescent="0.25">
      <c r="A338">
        <v>665</v>
      </c>
      <c r="B338" t="s">
        <v>21</v>
      </c>
      <c r="C338" t="s">
        <v>22</v>
      </c>
      <c r="D338">
        <v>0.13800000000000001</v>
      </c>
      <c r="E338" t="s">
        <v>23</v>
      </c>
      <c r="H338" s="1">
        <v>40343.052083333336</v>
      </c>
      <c r="I338" s="1">
        <v>40351</v>
      </c>
      <c r="M338" t="s">
        <v>254</v>
      </c>
      <c r="N338">
        <v>5427718</v>
      </c>
      <c r="O338">
        <v>43.208775000000003</v>
      </c>
      <c r="P338">
        <v>-89.352639999999994</v>
      </c>
      <c r="Q338">
        <v>133399</v>
      </c>
      <c r="R338" t="s">
        <v>24</v>
      </c>
      <c r="S338">
        <v>798300</v>
      </c>
      <c r="T338" t="s">
        <v>25</v>
      </c>
      <c r="U338" t="s">
        <v>246</v>
      </c>
    </row>
    <row r="339" spans="1:21" x14ac:dyDescent="0.25">
      <c r="A339">
        <v>665</v>
      </c>
      <c r="B339" t="s">
        <v>21</v>
      </c>
      <c r="C339" t="s">
        <v>22</v>
      </c>
      <c r="D339">
        <v>0.129</v>
      </c>
      <c r="E339" t="s">
        <v>23</v>
      </c>
      <c r="H339" s="1">
        <v>40343.71875</v>
      </c>
      <c r="I339" s="1">
        <v>40358</v>
      </c>
      <c r="M339" t="s">
        <v>254</v>
      </c>
      <c r="N339">
        <v>5427718</v>
      </c>
      <c r="O339">
        <v>43.208775000000003</v>
      </c>
      <c r="P339">
        <v>-89.352639999999994</v>
      </c>
      <c r="Q339">
        <v>133399</v>
      </c>
      <c r="R339" t="s">
        <v>24</v>
      </c>
      <c r="S339">
        <v>798300</v>
      </c>
      <c r="T339" t="s">
        <v>25</v>
      </c>
      <c r="U339" t="s">
        <v>246</v>
      </c>
    </row>
    <row r="340" spans="1:21" x14ac:dyDescent="0.25">
      <c r="A340">
        <v>665</v>
      </c>
      <c r="B340" t="s">
        <v>21</v>
      </c>
      <c r="C340" t="s">
        <v>22</v>
      </c>
      <c r="D340">
        <v>0.253</v>
      </c>
      <c r="E340" t="s">
        <v>23</v>
      </c>
      <c r="H340" s="1">
        <v>40344.84375</v>
      </c>
      <c r="I340" s="1">
        <v>40358</v>
      </c>
      <c r="M340" t="s">
        <v>254</v>
      </c>
      <c r="N340">
        <v>5427718</v>
      </c>
      <c r="O340">
        <v>43.208775000000003</v>
      </c>
      <c r="P340">
        <v>-89.352639999999994</v>
      </c>
      <c r="Q340">
        <v>133399</v>
      </c>
      <c r="R340" t="s">
        <v>24</v>
      </c>
      <c r="S340">
        <v>798300</v>
      </c>
      <c r="T340" t="s">
        <v>25</v>
      </c>
      <c r="U340" t="s">
        <v>246</v>
      </c>
    </row>
    <row r="341" spans="1:21" x14ac:dyDescent="0.25">
      <c r="A341">
        <v>665</v>
      </c>
      <c r="B341" t="s">
        <v>21</v>
      </c>
      <c r="C341" t="s">
        <v>22</v>
      </c>
      <c r="D341">
        <v>0.26</v>
      </c>
      <c r="E341" t="s">
        <v>23</v>
      </c>
      <c r="H341" s="1">
        <v>40345.177083333336</v>
      </c>
      <c r="I341" s="1">
        <v>40358</v>
      </c>
      <c r="M341" t="s">
        <v>254</v>
      </c>
      <c r="N341">
        <v>5427718</v>
      </c>
      <c r="O341">
        <v>43.208775000000003</v>
      </c>
      <c r="P341">
        <v>-89.352639999999994</v>
      </c>
      <c r="Q341">
        <v>133399</v>
      </c>
      <c r="R341" t="s">
        <v>24</v>
      </c>
      <c r="S341">
        <v>798300</v>
      </c>
      <c r="T341" t="s">
        <v>25</v>
      </c>
      <c r="U341" t="s">
        <v>246</v>
      </c>
    </row>
    <row r="342" spans="1:21" x14ac:dyDescent="0.25">
      <c r="A342">
        <v>665</v>
      </c>
      <c r="B342" t="s">
        <v>21</v>
      </c>
      <c r="C342" t="s">
        <v>22</v>
      </c>
      <c r="D342">
        <v>0.20399999999999999</v>
      </c>
      <c r="E342" t="s">
        <v>23</v>
      </c>
      <c r="H342" s="1">
        <v>40346.177083333336</v>
      </c>
      <c r="I342" s="1">
        <v>40358</v>
      </c>
      <c r="M342" t="s">
        <v>254</v>
      </c>
      <c r="N342">
        <v>5427718</v>
      </c>
      <c r="O342">
        <v>43.208775000000003</v>
      </c>
      <c r="P342">
        <v>-89.352639999999994</v>
      </c>
      <c r="Q342">
        <v>133399</v>
      </c>
      <c r="R342" t="s">
        <v>24</v>
      </c>
      <c r="S342">
        <v>798300</v>
      </c>
      <c r="T342" t="s">
        <v>25</v>
      </c>
      <c r="U342" t="s">
        <v>246</v>
      </c>
    </row>
    <row r="343" spans="1:21" x14ac:dyDescent="0.25">
      <c r="A343">
        <v>665</v>
      </c>
      <c r="B343" t="s">
        <v>21</v>
      </c>
      <c r="C343" t="s">
        <v>22</v>
      </c>
      <c r="D343">
        <v>0.159</v>
      </c>
      <c r="E343" t="s">
        <v>23</v>
      </c>
      <c r="H343" s="1">
        <v>40347.177083333336</v>
      </c>
      <c r="I343" s="1">
        <v>40358</v>
      </c>
      <c r="M343" t="s">
        <v>254</v>
      </c>
      <c r="N343">
        <v>5427718</v>
      </c>
      <c r="O343">
        <v>43.208775000000003</v>
      </c>
      <c r="P343">
        <v>-89.352639999999994</v>
      </c>
      <c r="Q343">
        <v>133399</v>
      </c>
      <c r="R343" t="s">
        <v>24</v>
      </c>
      <c r="S343">
        <v>798300</v>
      </c>
      <c r="T343" t="s">
        <v>25</v>
      </c>
      <c r="U343" t="s">
        <v>246</v>
      </c>
    </row>
    <row r="344" spans="1:21" x14ac:dyDescent="0.25">
      <c r="A344">
        <v>665</v>
      </c>
      <c r="B344" t="s">
        <v>21</v>
      </c>
      <c r="C344" t="s">
        <v>22</v>
      </c>
      <c r="D344">
        <v>0.13500000000000001</v>
      </c>
      <c r="E344" t="s">
        <v>23</v>
      </c>
      <c r="H344" s="1">
        <v>40348.510416666664</v>
      </c>
      <c r="I344" s="1">
        <v>40358</v>
      </c>
      <c r="M344" t="s">
        <v>254</v>
      </c>
      <c r="N344">
        <v>5427718</v>
      </c>
      <c r="O344">
        <v>43.208775000000003</v>
      </c>
      <c r="P344">
        <v>-89.352639999999994</v>
      </c>
      <c r="Q344">
        <v>133399</v>
      </c>
      <c r="R344" t="s">
        <v>24</v>
      </c>
      <c r="S344">
        <v>798300</v>
      </c>
      <c r="T344" t="s">
        <v>25</v>
      </c>
      <c r="U344" t="s">
        <v>246</v>
      </c>
    </row>
    <row r="345" spans="1:21" x14ac:dyDescent="0.25">
      <c r="A345">
        <v>665</v>
      </c>
      <c r="B345" t="s">
        <v>21</v>
      </c>
      <c r="C345" t="s">
        <v>22</v>
      </c>
      <c r="D345">
        <v>0.13600000000000001</v>
      </c>
      <c r="E345" t="s">
        <v>23</v>
      </c>
      <c r="H345" s="1">
        <v>40350.177083333336</v>
      </c>
      <c r="I345" s="1">
        <v>40358</v>
      </c>
      <c r="M345" t="s">
        <v>254</v>
      </c>
      <c r="N345">
        <v>5427718</v>
      </c>
      <c r="O345">
        <v>43.208775000000003</v>
      </c>
      <c r="P345">
        <v>-89.352639999999994</v>
      </c>
      <c r="Q345">
        <v>133399</v>
      </c>
      <c r="R345" t="s">
        <v>24</v>
      </c>
      <c r="S345">
        <v>798300</v>
      </c>
      <c r="T345" t="s">
        <v>25</v>
      </c>
      <c r="U345" t="s">
        <v>246</v>
      </c>
    </row>
    <row r="346" spans="1:21" x14ac:dyDescent="0.25">
      <c r="A346">
        <v>665</v>
      </c>
      <c r="B346" t="s">
        <v>21</v>
      </c>
      <c r="C346" t="s">
        <v>22</v>
      </c>
      <c r="D346">
        <v>0.36699999999999999</v>
      </c>
      <c r="E346" t="s">
        <v>23</v>
      </c>
      <c r="H346" s="1">
        <v>40350.864583333336</v>
      </c>
      <c r="I346" s="1">
        <v>40358</v>
      </c>
      <c r="M346" t="s">
        <v>254</v>
      </c>
      <c r="N346">
        <v>547718</v>
      </c>
      <c r="O346">
        <v>43.208775000000003</v>
      </c>
      <c r="P346">
        <v>-89.352639999999994</v>
      </c>
      <c r="Q346">
        <v>133399</v>
      </c>
      <c r="R346" t="s">
        <v>24</v>
      </c>
      <c r="S346">
        <v>798300</v>
      </c>
      <c r="T346" t="s">
        <v>25</v>
      </c>
      <c r="U346" t="s">
        <v>246</v>
      </c>
    </row>
    <row r="347" spans="1:21" x14ac:dyDescent="0.25">
      <c r="A347">
        <v>665</v>
      </c>
      <c r="B347" t="s">
        <v>21</v>
      </c>
      <c r="C347" t="s">
        <v>22</v>
      </c>
      <c r="D347">
        <v>1.74</v>
      </c>
      <c r="E347" t="s">
        <v>23</v>
      </c>
      <c r="H347" s="1">
        <v>40350.916666666664</v>
      </c>
      <c r="I347" s="1">
        <v>40358</v>
      </c>
      <c r="M347" t="s">
        <v>254</v>
      </c>
      <c r="N347">
        <v>547718</v>
      </c>
      <c r="O347">
        <v>43.208775000000003</v>
      </c>
      <c r="P347">
        <v>-89.352639999999994</v>
      </c>
      <c r="Q347">
        <v>133399</v>
      </c>
      <c r="R347" t="s">
        <v>24</v>
      </c>
      <c r="S347">
        <v>798300</v>
      </c>
      <c r="T347" t="s">
        <v>25</v>
      </c>
      <c r="U347" t="s">
        <v>246</v>
      </c>
    </row>
    <row r="348" spans="1:21" x14ac:dyDescent="0.25">
      <c r="A348">
        <v>665</v>
      </c>
      <c r="B348" t="s">
        <v>21</v>
      </c>
      <c r="C348" t="s">
        <v>22</v>
      </c>
      <c r="D348">
        <v>1.02</v>
      </c>
      <c r="E348" t="s">
        <v>23</v>
      </c>
      <c r="H348" s="1">
        <v>40350.96875</v>
      </c>
      <c r="I348" s="1">
        <v>40358</v>
      </c>
      <c r="M348" t="s">
        <v>254</v>
      </c>
      <c r="N348">
        <v>547718</v>
      </c>
      <c r="O348">
        <v>43.208775000000003</v>
      </c>
      <c r="P348">
        <v>-89.352639999999994</v>
      </c>
      <c r="Q348">
        <v>133399</v>
      </c>
      <c r="R348" t="s">
        <v>24</v>
      </c>
      <c r="S348">
        <v>798300</v>
      </c>
      <c r="T348" t="s">
        <v>25</v>
      </c>
      <c r="U348" t="s">
        <v>246</v>
      </c>
    </row>
    <row r="349" spans="1:21" x14ac:dyDescent="0.25">
      <c r="A349">
        <v>665</v>
      </c>
      <c r="B349" t="s">
        <v>21</v>
      </c>
      <c r="C349" t="s">
        <v>22</v>
      </c>
      <c r="D349">
        <v>0.88300000000000001</v>
      </c>
      <c r="E349" t="s">
        <v>23</v>
      </c>
      <c r="H349" s="1">
        <v>40351.020833333336</v>
      </c>
      <c r="I349" s="1">
        <v>40358</v>
      </c>
      <c r="M349" t="s">
        <v>254</v>
      </c>
      <c r="N349">
        <v>547718</v>
      </c>
      <c r="O349">
        <v>43.208775000000003</v>
      </c>
      <c r="P349">
        <v>-89.352639999999994</v>
      </c>
      <c r="Q349">
        <v>133399</v>
      </c>
      <c r="R349" t="s">
        <v>24</v>
      </c>
      <c r="S349">
        <v>798300</v>
      </c>
      <c r="T349" t="s">
        <v>25</v>
      </c>
      <c r="U349" t="s">
        <v>246</v>
      </c>
    </row>
    <row r="350" spans="1:21" x14ac:dyDescent="0.25">
      <c r="A350">
        <v>665</v>
      </c>
      <c r="B350" t="s">
        <v>21</v>
      </c>
      <c r="C350" t="s">
        <v>22</v>
      </c>
      <c r="D350">
        <v>0.52800000000000002</v>
      </c>
      <c r="E350" t="s">
        <v>23</v>
      </c>
      <c r="H350" s="1">
        <v>40351.395833333336</v>
      </c>
      <c r="I350" s="1">
        <v>40358</v>
      </c>
      <c r="M350" t="s">
        <v>254</v>
      </c>
      <c r="N350">
        <v>547718</v>
      </c>
      <c r="O350">
        <v>43.208775000000003</v>
      </c>
      <c r="P350">
        <v>-89.352639999999994</v>
      </c>
      <c r="Q350">
        <v>133399</v>
      </c>
      <c r="R350" t="s">
        <v>24</v>
      </c>
      <c r="S350">
        <v>798300</v>
      </c>
      <c r="T350" t="s">
        <v>25</v>
      </c>
      <c r="U350" t="s">
        <v>246</v>
      </c>
    </row>
    <row r="351" spans="1:21" x14ac:dyDescent="0.25">
      <c r="A351">
        <v>665</v>
      </c>
      <c r="B351" t="s">
        <v>21</v>
      </c>
      <c r="C351" t="s">
        <v>22</v>
      </c>
      <c r="D351">
        <v>0.435</v>
      </c>
      <c r="E351" t="s">
        <v>23</v>
      </c>
      <c r="H351" s="1">
        <v>40351.399305555555</v>
      </c>
      <c r="I351" s="1">
        <v>40358</v>
      </c>
      <c r="M351" t="s">
        <v>254</v>
      </c>
      <c r="N351">
        <v>547718</v>
      </c>
      <c r="O351">
        <v>43.208775000000003</v>
      </c>
      <c r="P351">
        <v>-89.352639999999994</v>
      </c>
      <c r="Q351">
        <v>133399</v>
      </c>
      <c r="R351" t="s">
        <v>24</v>
      </c>
      <c r="S351">
        <v>798300</v>
      </c>
      <c r="T351" t="s">
        <v>25</v>
      </c>
      <c r="U351" t="s">
        <v>246</v>
      </c>
    </row>
    <row r="352" spans="1:21" x14ac:dyDescent="0.25">
      <c r="A352">
        <v>665</v>
      </c>
      <c r="B352" t="s">
        <v>21</v>
      </c>
      <c r="C352" t="s">
        <v>22</v>
      </c>
      <c r="D352">
        <v>0.34699999999999998</v>
      </c>
      <c r="E352" t="s">
        <v>23</v>
      </c>
      <c r="H352" s="1">
        <v>40351.854166666664</v>
      </c>
      <c r="I352" s="1">
        <v>40371</v>
      </c>
      <c r="M352" t="s">
        <v>254</v>
      </c>
      <c r="N352">
        <v>5427718</v>
      </c>
      <c r="O352">
        <v>43.208775000000003</v>
      </c>
      <c r="P352">
        <v>-89.352639999999994</v>
      </c>
      <c r="Q352">
        <v>133399</v>
      </c>
      <c r="R352" t="s">
        <v>24</v>
      </c>
      <c r="S352">
        <v>798300</v>
      </c>
      <c r="T352" t="s">
        <v>25</v>
      </c>
      <c r="U352" t="s">
        <v>246</v>
      </c>
    </row>
    <row r="353" spans="1:21" x14ac:dyDescent="0.25">
      <c r="A353">
        <v>665</v>
      </c>
      <c r="B353" t="s">
        <v>21</v>
      </c>
      <c r="C353" t="s">
        <v>22</v>
      </c>
      <c r="D353">
        <v>0.95399999999999996</v>
      </c>
      <c r="E353" t="s">
        <v>23</v>
      </c>
      <c r="H353" s="1">
        <v>40352.385416666664</v>
      </c>
      <c r="I353" s="1">
        <v>40371</v>
      </c>
      <c r="M353" t="s">
        <v>254</v>
      </c>
      <c r="N353">
        <v>5427718</v>
      </c>
      <c r="O353">
        <v>43.208775000000003</v>
      </c>
      <c r="P353">
        <v>-89.352639999999994</v>
      </c>
      <c r="Q353">
        <v>133399</v>
      </c>
      <c r="R353" t="s">
        <v>24</v>
      </c>
      <c r="S353">
        <v>798300</v>
      </c>
      <c r="T353" t="s">
        <v>25</v>
      </c>
      <c r="U353" t="s">
        <v>246</v>
      </c>
    </row>
    <row r="354" spans="1:21" x14ac:dyDescent="0.25">
      <c r="A354">
        <v>665</v>
      </c>
      <c r="B354" t="s">
        <v>21</v>
      </c>
      <c r="C354" t="s">
        <v>22</v>
      </c>
      <c r="D354">
        <v>0.31900000000000001</v>
      </c>
      <c r="E354" t="s">
        <v>23</v>
      </c>
      <c r="H354" s="1">
        <v>40354.041666666664</v>
      </c>
      <c r="I354" s="1">
        <v>40371</v>
      </c>
      <c r="M354" t="s">
        <v>254</v>
      </c>
      <c r="N354">
        <v>5427718</v>
      </c>
      <c r="O354">
        <v>43.208775000000003</v>
      </c>
      <c r="P354">
        <v>-89.352639999999994</v>
      </c>
      <c r="Q354">
        <v>133399</v>
      </c>
      <c r="R354" t="s">
        <v>24</v>
      </c>
      <c r="S354">
        <v>798300</v>
      </c>
      <c r="T354" t="s">
        <v>25</v>
      </c>
      <c r="U354" t="s">
        <v>246</v>
      </c>
    </row>
    <row r="355" spans="1:21" x14ac:dyDescent="0.25">
      <c r="A355">
        <v>665</v>
      </c>
      <c r="B355" t="s">
        <v>21</v>
      </c>
      <c r="C355" t="s">
        <v>22</v>
      </c>
      <c r="D355">
        <v>0.39900000000000002</v>
      </c>
      <c r="E355" t="s">
        <v>23</v>
      </c>
      <c r="H355" s="1">
        <v>40355.270833333336</v>
      </c>
      <c r="I355" s="1">
        <v>40366</v>
      </c>
      <c r="M355" t="s">
        <v>254</v>
      </c>
      <c r="N355">
        <v>5427718</v>
      </c>
      <c r="O355">
        <v>43.208775000000003</v>
      </c>
      <c r="P355">
        <v>-89.352639999999994</v>
      </c>
      <c r="Q355">
        <v>133399</v>
      </c>
      <c r="R355" t="s">
        <v>24</v>
      </c>
      <c r="S355">
        <v>798300</v>
      </c>
      <c r="T355" t="s">
        <v>25</v>
      </c>
      <c r="U355" t="s">
        <v>246</v>
      </c>
    </row>
    <row r="356" spans="1:21" x14ac:dyDescent="0.25">
      <c r="A356">
        <v>665</v>
      </c>
      <c r="B356" t="s">
        <v>21</v>
      </c>
      <c r="C356" t="s">
        <v>22</v>
      </c>
      <c r="D356">
        <v>0.50700000000000001</v>
      </c>
      <c r="E356" t="s">
        <v>23</v>
      </c>
      <c r="H356" s="1">
        <v>40356.604166666664</v>
      </c>
      <c r="I356" s="1">
        <v>40366</v>
      </c>
      <c r="M356" t="s">
        <v>254</v>
      </c>
      <c r="N356">
        <v>5427718</v>
      </c>
      <c r="O356">
        <v>43.208775000000003</v>
      </c>
      <c r="P356">
        <v>-89.352639999999994</v>
      </c>
      <c r="Q356">
        <v>133399</v>
      </c>
      <c r="R356" t="s">
        <v>24</v>
      </c>
      <c r="S356">
        <v>798300</v>
      </c>
      <c r="T356" t="s">
        <v>25</v>
      </c>
      <c r="U356" t="s">
        <v>246</v>
      </c>
    </row>
    <row r="357" spans="1:21" x14ac:dyDescent="0.25">
      <c r="A357">
        <v>665</v>
      </c>
      <c r="B357" t="s">
        <v>21</v>
      </c>
      <c r="C357" t="s">
        <v>22</v>
      </c>
      <c r="D357">
        <v>0.32700000000000001</v>
      </c>
      <c r="E357" t="s">
        <v>23</v>
      </c>
      <c r="H357" s="1">
        <v>40357.166666666664</v>
      </c>
      <c r="I357" s="1">
        <v>40366</v>
      </c>
      <c r="M357" t="s">
        <v>254</v>
      </c>
      <c r="N357">
        <v>5427718</v>
      </c>
      <c r="O357">
        <v>43.208775000000003</v>
      </c>
      <c r="P357">
        <v>-89.352639999999994</v>
      </c>
      <c r="Q357">
        <v>133399</v>
      </c>
      <c r="R357" t="s">
        <v>24</v>
      </c>
      <c r="S357">
        <v>798300</v>
      </c>
      <c r="T357" t="s">
        <v>25</v>
      </c>
      <c r="U357" t="s">
        <v>246</v>
      </c>
    </row>
    <row r="358" spans="1:21" x14ac:dyDescent="0.25">
      <c r="A358">
        <v>665</v>
      </c>
      <c r="B358" t="s">
        <v>21</v>
      </c>
      <c r="C358" t="s">
        <v>22</v>
      </c>
      <c r="D358">
        <v>0.24299999999999999</v>
      </c>
      <c r="E358" t="s">
        <v>23</v>
      </c>
      <c r="H358" s="1">
        <v>40357.833333333336</v>
      </c>
      <c r="I358" s="1">
        <v>40374</v>
      </c>
      <c r="M358" t="s">
        <v>254</v>
      </c>
      <c r="N358">
        <v>5427718</v>
      </c>
      <c r="O358">
        <v>43.208775000000003</v>
      </c>
      <c r="P358">
        <v>-89.352639999999994</v>
      </c>
      <c r="Q358">
        <v>133399</v>
      </c>
      <c r="R358" t="s">
        <v>24</v>
      </c>
      <c r="S358">
        <v>798300</v>
      </c>
      <c r="T358" t="s">
        <v>25</v>
      </c>
      <c r="U358" t="s">
        <v>262</v>
      </c>
    </row>
    <row r="359" spans="1:21" x14ac:dyDescent="0.25">
      <c r="A359">
        <v>665</v>
      </c>
      <c r="B359" t="s">
        <v>21</v>
      </c>
      <c r="C359" t="s">
        <v>22</v>
      </c>
      <c r="D359">
        <v>0.17499999999999999</v>
      </c>
      <c r="E359" t="s">
        <v>23</v>
      </c>
      <c r="H359" s="1">
        <v>40359.166666666664</v>
      </c>
      <c r="I359" s="1">
        <v>40374</v>
      </c>
      <c r="M359" t="s">
        <v>254</v>
      </c>
      <c r="N359">
        <v>5427718</v>
      </c>
      <c r="O359">
        <v>43.208775000000003</v>
      </c>
      <c r="P359">
        <v>-89.352639999999994</v>
      </c>
      <c r="Q359">
        <v>133399</v>
      </c>
      <c r="R359" t="s">
        <v>24</v>
      </c>
      <c r="S359">
        <v>798300</v>
      </c>
      <c r="T359" t="s">
        <v>25</v>
      </c>
      <c r="U359" t="s">
        <v>262</v>
      </c>
    </row>
    <row r="360" spans="1:21" x14ac:dyDescent="0.25">
      <c r="A360">
        <v>665</v>
      </c>
      <c r="B360" t="s">
        <v>21</v>
      </c>
      <c r="C360" t="s">
        <v>22</v>
      </c>
      <c r="D360">
        <v>0.157</v>
      </c>
      <c r="E360" t="s">
        <v>23</v>
      </c>
      <c r="H360" s="1">
        <v>40361.166666666664</v>
      </c>
      <c r="I360" s="1">
        <v>40374</v>
      </c>
      <c r="M360" t="s">
        <v>254</v>
      </c>
      <c r="N360">
        <v>5427718</v>
      </c>
      <c r="O360">
        <v>43.208775000000003</v>
      </c>
      <c r="P360">
        <v>-89.352639999999994</v>
      </c>
      <c r="Q360">
        <v>133399</v>
      </c>
      <c r="R360" t="s">
        <v>24</v>
      </c>
      <c r="S360">
        <v>798300</v>
      </c>
      <c r="T360" t="s">
        <v>25</v>
      </c>
      <c r="U360" t="s">
        <v>262</v>
      </c>
    </row>
    <row r="361" spans="1:21" x14ac:dyDescent="0.25">
      <c r="A361">
        <v>665</v>
      </c>
      <c r="B361" t="s">
        <v>21</v>
      </c>
      <c r="C361" t="s">
        <v>22</v>
      </c>
      <c r="D361">
        <v>0.13100000000000001</v>
      </c>
      <c r="E361" t="s">
        <v>23</v>
      </c>
      <c r="H361" s="1">
        <v>40364.166666666664</v>
      </c>
      <c r="I361" s="1">
        <v>40374</v>
      </c>
      <c r="M361" t="s">
        <v>254</v>
      </c>
      <c r="N361">
        <v>5427718</v>
      </c>
      <c r="O361">
        <v>43.208775000000003</v>
      </c>
      <c r="P361">
        <v>-89.352639999999994</v>
      </c>
      <c r="Q361">
        <v>133399</v>
      </c>
      <c r="R361" t="s">
        <v>24</v>
      </c>
      <c r="S361">
        <v>798300</v>
      </c>
      <c r="T361" t="s">
        <v>25</v>
      </c>
      <c r="U361" t="s">
        <v>262</v>
      </c>
    </row>
    <row r="362" spans="1:21" x14ac:dyDescent="0.25">
      <c r="A362">
        <v>665</v>
      </c>
      <c r="B362" t="s">
        <v>21</v>
      </c>
      <c r="C362" t="s">
        <v>22</v>
      </c>
      <c r="D362">
        <v>0.33600000000000002</v>
      </c>
      <c r="E362" t="s">
        <v>23</v>
      </c>
      <c r="H362" s="1">
        <v>40374.135416666664</v>
      </c>
      <c r="I362" s="1">
        <v>40393</v>
      </c>
      <c r="M362" t="s">
        <v>254</v>
      </c>
      <c r="N362">
        <v>5427718</v>
      </c>
      <c r="O362">
        <v>43.208775000000003</v>
      </c>
      <c r="P362">
        <v>-89.352639999999994</v>
      </c>
      <c r="Q362">
        <v>133399</v>
      </c>
      <c r="R362" t="s">
        <v>24</v>
      </c>
      <c r="S362">
        <v>798300</v>
      </c>
      <c r="T362" t="s">
        <v>25</v>
      </c>
      <c r="U362" t="s">
        <v>262</v>
      </c>
    </row>
    <row r="363" spans="1:21" x14ac:dyDescent="0.25">
      <c r="A363">
        <v>665</v>
      </c>
      <c r="B363" t="s">
        <v>21</v>
      </c>
      <c r="C363" t="s">
        <v>22</v>
      </c>
      <c r="D363">
        <v>0.6</v>
      </c>
      <c r="E363" t="s">
        <v>23</v>
      </c>
      <c r="H363" s="1">
        <v>40374.291666666664</v>
      </c>
      <c r="I363" s="1">
        <v>40393</v>
      </c>
      <c r="M363" t="s">
        <v>254</v>
      </c>
      <c r="N363">
        <v>5427718</v>
      </c>
      <c r="O363">
        <v>43.208775000000003</v>
      </c>
      <c r="P363">
        <v>-89.352639999999994</v>
      </c>
      <c r="Q363">
        <v>133399</v>
      </c>
      <c r="R363" t="s">
        <v>24</v>
      </c>
      <c r="S363">
        <v>798300</v>
      </c>
      <c r="T363" t="s">
        <v>25</v>
      </c>
      <c r="U363" t="s">
        <v>262</v>
      </c>
    </row>
    <row r="364" spans="1:21" x14ac:dyDescent="0.25">
      <c r="A364">
        <v>665</v>
      </c>
      <c r="B364" t="s">
        <v>21</v>
      </c>
      <c r="C364" t="s">
        <v>22</v>
      </c>
      <c r="D364">
        <v>0.14099999999999999</v>
      </c>
      <c r="E364" t="s">
        <v>23</v>
      </c>
      <c r="H364" s="1">
        <v>40379.322916666664</v>
      </c>
      <c r="I364" s="1">
        <v>40393</v>
      </c>
      <c r="M364" t="s">
        <v>254</v>
      </c>
      <c r="N364">
        <v>5427718</v>
      </c>
      <c r="O364">
        <v>43.208775000000003</v>
      </c>
      <c r="P364">
        <v>-89.352639999999994</v>
      </c>
      <c r="Q364">
        <v>133399</v>
      </c>
      <c r="R364" t="s">
        <v>24</v>
      </c>
      <c r="S364">
        <v>798300</v>
      </c>
      <c r="T364" t="s">
        <v>25</v>
      </c>
      <c r="U364" t="s">
        <v>262</v>
      </c>
    </row>
    <row r="365" spans="1:21" x14ac:dyDescent="0.25">
      <c r="A365">
        <v>665</v>
      </c>
      <c r="B365" t="s">
        <v>21</v>
      </c>
      <c r="C365" t="s">
        <v>22</v>
      </c>
      <c r="D365">
        <v>0.53700000000000003</v>
      </c>
      <c r="E365" t="s">
        <v>23</v>
      </c>
      <c r="H365" s="1">
        <v>40381.96875</v>
      </c>
      <c r="I365" s="1">
        <v>40400</v>
      </c>
      <c r="M365" t="s">
        <v>254</v>
      </c>
      <c r="N365">
        <v>5427718</v>
      </c>
      <c r="O365">
        <v>43.208775000000003</v>
      </c>
      <c r="P365">
        <v>-89.352639999999994</v>
      </c>
      <c r="Q365">
        <v>133399</v>
      </c>
      <c r="R365" t="s">
        <v>24</v>
      </c>
      <c r="S365">
        <v>798300</v>
      </c>
      <c r="T365" t="s">
        <v>25</v>
      </c>
      <c r="U365" t="s">
        <v>262</v>
      </c>
    </row>
    <row r="366" spans="1:21" x14ac:dyDescent="0.25">
      <c r="A366">
        <v>665</v>
      </c>
      <c r="B366" t="s">
        <v>21</v>
      </c>
      <c r="C366" t="s">
        <v>22</v>
      </c>
      <c r="D366">
        <v>0.39200000000000002</v>
      </c>
      <c r="E366" t="s">
        <v>23</v>
      </c>
      <c r="H366" s="1">
        <v>40399.34375</v>
      </c>
      <c r="I366" s="1">
        <v>40406</v>
      </c>
      <c r="M366" t="s">
        <v>254</v>
      </c>
      <c r="N366">
        <v>5427718</v>
      </c>
      <c r="O366">
        <v>43.208775000000003</v>
      </c>
      <c r="P366">
        <v>-89.352639999999994</v>
      </c>
      <c r="Q366">
        <v>133399</v>
      </c>
      <c r="R366" t="s">
        <v>24</v>
      </c>
      <c r="S366">
        <v>798300</v>
      </c>
      <c r="T366" t="s">
        <v>25</v>
      </c>
      <c r="U366" t="s">
        <v>262</v>
      </c>
    </row>
    <row r="367" spans="1:21" x14ac:dyDescent="0.25">
      <c r="A367">
        <v>665</v>
      </c>
      <c r="B367" t="s">
        <v>21</v>
      </c>
      <c r="C367" t="s">
        <v>22</v>
      </c>
      <c r="D367">
        <v>0.504</v>
      </c>
      <c r="E367" t="s">
        <v>23</v>
      </c>
      <c r="H367" s="1">
        <v>40422.260416666664</v>
      </c>
      <c r="I367" s="1">
        <v>40449</v>
      </c>
      <c r="M367" t="s">
        <v>254</v>
      </c>
      <c r="N367">
        <v>5427718</v>
      </c>
      <c r="O367">
        <v>43.208775000000003</v>
      </c>
      <c r="P367">
        <v>-89.352639999999994</v>
      </c>
      <c r="Q367">
        <v>133399</v>
      </c>
      <c r="R367" t="s">
        <v>24</v>
      </c>
      <c r="S367">
        <v>798300</v>
      </c>
      <c r="T367" t="s">
        <v>25</v>
      </c>
      <c r="U367" t="s">
        <v>262</v>
      </c>
    </row>
    <row r="368" spans="1:21" x14ac:dyDescent="0.25">
      <c r="A368">
        <v>665</v>
      </c>
      <c r="B368" t="s">
        <v>21</v>
      </c>
      <c r="C368" t="s">
        <v>22</v>
      </c>
      <c r="D368">
        <v>0.49399999999999999</v>
      </c>
      <c r="E368" t="s">
        <v>23</v>
      </c>
      <c r="H368" s="1">
        <v>40423.958333333336</v>
      </c>
      <c r="I368" s="1">
        <v>40449</v>
      </c>
      <c r="M368" t="s">
        <v>254</v>
      </c>
      <c r="N368">
        <v>5427718</v>
      </c>
      <c r="O368">
        <v>43.208775000000003</v>
      </c>
      <c r="P368">
        <v>-89.352639999999994</v>
      </c>
      <c r="Q368">
        <v>133399</v>
      </c>
      <c r="R368" t="s">
        <v>24</v>
      </c>
      <c r="S368">
        <v>798300</v>
      </c>
      <c r="T368" t="s">
        <v>25</v>
      </c>
      <c r="U368" t="s">
        <v>262</v>
      </c>
    </row>
    <row r="369" spans="1:21" x14ac:dyDescent="0.25">
      <c r="A369">
        <v>665</v>
      </c>
      <c r="B369" t="s">
        <v>21</v>
      </c>
      <c r="C369" t="s">
        <v>22</v>
      </c>
      <c r="D369">
        <v>0.09</v>
      </c>
      <c r="E369" t="s">
        <v>23</v>
      </c>
      <c r="H369" s="1">
        <v>40473.375</v>
      </c>
      <c r="I369" s="1">
        <v>40492</v>
      </c>
      <c r="M369" t="s">
        <v>254</v>
      </c>
      <c r="N369">
        <v>5427718</v>
      </c>
      <c r="O369">
        <v>43.208775000000003</v>
      </c>
      <c r="P369">
        <v>-89.352639999999994</v>
      </c>
      <c r="Q369">
        <v>133399</v>
      </c>
      <c r="R369" t="s">
        <v>24</v>
      </c>
      <c r="S369">
        <v>798300</v>
      </c>
      <c r="T369" t="s">
        <v>25</v>
      </c>
      <c r="U369" t="s">
        <v>398</v>
      </c>
    </row>
    <row r="370" spans="1:21" x14ac:dyDescent="0.25">
      <c r="A370">
        <v>665</v>
      </c>
      <c r="B370" t="s">
        <v>21</v>
      </c>
      <c r="C370" t="s">
        <v>22</v>
      </c>
      <c r="D370">
        <v>0.44</v>
      </c>
      <c r="E370" t="s">
        <v>23</v>
      </c>
      <c r="H370" s="1">
        <v>40674.75</v>
      </c>
      <c r="I370" s="1">
        <v>40700</v>
      </c>
      <c r="M370" t="s">
        <v>254</v>
      </c>
      <c r="N370">
        <v>5427718</v>
      </c>
      <c r="O370">
        <v>43.208775000000003</v>
      </c>
      <c r="P370">
        <v>-89.352639999999994</v>
      </c>
      <c r="Q370">
        <v>133399</v>
      </c>
      <c r="R370" t="s">
        <v>24</v>
      </c>
      <c r="S370">
        <v>798300</v>
      </c>
      <c r="T370" t="s">
        <v>25</v>
      </c>
      <c r="U370" t="s">
        <v>262</v>
      </c>
    </row>
    <row r="371" spans="1:21" x14ac:dyDescent="0.25">
      <c r="A371">
        <v>665</v>
      </c>
      <c r="B371" t="s">
        <v>21</v>
      </c>
      <c r="C371" t="s">
        <v>22</v>
      </c>
      <c r="D371">
        <v>0.105</v>
      </c>
      <c r="E371" t="s">
        <v>23</v>
      </c>
      <c r="H371" s="1">
        <v>40707.461805555555</v>
      </c>
      <c r="I371" s="1">
        <v>40725</v>
      </c>
      <c r="M371" t="s">
        <v>254</v>
      </c>
      <c r="N371">
        <v>5427718</v>
      </c>
      <c r="O371">
        <v>43.208775000000003</v>
      </c>
      <c r="P371">
        <v>-89.352639999999994</v>
      </c>
      <c r="Q371">
        <v>133399</v>
      </c>
      <c r="R371" t="s">
        <v>24</v>
      </c>
      <c r="S371">
        <v>798300</v>
      </c>
      <c r="T371" t="s">
        <v>25</v>
      </c>
      <c r="U371" t="s">
        <v>262</v>
      </c>
    </row>
    <row r="372" spans="1:21" x14ac:dyDescent="0.25">
      <c r="A372">
        <v>665</v>
      </c>
      <c r="B372" t="s">
        <v>21</v>
      </c>
      <c r="C372" t="s">
        <v>22</v>
      </c>
      <c r="D372">
        <v>9.1999999999999998E-2</v>
      </c>
      <c r="E372" t="s">
        <v>23</v>
      </c>
      <c r="H372" s="1">
        <v>40707.465277777781</v>
      </c>
      <c r="I372" s="1">
        <v>40725</v>
      </c>
      <c r="M372" t="s">
        <v>254</v>
      </c>
      <c r="N372">
        <v>5427718</v>
      </c>
      <c r="O372">
        <v>43.208775000000003</v>
      </c>
      <c r="P372">
        <v>-89.352639999999994</v>
      </c>
      <c r="Q372">
        <v>133399</v>
      </c>
      <c r="R372" t="s">
        <v>24</v>
      </c>
      <c r="S372">
        <v>798300</v>
      </c>
      <c r="T372" t="s">
        <v>25</v>
      </c>
      <c r="U372" t="s">
        <v>262</v>
      </c>
    </row>
    <row r="373" spans="1:21" x14ac:dyDescent="0.25">
      <c r="A373">
        <v>665</v>
      </c>
      <c r="B373" t="s">
        <v>21</v>
      </c>
      <c r="C373" t="s">
        <v>22</v>
      </c>
      <c r="D373">
        <v>1.62</v>
      </c>
      <c r="E373" t="s">
        <v>23</v>
      </c>
      <c r="H373" s="1">
        <v>40713.302083333336</v>
      </c>
      <c r="I373" s="1">
        <v>40732</v>
      </c>
      <c r="M373" t="s">
        <v>254</v>
      </c>
      <c r="N373">
        <v>5427718</v>
      </c>
      <c r="O373">
        <v>43.208775000000003</v>
      </c>
      <c r="P373">
        <v>-89.352639999999994</v>
      </c>
      <c r="Q373">
        <v>133399</v>
      </c>
      <c r="R373" t="s">
        <v>24</v>
      </c>
      <c r="S373">
        <v>798300</v>
      </c>
      <c r="T373" t="s">
        <v>25</v>
      </c>
      <c r="U373" t="s">
        <v>262</v>
      </c>
    </row>
    <row r="374" spans="1:21" x14ac:dyDescent="0.25">
      <c r="A374">
        <v>665</v>
      </c>
      <c r="B374" t="s">
        <v>21</v>
      </c>
      <c r="C374" t="s">
        <v>22</v>
      </c>
      <c r="D374">
        <v>0.95499999999999996</v>
      </c>
      <c r="E374" t="s">
        <v>23</v>
      </c>
      <c r="H374" s="1">
        <v>40713.34375</v>
      </c>
      <c r="I374" s="1">
        <v>40732</v>
      </c>
      <c r="M374" t="s">
        <v>254</v>
      </c>
      <c r="N374">
        <v>5427718</v>
      </c>
      <c r="O374">
        <v>43.208775000000003</v>
      </c>
      <c r="P374">
        <v>-89.352639999999994</v>
      </c>
      <c r="Q374">
        <v>133399</v>
      </c>
      <c r="R374" t="s">
        <v>24</v>
      </c>
      <c r="S374">
        <v>798300</v>
      </c>
      <c r="T374" t="s">
        <v>25</v>
      </c>
      <c r="U374" t="s">
        <v>262</v>
      </c>
    </row>
    <row r="375" spans="1:21" x14ac:dyDescent="0.25">
      <c r="A375">
        <v>665</v>
      </c>
      <c r="B375" t="s">
        <v>21</v>
      </c>
      <c r="C375" t="s">
        <v>22</v>
      </c>
      <c r="D375">
        <v>1.18</v>
      </c>
      <c r="E375" t="s">
        <v>23</v>
      </c>
      <c r="H375" s="1">
        <v>40713.364583333336</v>
      </c>
      <c r="I375" s="1">
        <v>40732</v>
      </c>
      <c r="M375" t="s">
        <v>254</v>
      </c>
      <c r="N375">
        <v>5427718</v>
      </c>
      <c r="O375">
        <v>43.208775000000003</v>
      </c>
      <c r="P375">
        <v>-89.352639999999994</v>
      </c>
      <c r="Q375">
        <v>133399</v>
      </c>
      <c r="R375" t="s">
        <v>24</v>
      </c>
      <c r="S375">
        <v>798300</v>
      </c>
      <c r="T375" t="s">
        <v>25</v>
      </c>
      <c r="U375" t="s">
        <v>262</v>
      </c>
    </row>
    <row r="376" spans="1:21" x14ac:dyDescent="0.25">
      <c r="A376">
        <v>665</v>
      </c>
      <c r="B376" t="s">
        <v>21</v>
      </c>
      <c r="C376" t="s">
        <v>22</v>
      </c>
      <c r="D376">
        <v>1.23</v>
      </c>
      <c r="E376" t="s">
        <v>23</v>
      </c>
      <c r="H376" s="1">
        <v>40713.385416666664</v>
      </c>
      <c r="I376" s="1">
        <v>40732</v>
      </c>
      <c r="M376" t="s">
        <v>254</v>
      </c>
      <c r="N376">
        <v>5427718</v>
      </c>
      <c r="O376">
        <v>43.208775000000003</v>
      </c>
      <c r="P376">
        <v>-89.352639999999994</v>
      </c>
      <c r="Q376">
        <v>133399</v>
      </c>
      <c r="R376" t="s">
        <v>24</v>
      </c>
      <c r="S376">
        <v>798300</v>
      </c>
      <c r="T376" t="s">
        <v>25</v>
      </c>
      <c r="U376" t="s">
        <v>262</v>
      </c>
    </row>
    <row r="377" spans="1:21" x14ac:dyDescent="0.25">
      <c r="A377">
        <v>665</v>
      </c>
      <c r="B377" t="s">
        <v>21</v>
      </c>
      <c r="C377" t="s">
        <v>22</v>
      </c>
      <c r="D377">
        <v>0.85699999999999998</v>
      </c>
      <c r="E377" t="s">
        <v>23</v>
      </c>
      <c r="H377" s="1">
        <v>40713.427083333336</v>
      </c>
      <c r="I377" s="1">
        <v>40732</v>
      </c>
      <c r="M377" t="s">
        <v>254</v>
      </c>
      <c r="N377">
        <v>5427718</v>
      </c>
      <c r="O377">
        <v>43.208775000000003</v>
      </c>
      <c r="P377">
        <v>-89.352639999999994</v>
      </c>
      <c r="Q377">
        <v>133399</v>
      </c>
      <c r="R377" t="s">
        <v>24</v>
      </c>
      <c r="S377">
        <v>798300</v>
      </c>
      <c r="T377" t="s">
        <v>25</v>
      </c>
      <c r="U377" t="s">
        <v>262</v>
      </c>
    </row>
    <row r="378" spans="1:21" x14ac:dyDescent="0.25">
      <c r="A378">
        <v>665</v>
      </c>
      <c r="B378" t="s">
        <v>21</v>
      </c>
      <c r="C378" t="s">
        <v>22</v>
      </c>
      <c r="D378">
        <v>0.60299999999999998</v>
      </c>
      <c r="E378" t="s">
        <v>23</v>
      </c>
      <c r="H378" s="1">
        <v>40713.46875</v>
      </c>
      <c r="I378" s="1">
        <v>40732</v>
      </c>
      <c r="M378" t="s">
        <v>254</v>
      </c>
      <c r="N378">
        <v>5427718</v>
      </c>
      <c r="O378">
        <v>43.208775000000003</v>
      </c>
      <c r="P378">
        <v>-89.352639999999994</v>
      </c>
      <c r="Q378">
        <v>133399</v>
      </c>
      <c r="R378" t="s">
        <v>24</v>
      </c>
      <c r="S378">
        <v>798300</v>
      </c>
      <c r="T378" t="s">
        <v>25</v>
      </c>
      <c r="U378" t="s">
        <v>262</v>
      </c>
    </row>
    <row r="379" spans="1:21" x14ac:dyDescent="0.25">
      <c r="A379">
        <v>665</v>
      </c>
      <c r="B379" t="s">
        <v>21</v>
      </c>
      <c r="C379" t="s">
        <v>22</v>
      </c>
      <c r="D379">
        <v>0.56899999999999995</v>
      </c>
      <c r="E379" t="s">
        <v>23</v>
      </c>
      <c r="H379" s="1">
        <v>40713.583333333336</v>
      </c>
      <c r="I379" s="1">
        <v>40732</v>
      </c>
      <c r="M379" t="s">
        <v>254</v>
      </c>
      <c r="N379">
        <v>5427718</v>
      </c>
      <c r="O379">
        <v>43.208775000000003</v>
      </c>
      <c r="P379">
        <v>-89.352639999999994</v>
      </c>
      <c r="Q379">
        <v>133399</v>
      </c>
      <c r="R379" t="s">
        <v>24</v>
      </c>
      <c r="S379">
        <v>798300</v>
      </c>
      <c r="T379" t="s">
        <v>25</v>
      </c>
      <c r="U379" t="s">
        <v>262</v>
      </c>
    </row>
    <row r="380" spans="1:21" x14ac:dyDescent="0.25">
      <c r="A380">
        <v>665</v>
      </c>
      <c r="B380" t="s">
        <v>21</v>
      </c>
      <c r="C380" t="s">
        <v>22</v>
      </c>
      <c r="D380">
        <v>0.46100000000000002</v>
      </c>
      <c r="E380" t="s">
        <v>23</v>
      </c>
      <c r="H380" s="1">
        <v>40713.739583333336</v>
      </c>
      <c r="I380" s="1">
        <v>40729</v>
      </c>
      <c r="M380" t="s">
        <v>254</v>
      </c>
      <c r="N380">
        <v>5427718</v>
      </c>
      <c r="O380">
        <v>43.208775000000003</v>
      </c>
      <c r="P380">
        <v>-89.352639999999994</v>
      </c>
      <c r="Q380">
        <v>133399</v>
      </c>
      <c r="R380" t="s">
        <v>24</v>
      </c>
      <c r="S380">
        <v>798300</v>
      </c>
      <c r="T380" t="s">
        <v>25</v>
      </c>
      <c r="U380" t="s">
        <v>262</v>
      </c>
    </row>
    <row r="381" spans="1:21" x14ac:dyDescent="0.25">
      <c r="A381">
        <v>665</v>
      </c>
      <c r="B381" t="s">
        <v>21</v>
      </c>
      <c r="C381" t="s">
        <v>22</v>
      </c>
      <c r="D381">
        <v>0.47399999999999998</v>
      </c>
      <c r="E381" t="s">
        <v>23</v>
      </c>
      <c r="H381" s="1">
        <v>40714.03125</v>
      </c>
      <c r="I381" s="1">
        <v>40732</v>
      </c>
      <c r="M381" t="s">
        <v>254</v>
      </c>
      <c r="N381">
        <v>5427718</v>
      </c>
      <c r="O381">
        <v>43.208775000000003</v>
      </c>
      <c r="P381">
        <v>-89.352639999999994</v>
      </c>
      <c r="Q381">
        <v>133399</v>
      </c>
      <c r="R381" t="s">
        <v>24</v>
      </c>
      <c r="S381">
        <v>798300</v>
      </c>
      <c r="T381" t="s">
        <v>25</v>
      </c>
      <c r="U381" t="s">
        <v>262</v>
      </c>
    </row>
    <row r="382" spans="1:21" x14ac:dyDescent="0.25">
      <c r="A382">
        <v>665</v>
      </c>
      <c r="B382" t="s">
        <v>21</v>
      </c>
      <c r="C382" t="s">
        <v>22</v>
      </c>
      <c r="D382">
        <v>0.36499999999999999</v>
      </c>
      <c r="E382" t="s">
        <v>23</v>
      </c>
      <c r="H382" s="1">
        <v>40714.447916666664</v>
      </c>
      <c r="I382" s="1">
        <v>40732</v>
      </c>
      <c r="M382" t="s">
        <v>254</v>
      </c>
      <c r="N382">
        <v>5427718</v>
      </c>
      <c r="O382">
        <v>43.208775000000003</v>
      </c>
      <c r="P382">
        <v>-89.352639999999994</v>
      </c>
      <c r="Q382">
        <v>133399</v>
      </c>
      <c r="R382" t="s">
        <v>24</v>
      </c>
      <c r="S382">
        <v>798300</v>
      </c>
      <c r="T382" t="s">
        <v>25</v>
      </c>
      <c r="U382" t="s">
        <v>262</v>
      </c>
    </row>
    <row r="383" spans="1:21" x14ac:dyDescent="0.25">
      <c r="A383">
        <v>665</v>
      </c>
      <c r="B383" t="s">
        <v>21</v>
      </c>
      <c r="C383" t="s">
        <v>22</v>
      </c>
      <c r="D383">
        <v>9.6000000000000002E-2</v>
      </c>
      <c r="E383" t="s">
        <v>23</v>
      </c>
      <c r="H383" s="1">
        <v>40739.479166666664</v>
      </c>
      <c r="I383" s="1">
        <v>40750</v>
      </c>
      <c r="M383" t="s">
        <v>254</v>
      </c>
      <c r="N383">
        <v>5427718</v>
      </c>
      <c r="O383">
        <v>43.208775000000003</v>
      </c>
      <c r="P383">
        <v>-89.352639999999994</v>
      </c>
      <c r="Q383">
        <v>133399</v>
      </c>
      <c r="R383" t="s">
        <v>24</v>
      </c>
      <c r="S383">
        <v>798300</v>
      </c>
      <c r="T383" t="s">
        <v>25</v>
      </c>
      <c r="U383" t="s">
        <v>264</v>
      </c>
    </row>
    <row r="384" spans="1:21" hidden="1" x14ac:dyDescent="0.25">
      <c r="A384">
        <v>665</v>
      </c>
      <c r="B384" t="s">
        <v>21</v>
      </c>
      <c r="C384" t="s">
        <v>22</v>
      </c>
      <c r="D384">
        <v>7.4999999999999997E-2</v>
      </c>
      <c r="E384" t="s">
        <v>23</v>
      </c>
      <c r="H384" s="1">
        <v>40771.413194444445</v>
      </c>
      <c r="I384" s="1">
        <v>40786</v>
      </c>
      <c r="M384" t="s">
        <v>263</v>
      </c>
      <c r="N384">
        <v>5427850</v>
      </c>
      <c r="O384">
        <v>43.208775000000003</v>
      </c>
      <c r="P384">
        <v>-89.352639999999994</v>
      </c>
      <c r="Q384">
        <v>133399</v>
      </c>
      <c r="R384" t="s">
        <v>24</v>
      </c>
      <c r="S384">
        <v>798300</v>
      </c>
      <c r="T384" t="s">
        <v>25</v>
      </c>
      <c r="U384" t="s">
        <v>264</v>
      </c>
    </row>
    <row r="385" spans="1:21" hidden="1" x14ac:dyDescent="0.25">
      <c r="A385">
        <v>665</v>
      </c>
      <c r="B385" t="s">
        <v>21</v>
      </c>
      <c r="C385" t="s">
        <v>22</v>
      </c>
      <c r="D385">
        <v>6.7000000000000004E-2</v>
      </c>
      <c r="E385" t="s">
        <v>23</v>
      </c>
      <c r="H385" s="1">
        <v>40801.340277777781</v>
      </c>
      <c r="I385" s="1">
        <v>40816</v>
      </c>
      <c r="M385" t="s">
        <v>263</v>
      </c>
      <c r="N385">
        <v>5427850</v>
      </c>
      <c r="O385">
        <v>43.208775000000003</v>
      </c>
      <c r="P385">
        <v>-89.352639999999994</v>
      </c>
      <c r="Q385">
        <v>133399</v>
      </c>
      <c r="R385" t="s">
        <v>24</v>
      </c>
      <c r="S385">
        <v>798300</v>
      </c>
      <c r="T385" t="s">
        <v>25</v>
      </c>
      <c r="U385" t="s">
        <v>264</v>
      </c>
    </row>
    <row r="386" spans="1:21" hidden="1" x14ac:dyDescent="0.25">
      <c r="A386">
        <v>665</v>
      </c>
      <c r="B386" t="s">
        <v>21</v>
      </c>
      <c r="C386" t="s">
        <v>22</v>
      </c>
      <c r="D386">
        <v>0.82799999999999996</v>
      </c>
      <c r="E386" t="s">
        <v>23</v>
      </c>
      <c r="H386" s="1">
        <v>40812.375</v>
      </c>
      <c r="I386" s="1">
        <v>40835</v>
      </c>
      <c r="M386" t="s">
        <v>399</v>
      </c>
      <c r="N386">
        <v>5427850</v>
      </c>
      <c r="O386">
        <v>43.208775000000003</v>
      </c>
      <c r="P386">
        <v>-89.352639999999994</v>
      </c>
      <c r="Q386">
        <v>133399</v>
      </c>
      <c r="R386" t="s">
        <v>24</v>
      </c>
      <c r="S386">
        <v>798300</v>
      </c>
      <c r="T386" t="s">
        <v>25</v>
      </c>
      <c r="U386" t="s">
        <v>264</v>
      </c>
    </row>
    <row r="387" spans="1:21" x14ac:dyDescent="0.25">
      <c r="A387">
        <v>665</v>
      </c>
      <c r="B387" t="s">
        <v>21</v>
      </c>
      <c r="C387" t="s">
        <v>22</v>
      </c>
      <c r="D387">
        <v>0.20499999999999999</v>
      </c>
      <c r="E387" t="s">
        <v>23</v>
      </c>
      <c r="H387" s="1">
        <v>41031.5</v>
      </c>
      <c r="I387" s="1">
        <v>41051</v>
      </c>
      <c r="M387" t="s">
        <v>29</v>
      </c>
      <c r="N387">
        <v>5427718</v>
      </c>
      <c r="O387">
        <v>43.208775000000003</v>
      </c>
      <c r="P387">
        <v>-89.352639999999994</v>
      </c>
      <c r="Q387">
        <v>133399</v>
      </c>
      <c r="R387" t="s">
        <v>24</v>
      </c>
      <c r="S387">
        <v>798300</v>
      </c>
      <c r="T387" t="s">
        <v>25</v>
      </c>
      <c r="U387" t="s">
        <v>264</v>
      </c>
    </row>
    <row r="388" spans="1:21" x14ac:dyDescent="0.25">
      <c r="A388">
        <v>665</v>
      </c>
      <c r="B388" t="s">
        <v>21</v>
      </c>
      <c r="C388" t="s">
        <v>22</v>
      </c>
      <c r="D388">
        <v>0.08</v>
      </c>
      <c r="E388" t="s">
        <v>23</v>
      </c>
      <c r="H388" s="1">
        <v>41052.5625</v>
      </c>
      <c r="I388" s="1">
        <v>41058</v>
      </c>
      <c r="M388" t="s">
        <v>265</v>
      </c>
      <c r="N388">
        <v>5427718</v>
      </c>
      <c r="O388">
        <v>43.208775000000003</v>
      </c>
      <c r="P388">
        <v>-89.352639999999994</v>
      </c>
      <c r="Q388">
        <v>133399</v>
      </c>
      <c r="R388" t="s">
        <v>24</v>
      </c>
      <c r="S388">
        <v>798300</v>
      </c>
      <c r="T388" t="s">
        <v>25</v>
      </c>
      <c r="U388" t="s">
        <v>264</v>
      </c>
    </row>
    <row r="389" spans="1:21" x14ac:dyDescent="0.25">
      <c r="A389">
        <v>665</v>
      </c>
      <c r="B389" t="s">
        <v>21</v>
      </c>
      <c r="C389" t="s">
        <v>22</v>
      </c>
      <c r="D389">
        <v>8.8999999999999996E-2</v>
      </c>
      <c r="E389" t="s">
        <v>23</v>
      </c>
      <c r="H389" s="1">
        <v>41072.569444444445</v>
      </c>
      <c r="I389" s="1">
        <v>41078</v>
      </c>
      <c r="M389" t="s">
        <v>265</v>
      </c>
      <c r="N389">
        <v>5427718</v>
      </c>
      <c r="O389">
        <v>43.208775000000003</v>
      </c>
      <c r="P389">
        <v>-89.352639999999994</v>
      </c>
      <c r="Q389">
        <v>133399</v>
      </c>
      <c r="R389" t="s">
        <v>24</v>
      </c>
      <c r="S389">
        <v>798300</v>
      </c>
      <c r="T389" t="s">
        <v>25</v>
      </c>
      <c r="U389" t="s">
        <v>264</v>
      </c>
    </row>
    <row r="390" spans="1:21" x14ac:dyDescent="0.25">
      <c r="A390">
        <v>665</v>
      </c>
      <c r="B390" t="s">
        <v>21</v>
      </c>
      <c r="C390" t="s">
        <v>22</v>
      </c>
      <c r="D390">
        <v>0.10299999999999999</v>
      </c>
      <c r="E390" t="s">
        <v>23</v>
      </c>
      <c r="H390" s="1">
        <v>41106.625</v>
      </c>
      <c r="I390" s="1">
        <v>41121</v>
      </c>
      <c r="M390" t="s">
        <v>265</v>
      </c>
      <c r="N390">
        <v>5427718</v>
      </c>
      <c r="O390">
        <v>43.208775000000003</v>
      </c>
      <c r="P390">
        <v>-89.352639999999994</v>
      </c>
      <c r="Q390">
        <v>133399</v>
      </c>
      <c r="R390" t="s">
        <v>24</v>
      </c>
      <c r="S390">
        <v>798300</v>
      </c>
      <c r="T390" t="s">
        <v>25</v>
      </c>
      <c r="U390" t="s">
        <v>266</v>
      </c>
    </row>
    <row r="391" spans="1:21" x14ac:dyDescent="0.25">
      <c r="A391">
        <v>665</v>
      </c>
      <c r="B391" t="s">
        <v>21</v>
      </c>
      <c r="C391" t="s">
        <v>22</v>
      </c>
      <c r="D391">
        <v>6.2E-2</v>
      </c>
      <c r="E391" t="s">
        <v>23</v>
      </c>
      <c r="H391" s="1">
        <v>41136.378472222219</v>
      </c>
      <c r="I391" s="1">
        <v>41163</v>
      </c>
      <c r="M391" t="s">
        <v>29</v>
      </c>
      <c r="N391">
        <v>5427718</v>
      </c>
      <c r="O391">
        <v>43.208775000000003</v>
      </c>
      <c r="P391">
        <v>-89.352639999999994</v>
      </c>
      <c r="Q391">
        <v>133399</v>
      </c>
      <c r="R391" t="s">
        <v>24</v>
      </c>
      <c r="S391">
        <v>798300</v>
      </c>
      <c r="T391" t="s">
        <v>25</v>
      </c>
      <c r="U391" t="s">
        <v>266</v>
      </c>
    </row>
    <row r="392" spans="1:21" x14ac:dyDescent="0.25">
      <c r="A392">
        <v>665</v>
      </c>
      <c r="B392" t="s">
        <v>21</v>
      </c>
      <c r="C392" t="s">
        <v>22</v>
      </c>
      <c r="D392">
        <v>0.05</v>
      </c>
      <c r="E392" t="s">
        <v>23</v>
      </c>
      <c r="H392" s="1">
        <v>41170.378472222219</v>
      </c>
      <c r="I392" s="1">
        <v>41194</v>
      </c>
      <c r="M392" t="s">
        <v>265</v>
      </c>
      <c r="N392">
        <v>5427718</v>
      </c>
      <c r="O392">
        <v>43.208775000000003</v>
      </c>
      <c r="P392">
        <v>-89.352639999999994</v>
      </c>
      <c r="Q392">
        <v>133399</v>
      </c>
      <c r="R392" t="s">
        <v>24</v>
      </c>
      <c r="S392">
        <v>798300</v>
      </c>
      <c r="T392" t="s">
        <v>25</v>
      </c>
      <c r="U392" t="s">
        <v>266</v>
      </c>
    </row>
    <row r="393" spans="1:21" x14ac:dyDescent="0.25">
      <c r="A393">
        <v>665</v>
      </c>
      <c r="B393" t="s">
        <v>21</v>
      </c>
      <c r="C393" t="s">
        <v>22</v>
      </c>
      <c r="D393">
        <v>0.26200000000000001</v>
      </c>
      <c r="E393" t="s">
        <v>23</v>
      </c>
      <c r="H393" s="1">
        <v>41196.28125</v>
      </c>
      <c r="I393" s="1">
        <v>41218</v>
      </c>
      <c r="M393" t="s">
        <v>265</v>
      </c>
      <c r="N393">
        <v>5427718</v>
      </c>
      <c r="O393">
        <v>43.208775000000003</v>
      </c>
      <c r="P393">
        <v>-89.352639999999994</v>
      </c>
      <c r="Q393">
        <v>133399</v>
      </c>
      <c r="R393" t="s">
        <v>24</v>
      </c>
      <c r="S393">
        <v>798300</v>
      </c>
      <c r="T393" t="s">
        <v>25</v>
      </c>
      <c r="U393" t="s">
        <v>266</v>
      </c>
    </row>
    <row r="394" spans="1:21" x14ac:dyDescent="0.25">
      <c r="A394">
        <v>665</v>
      </c>
      <c r="B394" t="s">
        <v>21</v>
      </c>
      <c r="C394" t="s">
        <v>22</v>
      </c>
      <c r="D394">
        <v>8.1000000000000003E-2</v>
      </c>
      <c r="E394" t="s">
        <v>23</v>
      </c>
      <c r="H394" s="1">
        <v>41198.486111111109</v>
      </c>
      <c r="I394" s="1">
        <v>41218</v>
      </c>
      <c r="M394" t="s">
        <v>265</v>
      </c>
      <c r="N394">
        <v>5427718</v>
      </c>
      <c r="O394">
        <v>43.208775000000003</v>
      </c>
      <c r="P394">
        <v>-89.352639999999994</v>
      </c>
      <c r="Q394">
        <v>133399</v>
      </c>
      <c r="R394" t="s">
        <v>24</v>
      </c>
      <c r="S394">
        <v>798300</v>
      </c>
      <c r="T394" t="s">
        <v>25</v>
      </c>
      <c r="U394" t="s">
        <v>266</v>
      </c>
    </row>
    <row r="395" spans="1:21" x14ac:dyDescent="0.25">
      <c r="A395">
        <v>665</v>
      </c>
      <c r="B395" t="s">
        <v>21</v>
      </c>
      <c r="C395" t="s">
        <v>22</v>
      </c>
      <c r="D395">
        <v>8.2000000000000003E-2</v>
      </c>
      <c r="E395" t="s">
        <v>23</v>
      </c>
      <c r="H395" s="1">
        <v>41198.489583333336</v>
      </c>
      <c r="I395" s="1">
        <v>41218</v>
      </c>
      <c r="M395" t="s">
        <v>265</v>
      </c>
      <c r="N395">
        <v>5427718</v>
      </c>
      <c r="O395">
        <v>43.208775000000003</v>
      </c>
      <c r="P395">
        <v>-89.352639999999994</v>
      </c>
      <c r="Q395">
        <v>133399</v>
      </c>
      <c r="R395" t="s">
        <v>24</v>
      </c>
      <c r="S395">
        <v>798300</v>
      </c>
      <c r="T395" t="s">
        <v>25</v>
      </c>
      <c r="U395" t="s">
        <v>266</v>
      </c>
    </row>
    <row r="396" spans="1:21" x14ac:dyDescent="0.25">
      <c r="A396">
        <v>665</v>
      </c>
      <c r="B396" t="s">
        <v>21</v>
      </c>
      <c r="C396" t="s">
        <v>22</v>
      </c>
      <c r="D396">
        <v>0.06</v>
      </c>
      <c r="E396" t="s">
        <v>23</v>
      </c>
      <c r="H396" s="1">
        <v>41211.42291666667</v>
      </c>
      <c r="I396" s="1">
        <v>41226</v>
      </c>
      <c r="M396" t="s">
        <v>265</v>
      </c>
      <c r="N396">
        <v>5427718</v>
      </c>
      <c r="O396">
        <v>43.208775000000003</v>
      </c>
      <c r="P396">
        <v>-89.352639999999994</v>
      </c>
      <c r="Q396">
        <v>133399</v>
      </c>
      <c r="R396" t="s">
        <v>24</v>
      </c>
      <c r="S396">
        <v>798300</v>
      </c>
      <c r="T396" t="s">
        <v>25</v>
      </c>
      <c r="U396" t="s">
        <v>266</v>
      </c>
    </row>
    <row r="397" spans="1:21" x14ac:dyDescent="0.25">
      <c r="A397">
        <v>665</v>
      </c>
      <c r="B397" t="s">
        <v>21</v>
      </c>
      <c r="C397" t="s">
        <v>22</v>
      </c>
      <c r="D397">
        <v>0.16</v>
      </c>
      <c r="E397" t="s">
        <v>23</v>
      </c>
      <c r="H397" s="1">
        <v>41404.125</v>
      </c>
      <c r="I397" s="1">
        <v>41428</v>
      </c>
      <c r="L397" t="s">
        <v>267</v>
      </c>
      <c r="M397" t="s">
        <v>254</v>
      </c>
      <c r="N397">
        <v>5427718</v>
      </c>
      <c r="O397">
        <v>43.208775000000003</v>
      </c>
      <c r="P397">
        <v>-89.352639999999994</v>
      </c>
      <c r="Q397">
        <v>133399</v>
      </c>
      <c r="R397" t="s">
        <v>24</v>
      </c>
      <c r="S397">
        <v>798300</v>
      </c>
      <c r="T397" t="s">
        <v>25</v>
      </c>
      <c r="U397" t="s">
        <v>266</v>
      </c>
    </row>
    <row r="398" spans="1:21" x14ac:dyDescent="0.25">
      <c r="A398">
        <v>665</v>
      </c>
      <c r="B398" t="s">
        <v>21</v>
      </c>
      <c r="C398" t="s">
        <v>22</v>
      </c>
      <c r="D398">
        <v>0.22500000000000001</v>
      </c>
      <c r="E398" t="s">
        <v>23</v>
      </c>
      <c r="H398" s="1">
        <v>41404.229166666664</v>
      </c>
      <c r="I398" s="1">
        <v>41428</v>
      </c>
      <c r="L398" t="s">
        <v>267</v>
      </c>
      <c r="M398" t="s">
        <v>254</v>
      </c>
      <c r="N398">
        <v>5427718</v>
      </c>
      <c r="O398">
        <v>43.208775000000003</v>
      </c>
      <c r="P398">
        <v>-89.352639999999994</v>
      </c>
      <c r="Q398">
        <v>133399</v>
      </c>
      <c r="R398" t="s">
        <v>24</v>
      </c>
      <c r="S398">
        <v>798300</v>
      </c>
      <c r="T398" t="s">
        <v>25</v>
      </c>
      <c r="U398" t="s">
        <v>266</v>
      </c>
    </row>
    <row r="399" spans="1:21" x14ac:dyDescent="0.25">
      <c r="A399">
        <v>665</v>
      </c>
      <c r="B399" t="s">
        <v>21</v>
      </c>
      <c r="C399" t="s">
        <v>22</v>
      </c>
      <c r="D399">
        <v>0.23300000000000001</v>
      </c>
      <c r="E399" t="s">
        <v>23</v>
      </c>
      <c r="H399" s="1">
        <v>41404.739583333336</v>
      </c>
      <c r="I399" s="1">
        <v>41428</v>
      </c>
      <c r="L399" t="s">
        <v>267</v>
      </c>
      <c r="M399" t="s">
        <v>254</v>
      </c>
      <c r="N399">
        <v>5427718</v>
      </c>
      <c r="O399">
        <v>43.208775000000003</v>
      </c>
      <c r="P399">
        <v>-89.352639999999994</v>
      </c>
      <c r="Q399">
        <v>133399</v>
      </c>
      <c r="R399" t="s">
        <v>24</v>
      </c>
      <c r="S399">
        <v>798300</v>
      </c>
      <c r="T399" t="s">
        <v>25</v>
      </c>
      <c r="U399" t="s">
        <v>266</v>
      </c>
    </row>
    <row r="400" spans="1:21" x14ac:dyDescent="0.25">
      <c r="A400">
        <v>665</v>
      </c>
      <c r="B400" t="s">
        <v>21</v>
      </c>
      <c r="C400" t="s">
        <v>22</v>
      </c>
      <c r="D400">
        <v>0.111</v>
      </c>
      <c r="E400" t="s">
        <v>23</v>
      </c>
      <c r="H400" s="1">
        <v>41436.520833333336</v>
      </c>
      <c r="I400" s="1">
        <v>41464</v>
      </c>
      <c r="L400" t="s">
        <v>267</v>
      </c>
      <c r="M400" t="s">
        <v>254</v>
      </c>
      <c r="N400">
        <v>5427718</v>
      </c>
      <c r="O400">
        <v>43.208775000000003</v>
      </c>
      <c r="P400">
        <v>-89.352639999999994</v>
      </c>
      <c r="Q400">
        <v>133399</v>
      </c>
      <c r="R400" t="s">
        <v>24</v>
      </c>
      <c r="S400">
        <v>798300</v>
      </c>
      <c r="T400" t="s">
        <v>25</v>
      </c>
      <c r="U400" t="s">
        <v>266</v>
      </c>
    </row>
    <row r="401" spans="1:21" x14ac:dyDescent="0.25">
      <c r="A401">
        <v>665</v>
      </c>
      <c r="B401" t="s">
        <v>21</v>
      </c>
      <c r="C401" t="s">
        <v>22</v>
      </c>
      <c r="D401">
        <v>2.5099999999999998</v>
      </c>
      <c r="E401" t="s">
        <v>23</v>
      </c>
      <c r="H401" s="1">
        <v>41437.875</v>
      </c>
      <c r="I401" s="1">
        <v>41452</v>
      </c>
      <c r="L401" t="s">
        <v>267</v>
      </c>
      <c r="M401" t="s">
        <v>254</v>
      </c>
      <c r="N401">
        <v>5427718</v>
      </c>
      <c r="O401">
        <v>43.208775000000003</v>
      </c>
      <c r="P401">
        <v>-89.352639999999994</v>
      </c>
      <c r="Q401">
        <v>133399</v>
      </c>
      <c r="R401" t="s">
        <v>24</v>
      </c>
      <c r="S401">
        <v>798300</v>
      </c>
      <c r="T401" t="s">
        <v>25</v>
      </c>
      <c r="U401" t="s">
        <v>266</v>
      </c>
    </row>
    <row r="402" spans="1:21" x14ac:dyDescent="0.25">
      <c r="A402">
        <v>665</v>
      </c>
      <c r="B402" t="s">
        <v>21</v>
      </c>
      <c r="C402" t="s">
        <v>22</v>
      </c>
      <c r="D402">
        <v>1.68</v>
      </c>
      <c r="E402" t="s">
        <v>23</v>
      </c>
      <c r="H402" s="1">
        <v>41447.90625</v>
      </c>
      <c r="I402" s="1">
        <v>41464</v>
      </c>
      <c r="L402" t="s">
        <v>267</v>
      </c>
      <c r="M402" t="s">
        <v>254</v>
      </c>
      <c r="N402">
        <v>5427718</v>
      </c>
      <c r="O402">
        <v>43.208775000000003</v>
      </c>
      <c r="P402">
        <v>-89.352639999999994</v>
      </c>
      <c r="Q402">
        <v>133399</v>
      </c>
      <c r="R402" t="s">
        <v>24</v>
      </c>
      <c r="S402">
        <v>798300</v>
      </c>
      <c r="T402" t="s">
        <v>25</v>
      </c>
      <c r="U402" t="s">
        <v>266</v>
      </c>
    </row>
    <row r="403" spans="1:21" x14ac:dyDescent="0.25">
      <c r="A403">
        <v>665</v>
      </c>
      <c r="B403" t="s">
        <v>21</v>
      </c>
      <c r="C403" t="s">
        <v>22</v>
      </c>
      <c r="D403">
        <v>1.1299999999999999</v>
      </c>
      <c r="E403" t="s">
        <v>23</v>
      </c>
      <c r="H403" s="1">
        <v>41447.947916666664</v>
      </c>
      <c r="I403" s="1">
        <v>41464</v>
      </c>
      <c r="L403" t="s">
        <v>267</v>
      </c>
      <c r="M403" t="s">
        <v>254</v>
      </c>
      <c r="N403">
        <v>5427718</v>
      </c>
      <c r="O403">
        <v>43.208775000000003</v>
      </c>
      <c r="P403">
        <v>-89.352639999999994</v>
      </c>
      <c r="Q403">
        <v>133399</v>
      </c>
      <c r="R403" t="s">
        <v>24</v>
      </c>
      <c r="S403">
        <v>798300</v>
      </c>
      <c r="T403" t="s">
        <v>25</v>
      </c>
      <c r="U403" t="s">
        <v>266</v>
      </c>
    </row>
    <row r="404" spans="1:21" x14ac:dyDescent="0.25">
      <c r="A404">
        <v>665</v>
      </c>
      <c r="B404" t="s">
        <v>21</v>
      </c>
      <c r="C404" t="s">
        <v>22</v>
      </c>
      <c r="D404">
        <v>1.88</v>
      </c>
      <c r="E404" t="s">
        <v>23</v>
      </c>
      <c r="H404" s="1">
        <v>41447.979166666664</v>
      </c>
      <c r="I404" s="1">
        <v>41464</v>
      </c>
      <c r="L404" t="s">
        <v>267</v>
      </c>
      <c r="M404" t="s">
        <v>254</v>
      </c>
      <c r="N404">
        <v>5427718</v>
      </c>
      <c r="O404">
        <v>43.208775000000003</v>
      </c>
      <c r="P404">
        <v>-89.352639999999994</v>
      </c>
      <c r="Q404">
        <v>133399</v>
      </c>
      <c r="R404" t="s">
        <v>24</v>
      </c>
      <c r="S404">
        <v>798300</v>
      </c>
      <c r="T404" t="s">
        <v>25</v>
      </c>
      <c r="U404" t="s">
        <v>266</v>
      </c>
    </row>
    <row r="405" spans="1:21" x14ac:dyDescent="0.25">
      <c r="A405">
        <v>665</v>
      </c>
      <c r="B405" t="s">
        <v>21</v>
      </c>
      <c r="C405" t="s">
        <v>22</v>
      </c>
      <c r="D405">
        <v>0.622</v>
      </c>
      <c r="E405" t="s">
        <v>23</v>
      </c>
      <c r="H405" s="1">
        <v>41448.479166666664</v>
      </c>
      <c r="I405" s="1">
        <v>41464</v>
      </c>
      <c r="L405" t="s">
        <v>267</v>
      </c>
      <c r="M405" t="s">
        <v>254</v>
      </c>
      <c r="N405">
        <v>5427718</v>
      </c>
      <c r="O405">
        <v>43.208775000000003</v>
      </c>
      <c r="P405">
        <v>-89.352639999999994</v>
      </c>
      <c r="Q405">
        <v>133399</v>
      </c>
      <c r="R405" t="s">
        <v>24</v>
      </c>
      <c r="S405">
        <v>798300</v>
      </c>
      <c r="T405" t="s">
        <v>25</v>
      </c>
      <c r="U405" t="s">
        <v>266</v>
      </c>
    </row>
    <row r="406" spans="1:21" x14ac:dyDescent="0.25">
      <c r="A406">
        <v>665</v>
      </c>
      <c r="B406" t="s">
        <v>21</v>
      </c>
      <c r="C406" t="s">
        <v>22</v>
      </c>
      <c r="D406">
        <v>0.51</v>
      </c>
      <c r="E406" t="s">
        <v>23</v>
      </c>
      <c r="H406" s="1">
        <v>41449.072916666664</v>
      </c>
      <c r="I406" s="1">
        <v>41464</v>
      </c>
      <c r="L406" t="s">
        <v>267</v>
      </c>
      <c r="M406" t="s">
        <v>254</v>
      </c>
      <c r="N406">
        <v>5427718</v>
      </c>
      <c r="O406">
        <v>43.208775000000003</v>
      </c>
      <c r="P406">
        <v>-89.352639999999994</v>
      </c>
      <c r="Q406">
        <v>133399</v>
      </c>
      <c r="R406" t="s">
        <v>24</v>
      </c>
      <c r="S406">
        <v>798300</v>
      </c>
      <c r="T406" t="s">
        <v>25</v>
      </c>
      <c r="U406" t="s">
        <v>266</v>
      </c>
    </row>
    <row r="407" spans="1:21" x14ac:dyDescent="0.25">
      <c r="A407">
        <v>665</v>
      </c>
      <c r="B407" t="s">
        <v>21</v>
      </c>
      <c r="C407" t="s">
        <v>22</v>
      </c>
      <c r="D407">
        <v>0.35499999999999998</v>
      </c>
      <c r="E407" t="s">
        <v>23</v>
      </c>
      <c r="H407" s="1">
        <v>41449.895833333336</v>
      </c>
      <c r="I407" s="1">
        <v>41464</v>
      </c>
      <c r="L407" t="s">
        <v>267</v>
      </c>
      <c r="M407" t="s">
        <v>254</v>
      </c>
      <c r="N407">
        <v>5427718</v>
      </c>
      <c r="O407">
        <v>43.208775000000003</v>
      </c>
      <c r="P407">
        <v>-89.352639999999994</v>
      </c>
      <c r="Q407">
        <v>133399</v>
      </c>
      <c r="R407" t="s">
        <v>24</v>
      </c>
      <c r="S407">
        <v>798300</v>
      </c>
      <c r="T407" t="s">
        <v>25</v>
      </c>
      <c r="U407" t="s">
        <v>266</v>
      </c>
    </row>
    <row r="408" spans="1:21" x14ac:dyDescent="0.25">
      <c r="A408">
        <v>665</v>
      </c>
      <c r="B408" t="s">
        <v>21</v>
      </c>
      <c r="C408" t="s">
        <v>22</v>
      </c>
      <c r="D408">
        <v>0.70599999999999996</v>
      </c>
      <c r="E408" t="s">
        <v>23</v>
      </c>
      <c r="H408" s="1">
        <v>41450.4375</v>
      </c>
      <c r="I408" s="1">
        <v>41464</v>
      </c>
      <c r="L408" t="s">
        <v>267</v>
      </c>
      <c r="M408" t="s">
        <v>254</v>
      </c>
      <c r="N408">
        <v>5427718</v>
      </c>
      <c r="O408">
        <v>43.208775000000003</v>
      </c>
      <c r="P408">
        <v>-89.352639999999994</v>
      </c>
      <c r="Q408">
        <v>133399</v>
      </c>
      <c r="R408" t="s">
        <v>24</v>
      </c>
      <c r="S408">
        <v>798300</v>
      </c>
      <c r="T408" t="s">
        <v>25</v>
      </c>
      <c r="U408" t="s">
        <v>266</v>
      </c>
    </row>
    <row r="409" spans="1:21" x14ac:dyDescent="0.25">
      <c r="A409">
        <v>665</v>
      </c>
      <c r="B409" t="s">
        <v>21</v>
      </c>
      <c r="C409" t="s">
        <v>22</v>
      </c>
      <c r="D409">
        <v>1.27</v>
      </c>
      <c r="E409" t="s">
        <v>23</v>
      </c>
      <c r="H409" s="1">
        <v>41450.489583333336</v>
      </c>
      <c r="I409" s="1">
        <v>41464</v>
      </c>
      <c r="L409" t="s">
        <v>267</v>
      </c>
      <c r="M409" t="s">
        <v>254</v>
      </c>
      <c r="N409">
        <v>5427718</v>
      </c>
      <c r="O409">
        <v>43.208775000000003</v>
      </c>
      <c r="P409">
        <v>-89.352639999999994</v>
      </c>
      <c r="Q409">
        <v>133399</v>
      </c>
      <c r="R409" t="s">
        <v>24</v>
      </c>
      <c r="S409">
        <v>798300</v>
      </c>
      <c r="T409" t="s">
        <v>25</v>
      </c>
      <c r="U409" t="s">
        <v>266</v>
      </c>
    </row>
    <row r="410" spans="1:21" x14ac:dyDescent="0.25">
      <c r="A410">
        <v>665</v>
      </c>
      <c r="B410" t="s">
        <v>21</v>
      </c>
      <c r="C410" t="s">
        <v>22</v>
      </c>
      <c r="D410">
        <v>0.98399999999999999</v>
      </c>
      <c r="E410" t="s">
        <v>23</v>
      </c>
      <c r="H410" s="1">
        <v>41450.5625</v>
      </c>
      <c r="I410" s="1">
        <v>41464</v>
      </c>
      <c r="L410" t="s">
        <v>267</v>
      </c>
      <c r="M410" t="s">
        <v>254</v>
      </c>
      <c r="N410">
        <v>5427718</v>
      </c>
      <c r="O410">
        <v>43.208775000000003</v>
      </c>
      <c r="P410">
        <v>-89.352639999999994</v>
      </c>
      <c r="Q410">
        <v>133399</v>
      </c>
      <c r="R410" t="s">
        <v>24</v>
      </c>
      <c r="S410">
        <v>798300</v>
      </c>
      <c r="T410" t="s">
        <v>25</v>
      </c>
      <c r="U410" t="s">
        <v>266</v>
      </c>
    </row>
    <row r="411" spans="1:21" x14ac:dyDescent="0.25">
      <c r="A411">
        <v>665</v>
      </c>
      <c r="B411" t="s">
        <v>21</v>
      </c>
      <c r="C411" t="s">
        <v>22</v>
      </c>
      <c r="D411">
        <v>0.61399999999999999</v>
      </c>
      <c r="E411" t="s">
        <v>23</v>
      </c>
      <c r="H411" s="1">
        <v>41450.770833333336</v>
      </c>
      <c r="I411" s="1">
        <v>41464</v>
      </c>
      <c r="L411" t="s">
        <v>267</v>
      </c>
      <c r="M411" t="s">
        <v>254</v>
      </c>
      <c r="N411">
        <v>5427718</v>
      </c>
      <c r="O411">
        <v>43.208775000000003</v>
      </c>
      <c r="P411">
        <v>-89.352639999999994</v>
      </c>
      <c r="Q411">
        <v>133399</v>
      </c>
      <c r="R411" t="s">
        <v>24</v>
      </c>
      <c r="S411">
        <v>798300</v>
      </c>
      <c r="T411" t="s">
        <v>25</v>
      </c>
      <c r="U411" t="s">
        <v>266</v>
      </c>
    </row>
    <row r="412" spans="1:21" x14ac:dyDescent="0.25">
      <c r="A412">
        <v>665</v>
      </c>
      <c r="B412" t="s">
        <v>21</v>
      </c>
      <c r="C412" t="s">
        <v>22</v>
      </c>
      <c r="D412">
        <v>0.46300000000000002</v>
      </c>
      <c r="E412" t="s">
        <v>23</v>
      </c>
      <c r="H412" s="1">
        <v>41450.979166666664</v>
      </c>
      <c r="I412" s="1">
        <v>41464</v>
      </c>
      <c r="L412" t="s">
        <v>267</v>
      </c>
      <c r="M412" t="s">
        <v>254</v>
      </c>
      <c r="N412">
        <v>5427718</v>
      </c>
      <c r="O412">
        <v>43.208775000000003</v>
      </c>
      <c r="P412">
        <v>-89.352639999999994</v>
      </c>
      <c r="Q412">
        <v>133399</v>
      </c>
      <c r="R412" t="s">
        <v>24</v>
      </c>
      <c r="S412">
        <v>798300</v>
      </c>
      <c r="T412" t="s">
        <v>25</v>
      </c>
      <c r="U412" t="s">
        <v>266</v>
      </c>
    </row>
    <row r="413" spans="1:21" x14ac:dyDescent="0.25">
      <c r="A413">
        <v>665</v>
      </c>
      <c r="B413" t="s">
        <v>21</v>
      </c>
      <c r="C413" t="s">
        <v>22</v>
      </c>
      <c r="D413">
        <v>1.1499999999999999</v>
      </c>
      <c r="E413" t="s">
        <v>23</v>
      </c>
      <c r="H413" s="1">
        <v>41451.25</v>
      </c>
      <c r="I413" s="1">
        <v>41464</v>
      </c>
      <c r="L413" t="s">
        <v>267</v>
      </c>
      <c r="M413" t="s">
        <v>254</v>
      </c>
      <c r="N413">
        <v>5427718</v>
      </c>
      <c r="O413">
        <v>43.208775000000003</v>
      </c>
      <c r="P413">
        <v>-89.352639999999994</v>
      </c>
      <c r="Q413">
        <v>133399</v>
      </c>
      <c r="R413" t="s">
        <v>24</v>
      </c>
      <c r="S413">
        <v>798300</v>
      </c>
      <c r="T413" t="s">
        <v>25</v>
      </c>
      <c r="U413" t="s">
        <v>266</v>
      </c>
    </row>
    <row r="414" spans="1:21" x14ac:dyDescent="0.25">
      <c r="A414">
        <v>665</v>
      </c>
      <c r="B414" t="s">
        <v>21</v>
      </c>
      <c r="C414" t="s">
        <v>22</v>
      </c>
      <c r="D414">
        <v>1.5</v>
      </c>
      <c r="E414" t="s">
        <v>23</v>
      </c>
      <c r="H414" s="1">
        <v>41451.3125</v>
      </c>
      <c r="I414" s="1">
        <v>41464</v>
      </c>
      <c r="L414" t="s">
        <v>267</v>
      </c>
      <c r="M414" t="s">
        <v>254</v>
      </c>
      <c r="N414">
        <v>5427718</v>
      </c>
      <c r="O414">
        <v>43.208775000000003</v>
      </c>
      <c r="P414">
        <v>-89.352639999999994</v>
      </c>
      <c r="Q414">
        <v>133399</v>
      </c>
      <c r="R414" t="s">
        <v>24</v>
      </c>
      <c r="S414">
        <v>798300</v>
      </c>
      <c r="T414" t="s">
        <v>25</v>
      </c>
      <c r="U414" t="s">
        <v>266</v>
      </c>
    </row>
    <row r="415" spans="1:21" x14ac:dyDescent="0.25">
      <c r="A415">
        <v>665</v>
      </c>
      <c r="B415" t="s">
        <v>21</v>
      </c>
      <c r="C415" t="s">
        <v>22</v>
      </c>
      <c r="D415">
        <v>1.1200000000000001</v>
      </c>
      <c r="E415" t="s">
        <v>23</v>
      </c>
      <c r="H415" s="1">
        <v>41451.385416666664</v>
      </c>
      <c r="I415" s="1">
        <v>41464</v>
      </c>
      <c r="L415" t="s">
        <v>267</v>
      </c>
      <c r="M415" t="s">
        <v>254</v>
      </c>
      <c r="N415">
        <v>5427718</v>
      </c>
      <c r="O415">
        <v>43.208775000000003</v>
      </c>
      <c r="P415">
        <v>-89.352639999999994</v>
      </c>
      <c r="Q415">
        <v>133399</v>
      </c>
      <c r="R415" t="s">
        <v>24</v>
      </c>
      <c r="S415">
        <v>798300</v>
      </c>
      <c r="T415" t="s">
        <v>25</v>
      </c>
      <c r="U415" t="s">
        <v>266</v>
      </c>
    </row>
    <row r="416" spans="1:21" x14ac:dyDescent="0.25">
      <c r="A416">
        <v>665</v>
      </c>
      <c r="B416" t="s">
        <v>21</v>
      </c>
      <c r="C416" t="s">
        <v>22</v>
      </c>
      <c r="D416">
        <v>0.754</v>
      </c>
      <c r="E416" t="s">
        <v>23</v>
      </c>
      <c r="H416" s="1">
        <v>41451.572916666664</v>
      </c>
      <c r="I416" s="1">
        <v>41464</v>
      </c>
      <c r="L416" t="s">
        <v>267</v>
      </c>
      <c r="M416" t="s">
        <v>254</v>
      </c>
      <c r="N416">
        <v>5427718</v>
      </c>
      <c r="O416">
        <v>43.208775000000003</v>
      </c>
      <c r="P416">
        <v>-89.352639999999994</v>
      </c>
      <c r="Q416">
        <v>133399</v>
      </c>
      <c r="R416" t="s">
        <v>24</v>
      </c>
      <c r="S416">
        <v>798300</v>
      </c>
      <c r="T416" t="s">
        <v>25</v>
      </c>
      <c r="U416" t="s">
        <v>266</v>
      </c>
    </row>
    <row r="417" spans="1:21" x14ac:dyDescent="0.25">
      <c r="A417">
        <v>665</v>
      </c>
      <c r="B417" t="s">
        <v>21</v>
      </c>
      <c r="C417" t="s">
        <v>22</v>
      </c>
      <c r="D417">
        <v>0.53100000000000003</v>
      </c>
      <c r="E417" t="s">
        <v>23</v>
      </c>
      <c r="H417" s="1">
        <v>41451.770833333336</v>
      </c>
      <c r="I417" s="1">
        <v>41464</v>
      </c>
      <c r="L417" t="s">
        <v>267</v>
      </c>
      <c r="M417" t="s">
        <v>254</v>
      </c>
      <c r="N417">
        <v>5427718</v>
      </c>
      <c r="O417">
        <v>43.208775000000003</v>
      </c>
      <c r="P417">
        <v>-89.352639999999994</v>
      </c>
      <c r="Q417">
        <v>133399</v>
      </c>
      <c r="R417" t="s">
        <v>24</v>
      </c>
      <c r="S417">
        <v>798300</v>
      </c>
      <c r="T417" t="s">
        <v>25</v>
      </c>
      <c r="U417" t="s">
        <v>266</v>
      </c>
    </row>
    <row r="418" spans="1:21" x14ac:dyDescent="0.25">
      <c r="A418">
        <v>665</v>
      </c>
      <c r="B418" t="s">
        <v>21</v>
      </c>
      <c r="C418" t="s">
        <v>22</v>
      </c>
      <c r="D418">
        <v>0.36299999999999999</v>
      </c>
      <c r="E418" t="s">
        <v>23</v>
      </c>
      <c r="H418" s="1">
        <v>41452.958333333336</v>
      </c>
      <c r="I418" s="1">
        <v>41464</v>
      </c>
      <c r="L418" t="s">
        <v>267</v>
      </c>
      <c r="M418" t="s">
        <v>254</v>
      </c>
      <c r="N418">
        <v>5427718</v>
      </c>
      <c r="O418">
        <v>43.208775000000003</v>
      </c>
      <c r="P418">
        <v>-89.352639999999994</v>
      </c>
      <c r="Q418">
        <v>133399</v>
      </c>
      <c r="R418" t="s">
        <v>24</v>
      </c>
      <c r="S418">
        <v>798300</v>
      </c>
      <c r="T418" t="s">
        <v>25</v>
      </c>
      <c r="U418" t="s">
        <v>266</v>
      </c>
    </row>
    <row r="419" spans="1:21" x14ac:dyDescent="0.25">
      <c r="A419">
        <v>665</v>
      </c>
      <c r="B419" t="s">
        <v>21</v>
      </c>
      <c r="C419" t="s">
        <v>22</v>
      </c>
      <c r="D419">
        <v>9.3600000000000003E-2</v>
      </c>
      <c r="E419" t="s">
        <v>23</v>
      </c>
      <c r="H419" s="1">
        <v>41471.517361111109</v>
      </c>
      <c r="I419" s="1">
        <v>41479</v>
      </c>
      <c r="L419" t="s">
        <v>267</v>
      </c>
      <c r="M419" t="s">
        <v>254</v>
      </c>
      <c r="N419">
        <v>5427718</v>
      </c>
      <c r="O419">
        <v>43.208775000000003</v>
      </c>
      <c r="P419">
        <v>-89.352639999999994</v>
      </c>
      <c r="Q419">
        <v>133399</v>
      </c>
      <c r="R419" t="s">
        <v>24</v>
      </c>
      <c r="S419">
        <v>798300</v>
      </c>
      <c r="T419" t="s">
        <v>25</v>
      </c>
      <c r="U419" t="s">
        <v>266</v>
      </c>
    </row>
    <row r="420" spans="1:21" x14ac:dyDescent="0.25">
      <c r="A420">
        <v>665</v>
      </c>
      <c r="B420" t="s">
        <v>21</v>
      </c>
      <c r="C420" t="s">
        <v>22</v>
      </c>
      <c r="D420">
        <v>5.2999999999999999E-2</v>
      </c>
      <c r="E420" t="s">
        <v>23</v>
      </c>
      <c r="H420" s="1">
        <v>41499.357638888891</v>
      </c>
      <c r="I420" s="1">
        <v>41505</v>
      </c>
      <c r="L420" t="s">
        <v>267</v>
      </c>
      <c r="M420" t="s">
        <v>254</v>
      </c>
      <c r="N420">
        <v>5427718</v>
      </c>
      <c r="O420">
        <v>43.208775000000003</v>
      </c>
      <c r="P420">
        <v>-89.352639999999994</v>
      </c>
      <c r="Q420">
        <v>133399</v>
      </c>
      <c r="R420" t="s">
        <v>24</v>
      </c>
      <c r="S420">
        <v>798300</v>
      </c>
      <c r="T420" t="s">
        <v>25</v>
      </c>
      <c r="U420" t="s">
        <v>266</v>
      </c>
    </row>
    <row r="421" spans="1:21" x14ac:dyDescent="0.25">
      <c r="A421">
        <v>665</v>
      </c>
      <c r="B421" t="s">
        <v>21</v>
      </c>
      <c r="C421" t="s">
        <v>22</v>
      </c>
      <c r="D421">
        <v>0.33200000000000002</v>
      </c>
      <c r="E421" t="s">
        <v>23</v>
      </c>
      <c r="H421" s="1">
        <v>41508.385416666664</v>
      </c>
      <c r="I421" s="1">
        <v>41522</v>
      </c>
      <c r="L421" t="s">
        <v>267</v>
      </c>
      <c r="M421" t="s">
        <v>254</v>
      </c>
      <c r="N421">
        <v>5427718</v>
      </c>
      <c r="O421">
        <v>43.208775000000003</v>
      </c>
      <c r="P421">
        <v>-89.352639999999994</v>
      </c>
      <c r="Q421">
        <v>133399</v>
      </c>
      <c r="R421" t="s">
        <v>24</v>
      </c>
      <c r="S421">
        <v>798300</v>
      </c>
      <c r="T421" t="s">
        <v>25</v>
      </c>
      <c r="U421" t="s">
        <v>266</v>
      </c>
    </row>
    <row r="422" spans="1:21" x14ac:dyDescent="0.25">
      <c r="A422">
        <v>665</v>
      </c>
      <c r="B422" t="s">
        <v>21</v>
      </c>
      <c r="C422" t="s">
        <v>22</v>
      </c>
      <c r="D422">
        <v>0.2</v>
      </c>
      <c r="E422" t="s">
        <v>23</v>
      </c>
      <c r="H422" s="1">
        <v>41509.052083333336</v>
      </c>
      <c r="I422" s="1">
        <v>41522</v>
      </c>
      <c r="L422" t="s">
        <v>267</v>
      </c>
      <c r="M422" t="s">
        <v>254</v>
      </c>
      <c r="N422">
        <v>5427718</v>
      </c>
      <c r="O422">
        <v>43.208775000000003</v>
      </c>
      <c r="P422">
        <v>-89.352639999999994</v>
      </c>
      <c r="Q422">
        <v>133399</v>
      </c>
      <c r="R422" t="s">
        <v>24</v>
      </c>
      <c r="S422">
        <v>798300</v>
      </c>
      <c r="T422" t="s">
        <v>25</v>
      </c>
      <c r="U422" t="s">
        <v>266</v>
      </c>
    </row>
    <row r="423" spans="1:21" x14ac:dyDescent="0.25">
      <c r="A423">
        <v>665</v>
      </c>
      <c r="B423" t="s">
        <v>21</v>
      </c>
      <c r="C423" t="s">
        <v>22</v>
      </c>
      <c r="D423">
        <v>0.06</v>
      </c>
      <c r="E423" t="s">
        <v>23</v>
      </c>
      <c r="H423" s="1">
        <v>41530.510416666664</v>
      </c>
      <c r="I423" s="1">
        <v>41543</v>
      </c>
      <c r="L423" t="s">
        <v>267</v>
      </c>
      <c r="M423" t="s">
        <v>254</v>
      </c>
      <c r="N423">
        <v>5427718</v>
      </c>
      <c r="O423">
        <v>43.208775000000003</v>
      </c>
      <c r="P423">
        <v>-89.352639999999994</v>
      </c>
      <c r="Q423">
        <v>133399</v>
      </c>
      <c r="R423" t="s">
        <v>24</v>
      </c>
      <c r="S423">
        <v>798300</v>
      </c>
      <c r="T423" t="s">
        <v>25</v>
      </c>
      <c r="U423" t="s">
        <v>266</v>
      </c>
    </row>
    <row r="424" spans="1:21" x14ac:dyDescent="0.25">
      <c r="A424">
        <v>665</v>
      </c>
      <c r="B424" t="s">
        <v>21</v>
      </c>
      <c r="C424" t="s">
        <v>22</v>
      </c>
      <c r="D424">
        <v>0.51</v>
      </c>
      <c r="E424" t="s">
        <v>23</v>
      </c>
      <c r="H424" s="1">
        <v>41537.020833333336</v>
      </c>
      <c r="I424" s="1">
        <v>41548</v>
      </c>
      <c r="L424" t="s">
        <v>267</v>
      </c>
      <c r="M424" t="s">
        <v>254</v>
      </c>
      <c r="N424">
        <v>5427718</v>
      </c>
      <c r="O424">
        <v>43.208775000000003</v>
      </c>
      <c r="P424">
        <v>-89.352639999999994</v>
      </c>
      <c r="Q424">
        <v>133399</v>
      </c>
      <c r="R424" t="s">
        <v>24</v>
      </c>
      <c r="S424">
        <v>798300</v>
      </c>
      <c r="T424" t="s">
        <v>25</v>
      </c>
      <c r="U424" t="s">
        <v>266</v>
      </c>
    </row>
    <row r="425" spans="1:21" x14ac:dyDescent="0.25">
      <c r="A425">
        <v>665</v>
      </c>
      <c r="B425" t="s">
        <v>21</v>
      </c>
      <c r="C425" t="s">
        <v>22</v>
      </c>
      <c r="D425">
        <v>0.92400000000000004</v>
      </c>
      <c r="E425" t="s">
        <v>23</v>
      </c>
      <c r="H425" s="1">
        <v>41537.666666666664</v>
      </c>
      <c r="I425" s="1">
        <v>41548</v>
      </c>
      <c r="L425" t="s">
        <v>267</v>
      </c>
      <c r="M425" t="s">
        <v>254</v>
      </c>
      <c r="N425">
        <v>5427718</v>
      </c>
      <c r="O425">
        <v>43.208775000000003</v>
      </c>
      <c r="P425">
        <v>-89.352639999999994</v>
      </c>
      <c r="Q425">
        <v>133399</v>
      </c>
      <c r="R425" t="s">
        <v>24</v>
      </c>
      <c r="S425">
        <v>798300</v>
      </c>
      <c r="T425" t="s">
        <v>25</v>
      </c>
      <c r="U425" t="s">
        <v>266</v>
      </c>
    </row>
    <row r="426" spans="1:21" x14ac:dyDescent="0.25">
      <c r="A426">
        <v>665</v>
      </c>
      <c r="B426" t="s">
        <v>21</v>
      </c>
      <c r="C426" t="s">
        <v>22</v>
      </c>
      <c r="D426">
        <v>2.5499999999999998E-2</v>
      </c>
      <c r="E426" t="s">
        <v>23</v>
      </c>
      <c r="H426" s="1">
        <v>41577.409722222219</v>
      </c>
      <c r="I426" s="1">
        <v>41583</v>
      </c>
      <c r="L426" t="s">
        <v>267</v>
      </c>
      <c r="M426" t="s">
        <v>254</v>
      </c>
      <c r="N426">
        <v>5427718</v>
      </c>
      <c r="O426">
        <v>43.208775000000003</v>
      </c>
      <c r="P426">
        <v>-89.352639999999994</v>
      </c>
      <c r="Q426">
        <v>133399</v>
      </c>
      <c r="R426" t="s">
        <v>24</v>
      </c>
      <c r="S426">
        <v>798300</v>
      </c>
      <c r="T426" t="s">
        <v>25</v>
      </c>
      <c r="U426" t="s">
        <v>266</v>
      </c>
    </row>
  </sheetData>
  <autoFilter ref="A1:U426">
    <filterColumn colId="13">
      <filters>
        <filter val="547718"/>
        <filter val="5427718"/>
      </filters>
    </filterColumn>
  </autoFilter>
  <sortState ref="A2:U794">
    <sortCondition ref="H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workbookViewId="0">
      <selection activeCell="A4" sqref="A4"/>
    </sheetView>
  </sheetViews>
  <sheetFormatPr defaultRowHeight="15" x14ac:dyDescent="0.25"/>
  <cols>
    <col min="8" max="8" width="15.855468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14" x14ac:dyDescent="0.25">
      <c r="A2">
        <v>665</v>
      </c>
      <c r="B2" t="s">
        <v>21</v>
      </c>
      <c r="C2" t="s">
        <v>22</v>
      </c>
      <c r="D2">
        <v>0.19700000000000001</v>
      </c>
      <c r="E2" t="s">
        <v>23</v>
      </c>
      <c r="H2" s="1">
        <v>40309.427083333336</v>
      </c>
    </row>
    <row r="3" spans="1:14" x14ac:dyDescent="0.25">
      <c r="A3">
        <v>665</v>
      </c>
      <c r="B3" t="s">
        <v>21</v>
      </c>
      <c r="C3" t="s">
        <v>22</v>
      </c>
      <c r="D3">
        <v>0.157</v>
      </c>
      <c r="E3" t="s">
        <v>23</v>
      </c>
      <c r="H3" s="1">
        <v>40311.03125</v>
      </c>
      <c r="K3">
        <v>2010</v>
      </c>
      <c r="L3">
        <v>2011</v>
      </c>
      <c r="M3">
        <v>2012</v>
      </c>
      <c r="N3">
        <v>2013</v>
      </c>
    </row>
    <row r="4" spans="1:14" x14ac:dyDescent="0.25">
      <c r="A4">
        <v>665</v>
      </c>
      <c r="B4" t="s">
        <v>21</v>
      </c>
      <c r="C4" t="s">
        <v>22</v>
      </c>
      <c r="D4">
        <v>0.42299999999999999</v>
      </c>
      <c r="E4" t="s">
        <v>23</v>
      </c>
      <c r="H4" s="1">
        <v>40311.15625</v>
      </c>
      <c r="J4" t="s">
        <v>400</v>
      </c>
      <c r="K4">
        <f>AVERAGE(D2:D14)</f>
        <v>0.57684615384615379</v>
      </c>
      <c r="L4">
        <v>0.44</v>
      </c>
      <c r="M4">
        <f>AVERAGE(D74:D75)</f>
        <v>0.14249999999999999</v>
      </c>
      <c r="N4">
        <f>AVERAGE(D84:D86)</f>
        <v>0.20599999999999999</v>
      </c>
    </row>
    <row r="5" spans="1:14" x14ac:dyDescent="0.25">
      <c r="A5">
        <v>665</v>
      </c>
      <c r="B5" t="s">
        <v>21</v>
      </c>
      <c r="C5" t="s">
        <v>22</v>
      </c>
      <c r="D5">
        <v>0.15</v>
      </c>
      <c r="E5" t="s">
        <v>23</v>
      </c>
      <c r="H5" s="1">
        <v>40311.177083333336</v>
      </c>
      <c r="J5" t="s">
        <v>401</v>
      </c>
      <c r="K5">
        <f>AVERAGE(D15:D49)</f>
        <v>0.37134285714285731</v>
      </c>
      <c r="L5">
        <f>AVERAGE(D61:D72)</f>
        <v>0.70925000000000005</v>
      </c>
      <c r="M5">
        <v>8.8999999999999996E-2</v>
      </c>
      <c r="N5">
        <f>AVERAGE(D87:D105)</f>
        <v>0.96068421052631581</v>
      </c>
    </row>
    <row r="6" spans="1:14" x14ac:dyDescent="0.25">
      <c r="A6">
        <v>665</v>
      </c>
      <c r="B6" t="s">
        <v>21</v>
      </c>
      <c r="C6" t="s">
        <v>22</v>
      </c>
      <c r="D6">
        <v>0.375</v>
      </c>
      <c r="E6" t="s">
        <v>23</v>
      </c>
      <c r="H6" s="1">
        <v>40311.34375</v>
      </c>
      <c r="J6" t="s">
        <v>402</v>
      </c>
      <c r="K6">
        <f>AVERAGE(D50:D55)</f>
        <v>0.317</v>
      </c>
      <c r="L6">
        <v>9.6000000000000002E-2</v>
      </c>
      <c r="M6">
        <v>0.10299999999999999</v>
      </c>
      <c r="N6">
        <v>9.3600000000000003E-2</v>
      </c>
    </row>
    <row r="7" spans="1:14" x14ac:dyDescent="0.25">
      <c r="A7">
        <v>665</v>
      </c>
      <c r="B7" t="s">
        <v>21</v>
      </c>
      <c r="C7" t="s">
        <v>22</v>
      </c>
      <c r="D7">
        <v>0.32300000000000001</v>
      </c>
      <c r="E7" t="s">
        <v>23</v>
      </c>
      <c r="H7" s="1">
        <v>40311.895833333336</v>
      </c>
      <c r="J7" t="s">
        <v>403</v>
      </c>
      <c r="K7">
        <v>0.39200000000000002</v>
      </c>
      <c r="M7">
        <v>6.2E-2</v>
      </c>
      <c r="N7">
        <f>AVERAGE(D107:D109)</f>
        <v>0.19499999999999998</v>
      </c>
    </row>
    <row r="8" spans="1:14" x14ac:dyDescent="0.25">
      <c r="A8">
        <v>665</v>
      </c>
      <c r="B8" t="s">
        <v>21</v>
      </c>
      <c r="C8" t="s">
        <v>22</v>
      </c>
      <c r="D8">
        <v>0.34200000000000003</v>
      </c>
      <c r="E8" t="s">
        <v>23</v>
      </c>
      <c r="H8" s="1">
        <v>40323.71875</v>
      </c>
      <c r="J8" t="s">
        <v>404</v>
      </c>
      <c r="K8">
        <f>AVERAGE(D57:D58)</f>
        <v>0.499</v>
      </c>
      <c r="M8">
        <v>0.05</v>
      </c>
      <c r="N8">
        <f>AVERAGE(D110:D112)</f>
        <v>0.49800000000000005</v>
      </c>
    </row>
    <row r="9" spans="1:14" x14ac:dyDescent="0.25">
      <c r="A9">
        <v>665</v>
      </c>
      <c r="B9" t="s">
        <v>21</v>
      </c>
      <c r="C9" t="s">
        <v>22</v>
      </c>
      <c r="D9">
        <v>1.45</v>
      </c>
      <c r="E9" t="s">
        <v>23</v>
      </c>
      <c r="H9" s="1">
        <v>40323.822916666664</v>
      </c>
      <c r="J9" t="s">
        <v>405</v>
      </c>
      <c r="K9">
        <v>0.09</v>
      </c>
      <c r="M9">
        <f>AVERAGE(D80:D83)</f>
        <v>0.12125000000000001</v>
      </c>
      <c r="N9">
        <v>2.5499999999999998E-2</v>
      </c>
    </row>
    <row r="10" spans="1:14" x14ac:dyDescent="0.25">
      <c r="A10">
        <v>665</v>
      </c>
      <c r="B10" t="s">
        <v>21</v>
      </c>
      <c r="C10" t="s">
        <v>22</v>
      </c>
      <c r="D10">
        <v>2.41</v>
      </c>
      <c r="E10" t="s">
        <v>23</v>
      </c>
      <c r="H10" s="1">
        <v>40323.927083333336</v>
      </c>
    </row>
    <row r="11" spans="1:14" x14ac:dyDescent="0.25">
      <c r="A11">
        <v>665</v>
      </c>
      <c r="B11" t="s">
        <v>21</v>
      </c>
      <c r="C11" t="s">
        <v>22</v>
      </c>
      <c r="D11">
        <v>0.77400000000000002</v>
      </c>
      <c r="E11" t="s">
        <v>23</v>
      </c>
      <c r="H11" s="1">
        <v>40324.177083333336</v>
      </c>
    </row>
    <row r="12" spans="1:14" x14ac:dyDescent="0.25">
      <c r="A12">
        <v>665</v>
      </c>
      <c r="B12" t="s">
        <v>21</v>
      </c>
      <c r="C12" t="s">
        <v>22</v>
      </c>
      <c r="D12">
        <v>0.32100000000000001</v>
      </c>
      <c r="E12" t="s">
        <v>23</v>
      </c>
      <c r="H12" s="1">
        <v>40324.677083333336</v>
      </c>
    </row>
    <row r="13" spans="1:14" x14ac:dyDescent="0.25">
      <c r="A13">
        <v>665</v>
      </c>
      <c r="B13" t="s">
        <v>21</v>
      </c>
      <c r="C13" t="s">
        <v>22</v>
      </c>
      <c r="D13">
        <v>0.29599999999999999</v>
      </c>
      <c r="E13" t="s">
        <v>23</v>
      </c>
      <c r="H13" s="1">
        <v>40325.453472222223</v>
      </c>
    </row>
    <row r="14" spans="1:14" x14ac:dyDescent="0.25">
      <c r="A14">
        <v>665</v>
      </c>
      <c r="B14" t="s">
        <v>21</v>
      </c>
      <c r="C14" t="s">
        <v>22</v>
      </c>
      <c r="D14">
        <v>0.28100000000000003</v>
      </c>
      <c r="E14" t="s">
        <v>23</v>
      </c>
      <c r="H14" s="1">
        <v>40325.455555555556</v>
      </c>
    </row>
    <row r="15" spans="1:14" x14ac:dyDescent="0.25">
      <c r="A15">
        <v>665</v>
      </c>
      <c r="B15" t="s">
        <v>21</v>
      </c>
      <c r="C15" t="s">
        <v>22</v>
      </c>
      <c r="D15">
        <v>0.192</v>
      </c>
      <c r="E15" t="s">
        <v>23</v>
      </c>
      <c r="H15" s="1">
        <v>40331.71875</v>
      </c>
    </row>
    <row r="16" spans="1:14" x14ac:dyDescent="0.25">
      <c r="A16">
        <v>665</v>
      </c>
      <c r="B16" t="s">
        <v>21</v>
      </c>
      <c r="C16" t="s">
        <v>22</v>
      </c>
      <c r="D16">
        <v>0.56000000000000005</v>
      </c>
      <c r="E16" t="s">
        <v>23</v>
      </c>
      <c r="H16" s="1">
        <v>40331.90625</v>
      </c>
    </row>
    <row r="17" spans="1:8" x14ac:dyDescent="0.25">
      <c r="A17">
        <v>665</v>
      </c>
      <c r="B17" t="s">
        <v>21</v>
      </c>
      <c r="C17" t="s">
        <v>22</v>
      </c>
      <c r="D17">
        <v>0.184</v>
      </c>
      <c r="E17" t="s">
        <v>23</v>
      </c>
      <c r="H17" s="1">
        <v>40332.885416666664</v>
      </c>
    </row>
    <row r="18" spans="1:8" x14ac:dyDescent="0.25">
      <c r="A18">
        <v>665</v>
      </c>
      <c r="B18" t="s">
        <v>21</v>
      </c>
      <c r="C18" t="s">
        <v>22</v>
      </c>
      <c r="D18">
        <v>0.252</v>
      </c>
      <c r="E18" t="s">
        <v>23</v>
      </c>
      <c r="H18" s="1">
        <v>40334.729166666664</v>
      </c>
    </row>
    <row r="19" spans="1:8" x14ac:dyDescent="0.25">
      <c r="A19">
        <v>665</v>
      </c>
      <c r="B19" t="s">
        <v>21</v>
      </c>
      <c r="C19" t="s">
        <v>22</v>
      </c>
      <c r="D19">
        <v>0.50800000000000001</v>
      </c>
      <c r="E19" t="s">
        <v>23</v>
      </c>
      <c r="H19" s="1">
        <v>40334.90625</v>
      </c>
    </row>
    <row r="20" spans="1:8" x14ac:dyDescent="0.25">
      <c r="A20">
        <v>665</v>
      </c>
      <c r="B20" t="s">
        <v>21</v>
      </c>
      <c r="C20" t="s">
        <v>22</v>
      </c>
      <c r="D20">
        <v>0.247</v>
      </c>
      <c r="E20" t="s">
        <v>23</v>
      </c>
      <c r="H20" s="1">
        <v>40336</v>
      </c>
    </row>
    <row r="21" spans="1:8" x14ac:dyDescent="0.25">
      <c r="A21">
        <v>665</v>
      </c>
      <c r="B21" t="s">
        <v>21</v>
      </c>
      <c r="C21" t="s">
        <v>22</v>
      </c>
      <c r="D21">
        <v>0.157</v>
      </c>
      <c r="E21" t="s">
        <v>23</v>
      </c>
      <c r="H21" s="1">
        <v>40337.427083333336</v>
      </c>
    </row>
    <row r="22" spans="1:8" x14ac:dyDescent="0.25">
      <c r="A22">
        <v>665</v>
      </c>
      <c r="B22" t="s">
        <v>21</v>
      </c>
      <c r="C22" t="s">
        <v>22</v>
      </c>
      <c r="D22">
        <v>0.22700000000000001</v>
      </c>
      <c r="E22" t="s">
        <v>23</v>
      </c>
      <c r="H22" s="1">
        <v>40337.791666666664</v>
      </c>
    </row>
    <row r="23" spans="1:8" x14ac:dyDescent="0.25">
      <c r="A23">
        <v>665</v>
      </c>
      <c r="B23" t="s">
        <v>21</v>
      </c>
      <c r="C23" t="s">
        <v>22</v>
      </c>
      <c r="D23">
        <v>0.23799999999999999</v>
      </c>
      <c r="E23" t="s">
        <v>23</v>
      </c>
      <c r="H23" s="1">
        <v>40338.125</v>
      </c>
    </row>
    <row r="24" spans="1:8" x14ac:dyDescent="0.25">
      <c r="A24">
        <v>665</v>
      </c>
      <c r="B24" t="s">
        <v>21</v>
      </c>
      <c r="C24" t="s">
        <v>22</v>
      </c>
      <c r="D24">
        <v>0.221</v>
      </c>
      <c r="E24" t="s">
        <v>23</v>
      </c>
      <c r="H24" s="1">
        <v>40338.458333333336</v>
      </c>
    </row>
    <row r="25" spans="1:8" x14ac:dyDescent="0.25">
      <c r="A25">
        <v>665</v>
      </c>
      <c r="B25" t="s">
        <v>21</v>
      </c>
      <c r="C25" t="s">
        <v>22</v>
      </c>
      <c r="D25">
        <v>0.152</v>
      </c>
      <c r="E25" t="s">
        <v>23</v>
      </c>
      <c r="H25" s="1">
        <v>40340.125</v>
      </c>
    </row>
    <row r="26" spans="1:8" x14ac:dyDescent="0.25">
      <c r="A26">
        <v>665</v>
      </c>
      <c r="B26" t="s">
        <v>21</v>
      </c>
      <c r="C26" t="s">
        <v>22</v>
      </c>
      <c r="D26">
        <v>0.249</v>
      </c>
      <c r="E26" t="s">
        <v>23</v>
      </c>
      <c r="H26" s="1">
        <v>40340.71875</v>
      </c>
    </row>
    <row r="27" spans="1:8" x14ac:dyDescent="0.25">
      <c r="A27">
        <v>665</v>
      </c>
      <c r="B27" t="s">
        <v>21</v>
      </c>
      <c r="C27" t="s">
        <v>22</v>
      </c>
      <c r="D27">
        <v>0.152</v>
      </c>
      <c r="E27" t="s">
        <v>23</v>
      </c>
      <c r="H27" s="1">
        <v>40341.71875</v>
      </c>
    </row>
    <row r="28" spans="1:8" x14ac:dyDescent="0.25">
      <c r="A28">
        <v>665</v>
      </c>
      <c r="B28" t="s">
        <v>21</v>
      </c>
      <c r="C28" t="s">
        <v>22</v>
      </c>
      <c r="D28">
        <v>0.13800000000000001</v>
      </c>
      <c r="E28" t="s">
        <v>23</v>
      </c>
      <c r="H28" s="1">
        <v>40343.052083333336</v>
      </c>
    </row>
    <row r="29" spans="1:8" x14ac:dyDescent="0.25">
      <c r="A29">
        <v>665</v>
      </c>
      <c r="B29" t="s">
        <v>21</v>
      </c>
      <c r="C29" t="s">
        <v>22</v>
      </c>
      <c r="D29">
        <v>0.129</v>
      </c>
      <c r="E29" t="s">
        <v>23</v>
      </c>
      <c r="H29" s="1">
        <v>40343.71875</v>
      </c>
    </row>
    <row r="30" spans="1:8" x14ac:dyDescent="0.25">
      <c r="A30">
        <v>665</v>
      </c>
      <c r="B30" t="s">
        <v>21</v>
      </c>
      <c r="C30" t="s">
        <v>22</v>
      </c>
      <c r="D30">
        <v>0.253</v>
      </c>
      <c r="E30" t="s">
        <v>23</v>
      </c>
      <c r="H30" s="1">
        <v>40344.84375</v>
      </c>
    </row>
    <row r="31" spans="1:8" x14ac:dyDescent="0.25">
      <c r="A31">
        <v>665</v>
      </c>
      <c r="B31" t="s">
        <v>21</v>
      </c>
      <c r="C31" t="s">
        <v>22</v>
      </c>
      <c r="D31">
        <v>0.26</v>
      </c>
      <c r="E31" t="s">
        <v>23</v>
      </c>
      <c r="H31" s="1">
        <v>40345.177083333336</v>
      </c>
    </row>
    <row r="32" spans="1:8" x14ac:dyDescent="0.25">
      <c r="A32">
        <v>665</v>
      </c>
      <c r="B32" t="s">
        <v>21</v>
      </c>
      <c r="C32" t="s">
        <v>22</v>
      </c>
      <c r="D32">
        <v>0.20399999999999999</v>
      </c>
      <c r="E32" t="s">
        <v>23</v>
      </c>
      <c r="H32" s="1">
        <v>40346.177083333336</v>
      </c>
    </row>
    <row r="33" spans="1:8" x14ac:dyDescent="0.25">
      <c r="A33">
        <v>665</v>
      </c>
      <c r="B33" t="s">
        <v>21</v>
      </c>
      <c r="C33" t="s">
        <v>22</v>
      </c>
      <c r="D33">
        <v>0.159</v>
      </c>
      <c r="E33" t="s">
        <v>23</v>
      </c>
      <c r="H33" s="1">
        <v>40347.177083333336</v>
      </c>
    </row>
    <row r="34" spans="1:8" x14ac:dyDescent="0.25">
      <c r="A34">
        <v>665</v>
      </c>
      <c r="B34" t="s">
        <v>21</v>
      </c>
      <c r="C34" t="s">
        <v>22</v>
      </c>
      <c r="D34">
        <v>0.13500000000000001</v>
      </c>
      <c r="E34" t="s">
        <v>23</v>
      </c>
      <c r="H34" s="1">
        <v>40348.510416666664</v>
      </c>
    </row>
    <row r="35" spans="1:8" x14ac:dyDescent="0.25">
      <c r="A35">
        <v>665</v>
      </c>
      <c r="B35" t="s">
        <v>21</v>
      </c>
      <c r="C35" t="s">
        <v>22</v>
      </c>
      <c r="D35">
        <v>0.13600000000000001</v>
      </c>
      <c r="E35" t="s">
        <v>23</v>
      </c>
      <c r="H35" s="1">
        <v>40350.177083333336</v>
      </c>
    </row>
    <row r="36" spans="1:8" x14ac:dyDescent="0.25">
      <c r="A36">
        <v>665</v>
      </c>
      <c r="B36" t="s">
        <v>21</v>
      </c>
      <c r="C36" t="s">
        <v>22</v>
      </c>
      <c r="D36">
        <v>0.36699999999999999</v>
      </c>
      <c r="E36" t="s">
        <v>23</v>
      </c>
      <c r="H36" s="1">
        <v>40350.864583333336</v>
      </c>
    </row>
    <row r="37" spans="1:8" x14ac:dyDescent="0.25">
      <c r="A37">
        <v>665</v>
      </c>
      <c r="B37" t="s">
        <v>21</v>
      </c>
      <c r="C37" t="s">
        <v>22</v>
      </c>
      <c r="D37">
        <v>1.74</v>
      </c>
      <c r="E37" t="s">
        <v>23</v>
      </c>
      <c r="H37" s="1">
        <v>40350.916666666664</v>
      </c>
    </row>
    <row r="38" spans="1:8" x14ac:dyDescent="0.25">
      <c r="A38">
        <v>665</v>
      </c>
      <c r="B38" t="s">
        <v>21</v>
      </c>
      <c r="C38" t="s">
        <v>22</v>
      </c>
      <c r="D38">
        <v>1.02</v>
      </c>
      <c r="E38" t="s">
        <v>23</v>
      </c>
      <c r="H38" s="1">
        <v>40350.96875</v>
      </c>
    </row>
    <row r="39" spans="1:8" x14ac:dyDescent="0.25">
      <c r="A39">
        <v>665</v>
      </c>
      <c r="B39" t="s">
        <v>21</v>
      </c>
      <c r="C39" t="s">
        <v>22</v>
      </c>
      <c r="D39">
        <v>0.88300000000000001</v>
      </c>
      <c r="E39" t="s">
        <v>23</v>
      </c>
      <c r="H39" s="1">
        <v>40351.020833333336</v>
      </c>
    </row>
    <row r="40" spans="1:8" x14ac:dyDescent="0.25">
      <c r="A40">
        <v>665</v>
      </c>
      <c r="B40" t="s">
        <v>21</v>
      </c>
      <c r="C40" t="s">
        <v>22</v>
      </c>
      <c r="D40">
        <v>0.52800000000000002</v>
      </c>
      <c r="E40" t="s">
        <v>23</v>
      </c>
      <c r="H40" s="1">
        <v>40351.395833333336</v>
      </c>
    </row>
    <row r="41" spans="1:8" x14ac:dyDescent="0.25">
      <c r="A41">
        <v>665</v>
      </c>
      <c r="B41" t="s">
        <v>21</v>
      </c>
      <c r="C41" t="s">
        <v>22</v>
      </c>
      <c r="D41">
        <v>0.435</v>
      </c>
      <c r="E41" t="s">
        <v>23</v>
      </c>
      <c r="H41" s="1">
        <v>40351.399305555555</v>
      </c>
    </row>
    <row r="42" spans="1:8" x14ac:dyDescent="0.25">
      <c r="A42">
        <v>665</v>
      </c>
      <c r="B42" t="s">
        <v>21</v>
      </c>
      <c r="C42" t="s">
        <v>22</v>
      </c>
      <c r="D42">
        <v>0.34699999999999998</v>
      </c>
      <c r="E42" t="s">
        <v>23</v>
      </c>
      <c r="H42" s="1">
        <v>40351.854166666664</v>
      </c>
    </row>
    <row r="43" spans="1:8" x14ac:dyDescent="0.25">
      <c r="A43">
        <v>665</v>
      </c>
      <c r="B43" t="s">
        <v>21</v>
      </c>
      <c r="C43" t="s">
        <v>22</v>
      </c>
      <c r="D43">
        <v>0.95399999999999996</v>
      </c>
      <c r="E43" t="s">
        <v>23</v>
      </c>
      <c r="H43" s="1">
        <v>40352.385416666664</v>
      </c>
    </row>
    <row r="44" spans="1:8" x14ac:dyDescent="0.25">
      <c r="A44">
        <v>665</v>
      </c>
      <c r="B44" t="s">
        <v>21</v>
      </c>
      <c r="C44" t="s">
        <v>22</v>
      </c>
      <c r="D44">
        <v>0.31900000000000001</v>
      </c>
      <c r="E44" t="s">
        <v>23</v>
      </c>
      <c r="H44" s="1">
        <v>40354.041666666664</v>
      </c>
    </row>
    <row r="45" spans="1:8" x14ac:dyDescent="0.25">
      <c r="A45">
        <v>665</v>
      </c>
      <c r="B45" t="s">
        <v>21</v>
      </c>
      <c r="C45" t="s">
        <v>22</v>
      </c>
      <c r="D45">
        <v>0.39900000000000002</v>
      </c>
      <c r="E45" t="s">
        <v>23</v>
      </c>
      <c r="H45" s="1">
        <v>40355.270833333336</v>
      </c>
    </row>
    <row r="46" spans="1:8" x14ac:dyDescent="0.25">
      <c r="A46">
        <v>665</v>
      </c>
      <c r="B46" t="s">
        <v>21</v>
      </c>
      <c r="C46" t="s">
        <v>22</v>
      </c>
      <c r="D46">
        <v>0.50700000000000001</v>
      </c>
      <c r="E46" t="s">
        <v>23</v>
      </c>
      <c r="H46" s="1">
        <v>40356.604166666664</v>
      </c>
    </row>
    <row r="47" spans="1:8" x14ac:dyDescent="0.25">
      <c r="A47">
        <v>665</v>
      </c>
      <c r="B47" t="s">
        <v>21</v>
      </c>
      <c r="C47" t="s">
        <v>22</v>
      </c>
      <c r="D47">
        <v>0.32700000000000001</v>
      </c>
      <c r="E47" t="s">
        <v>23</v>
      </c>
      <c r="H47" s="1">
        <v>40357.166666666664</v>
      </c>
    </row>
    <row r="48" spans="1:8" x14ac:dyDescent="0.25">
      <c r="A48">
        <v>665</v>
      </c>
      <c r="B48" t="s">
        <v>21</v>
      </c>
      <c r="C48" t="s">
        <v>22</v>
      </c>
      <c r="D48">
        <v>0.24299999999999999</v>
      </c>
      <c r="E48" t="s">
        <v>23</v>
      </c>
      <c r="H48" s="1">
        <v>40357.833333333336</v>
      </c>
    </row>
    <row r="49" spans="1:8" x14ac:dyDescent="0.25">
      <c r="A49">
        <v>665</v>
      </c>
      <c r="B49" t="s">
        <v>21</v>
      </c>
      <c r="C49" t="s">
        <v>22</v>
      </c>
      <c r="D49">
        <v>0.17499999999999999</v>
      </c>
      <c r="E49" t="s">
        <v>23</v>
      </c>
      <c r="H49" s="1">
        <v>40359.166666666664</v>
      </c>
    </row>
    <row r="50" spans="1:8" x14ac:dyDescent="0.25">
      <c r="A50">
        <v>665</v>
      </c>
      <c r="B50" t="s">
        <v>21</v>
      </c>
      <c r="C50" t="s">
        <v>22</v>
      </c>
      <c r="D50">
        <v>0.157</v>
      </c>
      <c r="E50" t="s">
        <v>23</v>
      </c>
      <c r="H50" s="1">
        <v>40361.166666666664</v>
      </c>
    </row>
    <row r="51" spans="1:8" x14ac:dyDescent="0.25">
      <c r="A51">
        <v>665</v>
      </c>
      <c r="B51" t="s">
        <v>21</v>
      </c>
      <c r="C51" t="s">
        <v>22</v>
      </c>
      <c r="D51">
        <v>0.13100000000000001</v>
      </c>
      <c r="E51" t="s">
        <v>23</v>
      </c>
      <c r="H51" s="1">
        <v>40364.166666666664</v>
      </c>
    </row>
    <row r="52" spans="1:8" x14ac:dyDescent="0.25">
      <c r="A52">
        <v>665</v>
      </c>
      <c r="B52" t="s">
        <v>21</v>
      </c>
      <c r="C52" t="s">
        <v>22</v>
      </c>
      <c r="D52">
        <v>0.33600000000000002</v>
      </c>
      <c r="E52" t="s">
        <v>23</v>
      </c>
      <c r="H52" s="1">
        <v>40374.135416666664</v>
      </c>
    </row>
    <row r="53" spans="1:8" x14ac:dyDescent="0.25">
      <c r="A53">
        <v>665</v>
      </c>
      <c r="B53" t="s">
        <v>21</v>
      </c>
      <c r="C53" t="s">
        <v>22</v>
      </c>
      <c r="D53">
        <v>0.6</v>
      </c>
      <c r="E53" t="s">
        <v>23</v>
      </c>
      <c r="H53" s="1">
        <v>40374.291666666664</v>
      </c>
    </row>
    <row r="54" spans="1:8" x14ac:dyDescent="0.25">
      <c r="A54">
        <v>665</v>
      </c>
      <c r="B54" t="s">
        <v>21</v>
      </c>
      <c r="C54" t="s">
        <v>22</v>
      </c>
      <c r="D54">
        <v>0.14099999999999999</v>
      </c>
      <c r="E54" t="s">
        <v>23</v>
      </c>
      <c r="H54" s="1">
        <v>40379.322916666664</v>
      </c>
    </row>
    <row r="55" spans="1:8" x14ac:dyDescent="0.25">
      <c r="A55">
        <v>665</v>
      </c>
      <c r="B55" t="s">
        <v>21</v>
      </c>
      <c r="C55" t="s">
        <v>22</v>
      </c>
      <c r="D55">
        <v>0.53700000000000003</v>
      </c>
      <c r="E55" t="s">
        <v>23</v>
      </c>
      <c r="H55" s="1">
        <v>40381.96875</v>
      </c>
    </row>
    <row r="56" spans="1:8" x14ac:dyDescent="0.25">
      <c r="A56">
        <v>665</v>
      </c>
      <c r="B56" t="s">
        <v>21</v>
      </c>
      <c r="C56" t="s">
        <v>22</v>
      </c>
      <c r="D56">
        <v>0.39200000000000002</v>
      </c>
      <c r="E56" t="s">
        <v>23</v>
      </c>
      <c r="H56" s="1">
        <v>40399.34375</v>
      </c>
    </row>
    <row r="57" spans="1:8" x14ac:dyDescent="0.25">
      <c r="A57">
        <v>665</v>
      </c>
      <c r="B57" t="s">
        <v>21</v>
      </c>
      <c r="C57" t="s">
        <v>22</v>
      </c>
      <c r="D57">
        <v>0.504</v>
      </c>
      <c r="E57" t="s">
        <v>23</v>
      </c>
      <c r="H57" s="1">
        <v>40422.260416666664</v>
      </c>
    </row>
    <row r="58" spans="1:8" x14ac:dyDescent="0.25">
      <c r="A58">
        <v>665</v>
      </c>
      <c r="B58" t="s">
        <v>21</v>
      </c>
      <c r="C58" t="s">
        <v>22</v>
      </c>
      <c r="D58">
        <v>0.49399999999999999</v>
      </c>
      <c r="E58" t="s">
        <v>23</v>
      </c>
      <c r="H58" s="1">
        <v>40423.958333333336</v>
      </c>
    </row>
    <row r="59" spans="1:8" x14ac:dyDescent="0.25">
      <c r="A59">
        <v>665</v>
      </c>
      <c r="B59" t="s">
        <v>21</v>
      </c>
      <c r="C59" t="s">
        <v>22</v>
      </c>
      <c r="D59">
        <v>0.09</v>
      </c>
      <c r="E59" t="s">
        <v>23</v>
      </c>
      <c r="H59" s="1">
        <v>40473.375</v>
      </c>
    </row>
    <row r="60" spans="1:8" x14ac:dyDescent="0.25">
      <c r="A60">
        <v>665</v>
      </c>
      <c r="B60" t="s">
        <v>21</v>
      </c>
      <c r="C60" t="s">
        <v>22</v>
      </c>
      <c r="D60">
        <v>0.44</v>
      </c>
      <c r="E60" t="s">
        <v>23</v>
      </c>
      <c r="H60" s="1">
        <v>40674.75</v>
      </c>
    </row>
    <row r="61" spans="1:8" x14ac:dyDescent="0.25">
      <c r="A61">
        <v>665</v>
      </c>
      <c r="B61" t="s">
        <v>21</v>
      </c>
      <c r="C61" t="s">
        <v>22</v>
      </c>
      <c r="D61">
        <v>0.105</v>
      </c>
      <c r="E61" t="s">
        <v>23</v>
      </c>
      <c r="H61" s="1">
        <v>40707.461805555555</v>
      </c>
    </row>
    <row r="62" spans="1:8" x14ac:dyDescent="0.25">
      <c r="A62">
        <v>665</v>
      </c>
      <c r="B62" t="s">
        <v>21</v>
      </c>
      <c r="C62" t="s">
        <v>22</v>
      </c>
      <c r="D62">
        <v>9.1999999999999998E-2</v>
      </c>
      <c r="E62" t="s">
        <v>23</v>
      </c>
      <c r="H62" s="1">
        <v>40707.465277777781</v>
      </c>
    </row>
    <row r="63" spans="1:8" x14ac:dyDescent="0.25">
      <c r="A63">
        <v>665</v>
      </c>
      <c r="B63" t="s">
        <v>21</v>
      </c>
      <c r="C63" t="s">
        <v>22</v>
      </c>
      <c r="D63">
        <v>1.62</v>
      </c>
      <c r="E63" t="s">
        <v>23</v>
      </c>
      <c r="H63" s="1">
        <v>40713.302083333336</v>
      </c>
    </row>
    <row r="64" spans="1:8" x14ac:dyDescent="0.25">
      <c r="A64">
        <v>665</v>
      </c>
      <c r="B64" t="s">
        <v>21</v>
      </c>
      <c r="C64" t="s">
        <v>22</v>
      </c>
      <c r="D64">
        <v>0.95499999999999996</v>
      </c>
      <c r="E64" t="s">
        <v>23</v>
      </c>
      <c r="H64" s="1">
        <v>40713.34375</v>
      </c>
    </row>
    <row r="65" spans="1:8" x14ac:dyDescent="0.25">
      <c r="A65">
        <v>665</v>
      </c>
      <c r="B65" t="s">
        <v>21</v>
      </c>
      <c r="C65" t="s">
        <v>22</v>
      </c>
      <c r="D65">
        <v>1.18</v>
      </c>
      <c r="E65" t="s">
        <v>23</v>
      </c>
      <c r="H65" s="1">
        <v>40713.364583333336</v>
      </c>
    </row>
    <row r="66" spans="1:8" x14ac:dyDescent="0.25">
      <c r="A66">
        <v>665</v>
      </c>
      <c r="B66" t="s">
        <v>21</v>
      </c>
      <c r="C66" t="s">
        <v>22</v>
      </c>
      <c r="D66">
        <v>1.23</v>
      </c>
      <c r="E66" t="s">
        <v>23</v>
      </c>
      <c r="H66" s="1">
        <v>40713.385416666664</v>
      </c>
    </row>
    <row r="67" spans="1:8" x14ac:dyDescent="0.25">
      <c r="A67">
        <v>665</v>
      </c>
      <c r="B67" t="s">
        <v>21</v>
      </c>
      <c r="C67" t="s">
        <v>22</v>
      </c>
      <c r="D67">
        <v>0.85699999999999998</v>
      </c>
      <c r="E67" t="s">
        <v>23</v>
      </c>
      <c r="H67" s="1">
        <v>40713.427083333336</v>
      </c>
    </row>
    <row r="68" spans="1:8" x14ac:dyDescent="0.25">
      <c r="A68">
        <v>665</v>
      </c>
      <c r="B68" t="s">
        <v>21</v>
      </c>
      <c r="C68" t="s">
        <v>22</v>
      </c>
      <c r="D68">
        <v>0.60299999999999998</v>
      </c>
      <c r="E68" t="s">
        <v>23</v>
      </c>
      <c r="H68" s="1">
        <v>40713.46875</v>
      </c>
    </row>
    <row r="69" spans="1:8" x14ac:dyDescent="0.25">
      <c r="A69">
        <v>665</v>
      </c>
      <c r="B69" t="s">
        <v>21</v>
      </c>
      <c r="C69" t="s">
        <v>22</v>
      </c>
      <c r="D69">
        <v>0.56899999999999995</v>
      </c>
      <c r="E69" t="s">
        <v>23</v>
      </c>
      <c r="H69" s="1">
        <v>40713.583333333336</v>
      </c>
    </row>
    <row r="70" spans="1:8" x14ac:dyDescent="0.25">
      <c r="A70">
        <v>665</v>
      </c>
      <c r="B70" t="s">
        <v>21</v>
      </c>
      <c r="C70" t="s">
        <v>22</v>
      </c>
      <c r="D70">
        <v>0.46100000000000002</v>
      </c>
      <c r="E70" t="s">
        <v>23</v>
      </c>
      <c r="H70" s="1">
        <v>40713.739583333336</v>
      </c>
    </row>
    <row r="71" spans="1:8" x14ac:dyDescent="0.25">
      <c r="A71">
        <v>665</v>
      </c>
      <c r="B71" t="s">
        <v>21</v>
      </c>
      <c r="C71" t="s">
        <v>22</v>
      </c>
      <c r="D71">
        <v>0.47399999999999998</v>
      </c>
      <c r="E71" t="s">
        <v>23</v>
      </c>
      <c r="H71" s="1">
        <v>40714.03125</v>
      </c>
    </row>
    <row r="72" spans="1:8" x14ac:dyDescent="0.25">
      <c r="A72">
        <v>665</v>
      </c>
      <c r="B72" t="s">
        <v>21</v>
      </c>
      <c r="C72" t="s">
        <v>22</v>
      </c>
      <c r="D72">
        <v>0.36499999999999999</v>
      </c>
      <c r="E72" t="s">
        <v>23</v>
      </c>
      <c r="H72" s="1">
        <v>40714.447916666664</v>
      </c>
    </row>
    <row r="73" spans="1:8" x14ac:dyDescent="0.25">
      <c r="A73">
        <v>665</v>
      </c>
      <c r="B73" t="s">
        <v>21</v>
      </c>
      <c r="C73" t="s">
        <v>22</v>
      </c>
      <c r="D73">
        <v>9.6000000000000002E-2</v>
      </c>
      <c r="E73" t="s">
        <v>23</v>
      </c>
      <c r="H73" s="1">
        <v>40739.479166666664</v>
      </c>
    </row>
    <row r="74" spans="1:8" x14ac:dyDescent="0.25">
      <c r="A74">
        <v>665</v>
      </c>
      <c r="B74" t="s">
        <v>21</v>
      </c>
      <c r="C74" t="s">
        <v>22</v>
      </c>
      <c r="D74">
        <v>0.20499999999999999</v>
      </c>
      <c r="E74" t="s">
        <v>23</v>
      </c>
      <c r="H74" s="1">
        <v>41031.5</v>
      </c>
    </row>
    <row r="75" spans="1:8" x14ac:dyDescent="0.25">
      <c r="A75">
        <v>665</v>
      </c>
      <c r="B75" t="s">
        <v>21</v>
      </c>
      <c r="C75" t="s">
        <v>22</v>
      </c>
      <c r="D75">
        <v>0.08</v>
      </c>
      <c r="E75" t="s">
        <v>23</v>
      </c>
      <c r="H75" s="1">
        <v>41052.5625</v>
      </c>
    </row>
    <row r="76" spans="1:8" x14ac:dyDescent="0.25">
      <c r="A76">
        <v>665</v>
      </c>
      <c r="B76" t="s">
        <v>21</v>
      </c>
      <c r="C76" t="s">
        <v>22</v>
      </c>
      <c r="D76">
        <v>8.8999999999999996E-2</v>
      </c>
      <c r="E76" t="s">
        <v>23</v>
      </c>
      <c r="H76" s="1">
        <v>41072.569444444445</v>
      </c>
    </row>
    <row r="77" spans="1:8" x14ac:dyDescent="0.25">
      <c r="A77">
        <v>665</v>
      </c>
      <c r="B77" t="s">
        <v>21</v>
      </c>
      <c r="C77" t="s">
        <v>22</v>
      </c>
      <c r="D77">
        <v>0.10299999999999999</v>
      </c>
      <c r="E77" t="s">
        <v>23</v>
      </c>
      <c r="H77" s="1">
        <v>41106.625</v>
      </c>
    </row>
    <row r="78" spans="1:8" x14ac:dyDescent="0.25">
      <c r="A78">
        <v>665</v>
      </c>
      <c r="B78" t="s">
        <v>21</v>
      </c>
      <c r="C78" t="s">
        <v>22</v>
      </c>
      <c r="D78">
        <v>6.2E-2</v>
      </c>
      <c r="E78" t="s">
        <v>23</v>
      </c>
      <c r="H78" s="1">
        <v>41136.378472222219</v>
      </c>
    </row>
    <row r="79" spans="1:8" x14ac:dyDescent="0.25">
      <c r="A79">
        <v>665</v>
      </c>
      <c r="B79" t="s">
        <v>21</v>
      </c>
      <c r="C79" t="s">
        <v>22</v>
      </c>
      <c r="D79">
        <v>0.05</v>
      </c>
      <c r="E79" t="s">
        <v>23</v>
      </c>
      <c r="H79" s="1">
        <v>41170.378472222219</v>
      </c>
    </row>
    <row r="80" spans="1:8" x14ac:dyDescent="0.25">
      <c r="A80">
        <v>665</v>
      </c>
      <c r="B80" t="s">
        <v>21</v>
      </c>
      <c r="C80" t="s">
        <v>22</v>
      </c>
      <c r="D80">
        <v>0.26200000000000001</v>
      </c>
      <c r="E80" t="s">
        <v>23</v>
      </c>
      <c r="H80" s="1">
        <v>41196.28125</v>
      </c>
    </row>
    <row r="81" spans="1:8" x14ac:dyDescent="0.25">
      <c r="A81">
        <v>665</v>
      </c>
      <c r="B81" t="s">
        <v>21</v>
      </c>
      <c r="C81" t="s">
        <v>22</v>
      </c>
      <c r="D81">
        <v>8.1000000000000003E-2</v>
      </c>
      <c r="E81" t="s">
        <v>23</v>
      </c>
      <c r="H81" s="1">
        <v>41198.486111111109</v>
      </c>
    </row>
    <row r="82" spans="1:8" x14ac:dyDescent="0.25">
      <c r="A82">
        <v>665</v>
      </c>
      <c r="B82" t="s">
        <v>21</v>
      </c>
      <c r="C82" t="s">
        <v>22</v>
      </c>
      <c r="D82">
        <v>8.2000000000000003E-2</v>
      </c>
      <c r="E82" t="s">
        <v>23</v>
      </c>
      <c r="H82" s="1">
        <v>41198.489583333336</v>
      </c>
    </row>
    <row r="83" spans="1:8" x14ac:dyDescent="0.25">
      <c r="A83">
        <v>665</v>
      </c>
      <c r="B83" t="s">
        <v>21</v>
      </c>
      <c r="C83" t="s">
        <v>22</v>
      </c>
      <c r="D83">
        <v>0.06</v>
      </c>
      <c r="E83" t="s">
        <v>23</v>
      </c>
      <c r="H83" s="1">
        <v>41211.42291666667</v>
      </c>
    </row>
    <row r="84" spans="1:8" x14ac:dyDescent="0.25">
      <c r="A84">
        <v>665</v>
      </c>
      <c r="B84" t="s">
        <v>21</v>
      </c>
      <c r="C84" t="s">
        <v>22</v>
      </c>
      <c r="D84">
        <v>0.16</v>
      </c>
      <c r="E84" t="s">
        <v>23</v>
      </c>
      <c r="H84" s="1">
        <v>41404.125</v>
      </c>
    </row>
    <row r="85" spans="1:8" x14ac:dyDescent="0.25">
      <c r="A85">
        <v>665</v>
      </c>
      <c r="B85" t="s">
        <v>21</v>
      </c>
      <c r="C85" t="s">
        <v>22</v>
      </c>
      <c r="D85">
        <v>0.22500000000000001</v>
      </c>
      <c r="E85" t="s">
        <v>23</v>
      </c>
      <c r="H85" s="1">
        <v>41404.229166666664</v>
      </c>
    </row>
    <row r="86" spans="1:8" x14ac:dyDescent="0.25">
      <c r="A86">
        <v>665</v>
      </c>
      <c r="B86" t="s">
        <v>21</v>
      </c>
      <c r="C86" t="s">
        <v>22</v>
      </c>
      <c r="D86">
        <v>0.23300000000000001</v>
      </c>
      <c r="E86" t="s">
        <v>23</v>
      </c>
      <c r="H86" s="1">
        <v>41404.739583333336</v>
      </c>
    </row>
    <row r="87" spans="1:8" x14ac:dyDescent="0.25">
      <c r="A87">
        <v>665</v>
      </c>
      <c r="B87" t="s">
        <v>21</v>
      </c>
      <c r="C87" t="s">
        <v>22</v>
      </c>
      <c r="D87">
        <v>0.111</v>
      </c>
      <c r="E87" t="s">
        <v>23</v>
      </c>
      <c r="H87" s="1">
        <v>41436.520833333336</v>
      </c>
    </row>
    <row r="88" spans="1:8" x14ac:dyDescent="0.25">
      <c r="A88">
        <v>665</v>
      </c>
      <c r="B88" t="s">
        <v>21</v>
      </c>
      <c r="C88" t="s">
        <v>22</v>
      </c>
      <c r="D88">
        <v>2.5099999999999998</v>
      </c>
      <c r="E88" t="s">
        <v>23</v>
      </c>
      <c r="H88" s="1">
        <v>41437.875</v>
      </c>
    </row>
    <row r="89" spans="1:8" x14ac:dyDescent="0.25">
      <c r="A89">
        <v>665</v>
      </c>
      <c r="B89" t="s">
        <v>21</v>
      </c>
      <c r="C89" t="s">
        <v>22</v>
      </c>
      <c r="D89">
        <v>1.68</v>
      </c>
      <c r="E89" t="s">
        <v>23</v>
      </c>
      <c r="H89" s="1">
        <v>41447.90625</v>
      </c>
    </row>
    <row r="90" spans="1:8" x14ac:dyDescent="0.25">
      <c r="A90">
        <v>665</v>
      </c>
      <c r="B90" t="s">
        <v>21</v>
      </c>
      <c r="C90" t="s">
        <v>22</v>
      </c>
      <c r="D90">
        <v>1.1299999999999999</v>
      </c>
      <c r="E90" t="s">
        <v>23</v>
      </c>
      <c r="H90" s="1">
        <v>41447.947916666664</v>
      </c>
    </row>
    <row r="91" spans="1:8" x14ac:dyDescent="0.25">
      <c r="A91">
        <v>665</v>
      </c>
      <c r="B91" t="s">
        <v>21</v>
      </c>
      <c r="C91" t="s">
        <v>22</v>
      </c>
      <c r="D91">
        <v>1.88</v>
      </c>
      <c r="E91" t="s">
        <v>23</v>
      </c>
      <c r="H91" s="1">
        <v>41447.979166666664</v>
      </c>
    </row>
    <row r="92" spans="1:8" x14ac:dyDescent="0.25">
      <c r="A92">
        <v>665</v>
      </c>
      <c r="B92" t="s">
        <v>21</v>
      </c>
      <c r="C92" t="s">
        <v>22</v>
      </c>
      <c r="D92">
        <v>0.622</v>
      </c>
      <c r="E92" t="s">
        <v>23</v>
      </c>
      <c r="H92" s="1">
        <v>41448.479166666664</v>
      </c>
    </row>
    <row r="93" spans="1:8" x14ac:dyDescent="0.25">
      <c r="A93">
        <v>665</v>
      </c>
      <c r="B93" t="s">
        <v>21</v>
      </c>
      <c r="C93" t="s">
        <v>22</v>
      </c>
      <c r="D93">
        <v>0.51</v>
      </c>
      <c r="E93" t="s">
        <v>23</v>
      </c>
      <c r="H93" s="1">
        <v>41449.072916666664</v>
      </c>
    </row>
    <row r="94" spans="1:8" x14ac:dyDescent="0.25">
      <c r="A94">
        <v>665</v>
      </c>
      <c r="B94" t="s">
        <v>21</v>
      </c>
      <c r="C94" t="s">
        <v>22</v>
      </c>
      <c r="D94">
        <v>0.35499999999999998</v>
      </c>
      <c r="E94" t="s">
        <v>23</v>
      </c>
      <c r="H94" s="1">
        <v>41449.895833333336</v>
      </c>
    </row>
    <row r="95" spans="1:8" x14ac:dyDescent="0.25">
      <c r="A95">
        <v>665</v>
      </c>
      <c r="B95" t="s">
        <v>21</v>
      </c>
      <c r="C95" t="s">
        <v>22</v>
      </c>
      <c r="D95">
        <v>0.70599999999999996</v>
      </c>
      <c r="E95" t="s">
        <v>23</v>
      </c>
      <c r="H95" s="1">
        <v>41450.4375</v>
      </c>
    </row>
    <row r="96" spans="1:8" x14ac:dyDescent="0.25">
      <c r="A96">
        <v>665</v>
      </c>
      <c r="B96" t="s">
        <v>21</v>
      </c>
      <c r="C96" t="s">
        <v>22</v>
      </c>
      <c r="D96">
        <v>1.27</v>
      </c>
      <c r="E96" t="s">
        <v>23</v>
      </c>
      <c r="H96" s="1">
        <v>41450.489583333336</v>
      </c>
    </row>
    <row r="97" spans="1:8" x14ac:dyDescent="0.25">
      <c r="A97">
        <v>665</v>
      </c>
      <c r="B97" t="s">
        <v>21</v>
      </c>
      <c r="C97" t="s">
        <v>22</v>
      </c>
      <c r="D97">
        <v>0.98399999999999999</v>
      </c>
      <c r="E97" t="s">
        <v>23</v>
      </c>
      <c r="H97" s="1">
        <v>41450.5625</v>
      </c>
    </row>
    <row r="98" spans="1:8" x14ac:dyDescent="0.25">
      <c r="A98">
        <v>665</v>
      </c>
      <c r="B98" t="s">
        <v>21</v>
      </c>
      <c r="C98" t="s">
        <v>22</v>
      </c>
      <c r="D98">
        <v>0.61399999999999999</v>
      </c>
      <c r="E98" t="s">
        <v>23</v>
      </c>
      <c r="H98" s="1">
        <v>41450.770833333336</v>
      </c>
    </row>
    <row r="99" spans="1:8" x14ac:dyDescent="0.25">
      <c r="A99">
        <v>665</v>
      </c>
      <c r="B99" t="s">
        <v>21</v>
      </c>
      <c r="C99" t="s">
        <v>22</v>
      </c>
      <c r="D99">
        <v>0.46300000000000002</v>
      </c>
      <c r="E99" t="s">
        <v>23</v>
      </c>
      <c r="H99" s="1">
        <v>41450.979166666664</v>
      </c>
    </row>
    <row r="100" spans="1:8" x14ac:dyDescent="0.25">
      <c r="A100">
        <v>665</v>
      </c>
      <c r="B100" t="s">
        <v>21</v>
      </c>
      <c r="C100" t="s">
        <v>22</v>
      </c>
      <c r="D100">
        <v>1.1499999999999999</v>
      </c>
      <c r="E100" t="s">
        <v>23</v>
      </c>
      <c r="H100" s="1">
        <v>41451.25</v>
      </c>
    </row>
    <row r="101" spans="1:8" x14ac:dyDescent="0.25">
      <c r="A101">
        <v>665</v>
      </c>
      <c r="B101" t="s">
        <v>21</v>
      </c>
      <c r="C101" t="s">
        <v>22</v>
      </c>
      <c r="D101">
        <v>1.5</v>
      </c>
      <c r="E101" t="s">
        <v>23</v>
      </c>
      <c r="H101" s="1">
        <v>41451.3125</v>
      </c>
    </row>
    <row r="102" spans="1:8" x14ac:dyDescent="0.25">
      <c r="A102">
        <v>665</v>
      </c>
      <c r="B102" t="s">
        <v>21</v>
      </c>
      <c r="C102" t="s">
        <v>22</v>
      </c>
      <c r="D102">
        <v>1.1200000000000001</v>
      </c>
      <c r="E102" t="s">
        <v>23</v>
      </c>
      <c r="H102" s="1">
        <v>41451.385416666664</v>
      </c>
    </row>
    <row r="103" spans="1:8" x14ac:dyDescent="0.25">
      <c r="A103">
        <v>665</v>
      </c>
      <c r="B103" t="s">
        <v>21</v>
      </c>
      <c r="C103" t="s">
        <v>22</v>
      </c>
      <c r="D103">
        <v>0.754</v>
      </c>
      <c r="E103" t="s">
        <v>23</v>
      </c>
      <c r="H103" s="1">
        <v>41451.572916666664</v>
      </c>
    </row>
    <row r="104" spans="1:8" x14ac:dyDescent="0.25">
      <c r="A104">
        <v>665</v>
      </c>
      <c r="B104" t="s">
        <v>21</v>
      </c>
      <c r="C104" t="s">
        <v>22</v>
      </c>
      <c r="D104">
        <v>0.53100000000000003</v>
      </c>
      <c r="E104" t="s">
        <v>23</v>
      </c>
      <c r="H104" s="1">
        <v>41451.770833333336</v>
      </c>
    </row>
    <row r="105" spans="1:8" x14ac:dyDescent="0.25">
      <c r="A105">
        <v>665</v>
      </c>
      <c r="B105" t="s">
        <v>21</v>
      </c>
      <c r="C105" t="s">
        <v>22</v>
      </c>
      <c r="D105">
        <v>0.36299999999999999</v>
      </c>
      <c r="E105" t="s">
        <v>23</v>
      </c>
      <c r="H105" s="1">
        <v>41452.958333333336</v>
      </c>
    </row>
    <row r="106" spans="1:8" x14ac:dyDescent="0.25">
      <c r="A106">
        <v>665</v>
      </c>
      <c r="B106" t="s">
        <v>21</v>
      </c>
      <c r="C106" t="s">
        <v>22</v>
      </c>
      <c r="D106">
        <v>9.3600000000000003E-2</v>
      </c>
      <c r="E106" t="s">
        <v>23</v>
      </c>
      <c r="H106" s="1">
        <v>41471.517361111109</v>
      </c>
    </row>
    <row r="107" spans="1:8" x14ac:dyDescent="0.25">
      <c r="A107">
        <v>665</v>
      </c>
      <c r="B107" t="s">
        <v>21</v>
      </c>
      <c r="C107" t="s">
        <v>22</v>
      </c>
      <c r="D107">
        <v>5.2999999999999999E-2</v>
      </c>
      <c r="E107" t="s">
        <v>23</v>
      </c>
      <c r="H107" s="1">
        <v>41499.357638888891</v>
      </c>
    </row>
    <row r="108" spans="1:8" x14ac:dyDescent="0.25">
      <c r="A108">
        <v>665</v>
      </c>
      <c r="B108" t="s">
        <v>21</v>
      </c>
      <c r="C108" t="s">
        <v>22</v>
      </c>
      <c r="D108">
        <v>0.33200000000000002</v>
      </c>
      <c r="E108" t="s">
        <v>23</v>
      </c>
      <c r="H108" s="1">
        <v>41508.385416666664</v>
      </c>
    </row>
    <row r="109" spans="1:8" x14ac:dyDescent="0.25">
      <c r="A109">
        <v>665</v>
      </c>
      <c r="B109" t="s">
        <v>21</v>
      </c>
      <c r="C109" t="s">
        <v>22</v>
      </c>
      <c r="D109">
        <v>0.2</v>
      </c>
      <c r="E109" t="s">
        <v>23</v>
      </c>
      <c r="H109" s="1">
        <v>41509.052083333336</v>
      </c>
    </row>
    <row r="110" spans="1:8" x14ac:dyDescent="0.25">
      <c r="A110">
        <v>665</v>
      </c>
      <c r="B110" t="s">
        <v>21</v>
      </c>
      <c r="C110" t="s">
        <v>22</v>
      </c>
      <c r="D110">
        <v>0.06</v>
      </c>
      <c r="E110" t="s">
        <v>23</v>
      </c>
      <c r="H110" s="1">
        <v>41530.510416666664</v>
      </c>
    </row>
    <row r="111" spans="1:8" x14ac:dyDescent="0.25">
      <c r="A111">
        <v>665</v>
      </c>
      <c r="B111" t="s">
        <v>21</v>
      </c>
      <c r="C111" t="s">
        <v>22</v>
      </c>
      <c r="D111">
        <v>0.51</v>
      </c>
      <c r="E111" t="s">
        <v>23</v>
      </c>
      <c r="H111" s="1">
        <v>41537.020833333336</v>
      </c>
    </row>
    <row r="112" spans="1:8" x14ac:dyDescent="0.25">
      <c r="A112">
        <v>665</v>
      </c>
      <c r="B112" t="s">
        <v>21</v>
      </c>
      <c r="C112" t="s">
        <v>22</v>
      </c>
      <c r="D112">
        <v>0.92400000000000004</v>
      </c>
      <c r="E112" t="s">
        <v>23</v>
      </c>
      <c r="H112" s="1">
        <v>41537.666666666664</v>
      </c>
    </row>
    <row r="113" spans="1:8" x14ac:dyDescent="0.25">
      <c r="A113">
        <v>665</v>
      </c>
      <c r="B113" t="s">
        <v>21</v>
      </c>
      <c r="C113" t="s">
        <v>22</v>
      </c>
      <c r="D113">
        <v>2.5499999999999998E-2</v>
      </c>
      <c r="E113" t="s">
        <v>23</v>
      </c>
      <c r="H113" s="1">
        <v>41577.409722222219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B2" sqref="B2"/>
    </sheetView>
  </sheetViews>
  <sheetFormatPr defaultRowHeight="15" x14ac:dyDescent="0.25"/>
  <cols>
    <col min="1" max="1" width="23.85546875" bestFit="1" customWidth="1"/>
    <col min="2" max="2" width="19.140625" customWidth="1"/>
    <col min="3" max="3" width="18" customWidth="1"/>
    <col min="256" max="256" width="23.85546875" bestFit="1" customWidth="1"/>
    <col min="257" max="257" width="14.85546875" bestFit="1" customWidth="1"/>
    <col min="512" max="512" width="23.85546875" bestFit="1" customWidth="1"/>
    <col min="513" max="513" width="14.85546875" bestFit="1" customWidth="1"/>
    <col min="768" max="768" width="23.85546875" bestFit="1" customWidth="1"/>
    <col min="769" max="769" width="14.85546875" bestFit="1" customWidth="1"/>
    <col min="1024" max="1024" width="23.85546875" bestFit="1" customWidth="1"/>
    <col min="1025" max="1025" width="14.85546875" bestFit="1" customWidth="1"/>
    <col min="1280" max="1280" width="23.85546875" bestFit="1" customWidth="1"/>
    <col min="1281" max="1281" width="14.85546875" bestFit="1" customWidth="1"/>
    <col min="1536" max="1536" width="23.85546875" bestFit="1" customWidth="1"/>
    <col min="1537" max="1537" width="14.85546875" bestFit="1" customWidth="1"/>
    <col min="1792" max="1792" width="23.85546875" bestFit="1" customWidth="1"/>
    <col min="1793" max="1793" width="14.85546875" bestFit="1" customWidth="1"/>
    <col min="2048" max="2048" width="23.85546875" bestFit="1" customWidth="1"/>
    <col min="2049" max="2049" width="14.85546875" bestFit="1" customWidth="1"/>
    <col min="2304" max="2304" width="23.85546875" bestFit="1" customWidth="1"/>
    <col min="2305" max="2305" width="14.85546875" bestFit="1" customWidth="1"/>
    <col min="2560" max="2560" width="23.85546875" bestFit="1" customWidth="1"/>
    <col min="2561" max="2561" width="14.85546875" bestFit="1" customWidth="1"/>
    <col min="2816" max="2816" width="23.85546875" bestFit="1" customWidth="1"/>
    <col min="2817" max="2817" width="14.85546875" bestFit="1" customWidth="1"/>
    <col min="3072" max="3072" width="23.85546875" bestFit="1" customWidth="1"/>
    <col min="3073" max="3073" width="14.85546875" bestFit="1" customWidth="1"/>
    <col min="3328" max="3328" width="23.85546875" bestFit="1" customWidth="1"/>
    <col min="3329" max="3329" width="14.85546875" bestFit="1" customWidth="1"/>
    <col min="3584" max="3584" width="23.85546875" bestFit="1" customWidth="1"/>
    <col min="3585" max="3585" width="14.85546875" bestFit="1" customWidth="1"/>
    <col min="3840" max="3840" width="23.85546875" bestFit="1" customWidth="1"/>
    <col min="3841" max="3841" width="14.85546875" bestFit="1" customWidth="1"/>
    <col min="4096" max="4096" width="23.85546875" bestFit="1" customWidth="1"/>
    <col min="4097" max="4097" width="14.85546875" bestFit="1" customWidth="1"/>
    <col min="4352" max="4352" width="23.85546875" bestFit="1" customWidth="1"/>
    <col min="4353" max="4353" width="14.85546875" bestFit="1" customWidth="1"/>
    <col min="4608" max="4608" width="23.85546875" bestFit="1" customWidth="1"/>
    <col min="4609" max="4609" width="14.85546875" bestFit="1" customWidth="1"/>
    <col min="4864" max="4864" width="23.85546875" bestFit="1" customWidth="1"/>
    <col min="4865" max="4865" width="14.85546875" bestFit="1" customWidth="1"/>
    <col min="5120" max="5120" width="23.85546875" bestFit="1" customWidth="1"/>
    <col min="5121" max="5121" width="14.85546875" bestFit="1" customWidth="1"/>
    <col min="5376" max="5376" width="23.85546875" bestFit="1" customWidth="1"/>
    <col min="5377" max="5377" width="14.85546875" bestFit="1" customWidth="1"/>
    <col min="5632" max="5632" width="23.85546875" bestFit="1" customWidth="1"/>
    <col min="5633" max="5633" width="14.85546875" bestFit="1" customWidth="1"/>
    <col min="5888" max="5888" width="23.85546875" bestFit="1" customWidth="1"/>
    <col min="5889" max="5889" width="14.85546875" bestFit="1" customWidth="1"/>
    <col min="6144" max="6144" width="23.85546875" bestFit="1" customWidth="1"/>
    <col min="6145" max="6145" width="14.85546875" bestFit="1" customWidth="1"/>
    <col min="6400" max="6400" width="23.85546875" bestFit="1" customWidth="1"/>
    <col min="6401" max="6401" width="14.85546875" bestFit="1" customWidth="1"/>
    <col min="6656" max="6656" width="23.85546875" bestFit="1" customWidth="1"/>
    <col min="6657" max="6657" width="14.85546875" bestFit="1" customWidth="1"/>
    <col min="6912" max="6912" width="23.85546875" bestFit="1" customWidth="1"/>
    <col min="6913" max="6913" width="14.85546875" bestFit="1" customWidth="1"/>
    <col min="7168" max="7168" width="23.85546875" bestFit="1" customWidth="1"/>
    <col min="7169" max="7169" width="14.85546875" bestFit="1" customWidth="1"/>
    <col min="7424" max="7424" width="23.85546875" bestFit="1" customWidth="1"/>
    <col min="7425" max="7425" width="14.85546875" bestFit="1" customWidth="1"/>
    <col min="7680" max="7680" width="23.85546875" bestFit="1" customWidth="1"/>
    <col min="7681" max="7681" width="14.85546875" bestFit="1" customWidth="1"/>
    <col min="7936" max="7936" width="23.85546875" bestFit="1" customWidth="1"/>
    <col min="7937" max="7937" width="14.85546875" bestFit="1" customWidth="1"/>
    <col min="8192" max="8192" width="23.85546875" bestFit="1" customWidth="1"/>
    <col min="8193" max="8193" width="14.85546875" bestFit="1" customWidth="1"/>
    <col min="8448" max="8448" width="23.85546875" bestFit="1" customWidth="1"/>
    <col min="8449" max="8449" width="14.85546875" bestFit="1" customWidth="1"/>
    <col min="8704" max="8704" width="23.85546875" bestFit="1" customWidth="1"/>
    <col min="8705" max="8705" width="14.85546875" bestFit="1" customWidth="1"/>
    <col min="8960" max="8960" width="23.85546875" bestFit="1" customWidth="1"/>
    <col min="8961" max="8961" width="14.85546875" bestFit="1" customWidth="1"/>
    <col min="9216" max="9216" width="23.85546875" bestFit="1" customWidth="1"/>
    <col min="9217" max="9217" width="14.85546875" bestFit="1" customWidth="1"/>
    <col min="9472" max="9472" width="23.85546875" bestFit="1" customWidth="1"/>
    <col min="9473" max="9473" width="14.85546875" bestFit="1" customWidth="1"/>
    <col min="9728" max="9728" width="23.85546875" bestFit="1" customWidth="1"/>
    <col min="9729" max="9729" width="14.85546875" bestFit="1" customWidth="1"/>
    <col min="9984" max="9984" width="23.85546875" bestFit="1" customWidth="1"/>
    <col min="9985" max="9985" width="14.85546875" bestFit="1" customWidth="1"/>
    <col min="10240" max="10240" width="23.85546875" bestFit="1" customWidth="1"/>
    <col min="10241" max="10241" width="14.85546875" bestFit="1" customWidth="1"/>
    <col min="10496" max="10496" width="23.85546875" bestFit="1" customWidth="1"/>
    <col min="10497" max="10497" width="14.85546875" bestFit="1" customWidth="1"/>
    <col min="10752" max="10752" width="23.85546875" bestFit="1" customWidth="1"/>
    <col min="10753" max="10753" width="14.85546875" bestFit="1" customWidth="1"/>
    <col min="11008" max="11008" width="23.85546875" bestFit="1" customWidth="1"/>
    <col min="11009" max="11009" width="14.85546875" bestFit="1" customWidth="1"/>
    <col min="11264" max="11264" width="23.85546875" bestFit="1" customWidth="1"/>
    <col min="11265" max="11265" width="14.85546875" bestFit="1" customWidth="1"/>
    <col min="11520" max="11520" width="23.85546875" bestFit="1" customWidth="1"/>
    <col min="11521" max="11521" width="14.85546875" bestFit="1" customWidth="1"/>
    <col min="11776" max="11776" width="23.85546875" bestFit="1" customWidth="1"/>
    <col min="11777" max="11777" width="14.85546875" bestFit="1" customWidth="1"/>
    <col min="12032" max="12032" width="23.85546875" bestFit="1" customWidth="1"/>
    <col min="12033" max="12033" width="14.85546875" bestFit="1" customWidth="1"/>
    <col min="12288" max="12288" width="23.85546875" bestFit="1" customWidth="1"/>
    <col min="12289" max="12289" width="14.85546875" bestFit="1" customWidth="1"/>
    <col min="12544" max="12544" width="23.85546875" bestFit="1" customWidth="1"/>
    <col min="12545" max="12545" width="14.85546875" bestFit="1" customWidth="1"/>
    <col min="12800" max="12800" width="23.85546875" bestFit="1" customWidth="1"/>
    <col min="12801" max="12801" width="14.85546875" bestFit="1" customWidth="1"/>
    <col min="13056" max="13056" width="23.85546875" bestFit="1" customWidth="1"/>
    <col min="13057" max="13057" width="14.85546875" bestFit="1" customWidth="1"/>
    <col min="13312" max="13312" width="23.85546875" bestFit="1" customWidth="1"/>
    <col min="13313" max="13313" width="14.85546875" bestFit="1" customWidth="1"/>
    <col min="13568" max="13568" width="23.85546875" bestFit="1" customWidth="1"/>
    <col min="13569" max="13569" width="14.85546875" bestFit="1" customWidth="1"/>
    <col min="13824" max="13824" width="23.85546875" bestFit="1" customWidth="1"/>
    <col min="13825" max="13825" width="14.85546875" bestFit="1" customWidth="1"/>
    <col min="14080" max="14080" width="23.85546875" bestFit="1" customWidth="1"/>
    <col min="14081" max="14081" width="14.85546875" bestFit="1" customWidth="1"/>
    <col min="14336" max="14336" width="23.85546875" bestFit="1" customWidth="1"/>
    <col min="14337" max="14337" width="14.85546875" bestFit="1" customWidth="1"/>
    <col min="14592" max="14592" width="23.85546875" bestFit="1" customWidth="1"/>
    <col min="14593" max="14593" width="14.85546875" bestFit="1" customWidth="1"/>
    <col min="14848" max="14848" width="23.85546875" bestFit="1" customWidth="1"/>
    <col min="14849" max="14849" width="14.85546875" bestFit="1" customWidth="1"/>
    <col min="15104" max="15104" width="23.85546875" bestFit="1" customWidth="1"/>
    <col min="15105" max="15105" width="14.85546875" bestFit="1" customWidth="1"/>
    <col min="15360" max="15360" width="23.85546875" bestFit="1" customWidth="1"/>
    <col min="15361" max="15361" width="14.85546875" bestFit="1" customWidth="1"/>
    <col min="15616" max="15616" width="23.85546875" bestFit="1" customWidth="1"/>
    <col min="15617" max="15617" width="14.85546875" bestFit="1" customWidth="1"/>
    <col min="15872" max="15872" width="23.85546875" bestFit="1" customWidth="1"/>
    <col min="15873" max="15873" width="14.85546875" bestFit="1" customWidth="1"/>
    <col min="16128" max="16128" width="23.85546875" bestFit="1" customWidth="1"/>
    <col min="16129" max="16129" width="14.85546875" bestFit="1" customWidth="1"/>
  </cols>
  <sheetData>
    <row r="1" spans="1:3" x14ac:dyDescent="0.25">
      <c r="A1" s="2" t="s">
        <v>18</v>
      </c>
      <c r="B1">
        <v>798300</v>
      </c>
      <c r="C1">
        <v>798300</v>
      </c>
    </row>
    <row r="2" spans="1:3" x14ac:dyDescent="0.25">
      <c r="A2" s="2" t="s">
        <v>406</v>
      </c>
      <c r="B2">
        <v>3990161</v>
      </c>
      <c r="C2">
        <v>3990161</v>
      </c>
    </row>
    <row r="3" spans="1:3" x14ac:dyDescent="0.25">
      <c r="A3" s="2" t="s">
        <v>407</v>
      </c>
      <c r="B3">
        <v>133399</v>
      </c>
      <c r="C3">
        <v>133399</v>
      </c>
    </row>
    <row r="4" spans="1:3" x14ac:dyDescent="0.25">
      <c r="A4" s="2" t="s">
        <v>408</v>
      </c>
      <c r="B4" s="3">
        <v>6</v>
      </c>
      <c r="C4" s="3">
        <v>6</v>
      </c>
    </row>
    <row r="5" spans="1:3" x14ac:dyDescent="0.25">
      <c r="A5" s="2" t="s">
        <v>19</v>
      </c>
      <c r="B5" s="3" t="s">
        <v>25</v>
      </c>
      <c r="C5" s="3" t="s">
        <v>25</v>
      </c>
    </row>
    <row r="6" spans="1:3" x14ac:dyDescent="0.25">
      <c r="A6" s="2" t="s">
        <v>409</v>
      </c>
      <c r="B6" s="3" t="s">
        <v>424</v>
      </c>
      <c r="C6" s="3" t="s">
        <v>424</v>
      </c>
    </row>
    <row r="7" spans="1:3" x14ac:dyDescent="0.25">
      <c r="B7" s="3" t="s">
        <v>425</v>
      </c>
      <c r="C7" s="3" t="s">
        <v>426</v>
      </c>
    </row>
    <row r="8" spans="1:3" x14ac:dyDescent="0.25">
      <c r="A8" s="2" t="s">
        <v>410</v>
      </c>
    </row>
    <row r="9" spans="1:3" x14ac:dyDescent="0.25">
      <c r="A9" s="2" t="s">
        <v>411</v>
      </c>
      <c r="B9">
        <v>0.57684615384615379</v>
      </c>
      <c r="C9">
        <v>0.57684615384615379</v>
      </c>
    </row>
    <row r="10" spans="1:3" x14ac:dyDescent="0.25">
      <c r="B10">
        <v>0.37134285714285731</v>
      </c>
      <c r="C10">
        <v>0.37134285714285731</v>
      </c>
    </row>
    <row r="11" spans="1:3" x14ac:dyDescent="0.25">
      <c r="B11">
        <v>0.317</v>
      </c>
      <c r="C11">
        <v>0.317</v>
      </c>
    </row>
    <row r="12" spans="1:3" x14ac:dyDescent="0.25">
      <c r="B12">
        <v>0.39200000000000002</v>
      </c>
      <c r="C12">
        <v>0.39200000000000002</v>
      </c>
    </row>
    <row r="13" spans="1:3" x14ac:dyDescent="0.25">
      <c r="B13">
        <v>0.499</v>
      </c>
      <c r="C13">
        <v>0.499</v>
      </c>
    </row>
    <row r="14" spans="1:3" x14ac:dyDescent="0.25">
      <c r="B14">
        <v>0.09</v>
      </c>
      <c r="C14">
        <v>0.09</v>
      </c>
    </row>
    <row r="15" spans="1:3" x14ac:dyDescent="0.25">
      <c r="A15" s="2" t="s">
        <v>412</v>
      </c>
      <c r="B15">
        <v>0.14249999999999999</v>
      </c>
      <c r="C15">
        <v>0.14249999999999999</v>
      </c>
    </row>
    <row r="16" spans="1:3" x14ac:dyDescent="0.25">
      <c r="B16">
        <v>8.8999999999999996E-2</v>
      </c>
      <c r="C16">
        <v>8.8999999999999996E-2</v>
      </c>
    </row>
    <row r="17" spans="1:6" x14ac:dyDescent="0.25">
      <c r="B17">
        <v>0.10299999999999999</v>
      </c>
      <c r="C17">
        <v>0.10299999999999999</v>
      </c>
    </row>
    <row r="18" spans="1:6" x14ac:dyDescent="0.25">
      <c r="B18">
        <v>6.2E-2</v>
      </c>
      <c r="C18">
        <v>6.2E-2</v>
      </c>
    </row>
    <row r="19" spans="1:6" x14ac:dyDescent="0.25">
      <c r="B19">
        <v>0.05</v>
      </c>
      <c r="C19">
        <v>0.05</v>
      </c>
    </row>
    <row r="20" spans="1:6" x14ac:dyDescent="0.25">
      <c r="B20">
        <v>0.12125000000000001</v>
      </c>
      <c r="C20">
        <v>0.12125000000000001</v>
      </c>
    </row>
    <row r="21" spans="1:6" x14ac:dyDescent="0.25">
      <c r="A21" s="2" t="s">
        <v>413</v>
      </c>
      <c r="C21">
        <v>0.20599999999999999</v>
      </c>
    </row>
    <row r="22" spans="1:6" x14ac:dyDescent="0.25">
      <c r="C22">
        <v>0.96068421052631581</v>
      </c>
    </row>
    <row r="23" spans="1:6" x14ac:dyDescent="0.25">
      <c r="C23">
        <v>9.3600000000000003E-2</v>
      </c>
    </row>
    <row r="24" spans="1:6" x14ac:dyDescent="0.25">
      <c r="C24">
        <v>0.19499999999999998</v>
      </c>
    </row>
    <row r="25" spans="1:6" x14ac:dyDescent="0.25">
      <c r="C25">
        <v>0.49800000000000005</v>
      </c>
    </row>
    <row r="26" spans="1:6" x14ac:dyDescent="0.25">
      <c r="C26">
        <v>2.5499999999999998E-2</v>
      </c>
    </row>
    <row r="29" spans="1:6" x14ac:dyDescent="0.25">
      <c r="A29" s="4" t="s">
        <v>414</v>
      </c>
      <c r="B29">
        <f>COUNTA(B9:B26)</f>
        <v>12</v>
      </c>
      <c r="C29">
        <f>COUNTA(C9:C26)</f>
        <v>18</v>
      </c>
    </row>
    <row r="30" spans="1:6" x14ac:dyDescent="0.25">
      <c r="A30" s="5" t="s">
        <v>415</v>
      </c>
      <c r="B30" s="6">
        <f>AVERAGE(B9:B26)</f>
        <v>0.23449491758241758</v>
      </c>
      <c r="C30" s="6">
        <f>AVERAGE(C9:C26)</f>
        <v>0.26626240119529598</v>
      </c>
      <c r="E30" s="6"/>
    </row>
    <row r="31" spans="1:6" x14ac:dyDescent="0.25">
      <c r="A31" s="5" t="s">
        <v>416</v>
      </c>
      <c r="B31" s="7">
        <f>MEDIAN(B9:B26)</f>
        <v>0.13187499999999999</v>
      </c>
      <c r="C31" s="7">
        <f>MEDIAN(C9:C26)</f>
        <v>0.16874999999999998</v>
      </c>
      <c r="E31" s="7"/>
      <c r="F31" s="8"/>
    </row>
    <row r="32" spans="1:6" x14ac:dyDescent="0.25">
      <c r="A32" s="5" t="s">
        <v>417</v>
      </c>
      <c r="B32" s="6">
        <f>STDEV(B9:B26)</f>
        <v>0.18633508887200143</v>
      </c>
      <c r="C32" s="6">
        <f>STDEV(C9:C26)</f>
        <v>0.24572236657366525</v>
      </c>
      <c r="E32" s="6"/>
      <c r="F32" s="8"/>
    </row>
    <row r="33" spans="1:6" x14ac:dyDescent="0.25">
      <c r="A33" s="5" t="s">
        <v>418</v>
      </c>
      <c r="B33" s="9">
        <f>LOOKUP(B29,'[1]K values'!$A$4:$A$62,'[1]K values'!$B$4:$B$62)</f>
        <v>0.39358843056522802</v>
      </c>
      <c r="C33" s="9">
        <f>LOOKUP(C29,'[1]K values'!$A$4:$A$62,'[1]K values'!$B$4:$B$62)</f>
        <v>0.31428053612218099</v>
      </c>
      <c r="E33" s="9"/>
      <c r="F33" s="8"/>
    </row>
    <row r="34" spans="1:6" x14ac:dyDescent="0.25">
      <c r="A34" s="5" t="s">
        <v>419</v>
      </c>
      <c r="B34" s="6">
        <f>B33*B32</f>
        <v>7.333933518836333E-2</v>
      </c>
      <c r="C34" s="6">
        <f>C33*C32</f>
        <v>7.7225757103982606E-2</v>
      </c>
      <c r="E34" s="6"/>
      <c r="F34" s="8"/>
    </row>
    <row r="35" spans="1:6" s="10" customFormat="1" x14ac:dyDescent="0.25">
      <c r="A35" s="5" t="s">
        <v>420</v>
      </c>
      <c r="B35" s="7">
        <f>B30-B34</f>
        <v>0.16115558239405425</v>
      </c>
      <c r="C35" s="7">
        <f>C30-C34</f>
        <v>0.18903664409131338</v>
      </c>
      <c r="E35" s="7"/>
      <c r="F35" s="8"/>
    </row>
    <row r="36" spans="1:6" x14ac:dyDescent="0.25">
      <c r="A36" s="11" t="s">
        <v>421</v>
      </c>
      <c r="B36" s="6">
        <f>B30+B34</f>
        <v>0.30783425277078091</v>
      </c>
      <c r="C36" s="6">
        <f>C30+C34</f>
        <v>0.34348815829927859</v>
      </c>
      <c r="E36" s="6"/>
      <c r="F36" s="8"/>
    </row>
    <row r="38" spans="1:6" x14ac:dyDescent="0.25">
      <c r="A38" s="12" t="s">
        <v>422</v>
      </c>
      <c r="B38" t="s">
        <v>423</v>
      </c>
      <c r="C38" t="s">
        <v>423</v>
      </c>
    </row>
    <row r="41" spans="1:6" x14ac:dyDescent="0.25">
      <c r="A41" s="2"/>
    </row>
    <row r="42" spans="1:6" x14ac:dyDescent="0.25">
      <c r="A4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download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Beranek, Ashley</dc:creator>
  <cp:lastModifiedBy>Beranek, Ashley</cp:lastModifiedBy>
  <dcterms:created xsi:type="dcterms:W3CDTF">2014-02-05T19:28:13Z</dcterms:created>
  <dcterms:modified xsi:type="dcterms:W3CDTF">2014-02-05T22:13:35Z</dcterms:modified>
</cp:coreProperties>
</file>