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" yWindow="-12" windowWidth="15576" windowHeight="6048" tabRatio="380" firstSheet="1" activeTab="4"/>
  </bookViews>
  <sheets>
    <sheet name="READ ME" sheetId="16" r:id="rId1"/>
    <sheet name="Field Sheet" sheetId="17" r:id="rId2"/>
    <sheet name="ENTRY " sheetId="11" r:id="rId3"/>
    <sheet name="Boat Survey" sheetId="19" r:id="rId4"/>
    <sheet name="STATS" sheetId="15" r:id="rId5"/>
  </sheets>
  <definedNames>
    <definedName name="_xlnm.Print_Area" localSheetId="3">'Boat Survey'!$A$1:$C$15</definedName>
    <definedName name="_xlnm.Print_Area" localSheetId="2">'ENTRY '!$A$1:$AA$24</definedName>
    <definedName name="_xlnm.Print_Area" localSheetId="1">'Field Sheet'!$A$1:$W$34</definedName>
    <definedName name="_xlnm.Print_Area" localSheetId="4">STATS!$B$1:$DP$32</definedName>
    <definedName name="_xlnm.Print_Titles" localSheetId="1">'Field Sheet'!$1:$3</definedName>
  </definedNames>
  <calcPr calcId="145621"/>
</workbook>
</file>

<file path=xl/calcChain.xml><?xml version="1.0" encoding="utf-8"?>
<calcChain xmlns="http://schemas.openxmlformats.org/spreadsheetml/2006/main">
  <c r="J1" i="15" l="1"/>
  <c r="I1" i="15"/>
  <c r="B25" i="11" l="1"/>
  <c r="G25" i="11" s="1"/>
  <c r="E11" i="15"/>
  <c r="E12" i="15" s="1"/>
  <c r="E13" i="15"/>
  <c r="F11" i="15"/>
  <c r="F12" i="15" s="1"/>
  <c r="F13" i="15"/>
  <c r="G11" i="15"/>
  <c r="G12" i="15" s="1"/>
  <c r="G13" i="15"/>
  <c r="H11" i="15"/>
  <c r="H12" i="15" s="1"/>
  <c r="H13" i="15"/>
  <c r="I11" i="15"/>
  <c r="I12" i="15" s="1"/>
  <c r="I13" i="15"/>
  <c r="J11" i="15"/>
  <c r="J12" i="15" s="1"/>
  <c r="J13" i="15"/>
  <c r="K11" i="15"/>
  <c r="K12" i="15" s="1"/>
  <c r="K13" i="15"/>
  <c r="L11" i="15"/>
  <c r="L12" i="15" s="1"/>
  <c r="L13" i="15"/>
  <c r="M11" i="15"/>
  <c r="M12" i="15" s="1"/>
  <c r="M13" i="15"/>
  <c r="N11" i="15"/>
  <c r="N13" i="15"/>
  <c r="O11" i="15"/>
  <c r="O13" i="15"/>
  <c r="P11" i="15"/>
  <c r="P13" i="15"/>
  <c r="Q11" i="15"/>
  <c r="Q12" i="15" s="1"/>
  <c r="Q13" i="15"/>
  <c r="R11" i="15"/>
  <c r="R13" i="15"/>
  <c r="S11" i="15"/>
  <c r="S12" i="15" s="1"/>
  <c r="S13" i="15"/>
  <c r="T11" i="15"/>
  <c r="T12" i="15" s="1"/>
  <c r="T13" i="15"/>
  <c r="U11" i="15"/>
  <c r="U12" i="15" s="1"/>
  <c r="U13" i="15"/>
  <c r="V11" i="15"/>
  <c r="V12" i="15" s="1"/>
  <c r="V13" i="15"/>
  <c r="W11" i="15"/>
  <c r="W12" i="15" s="1"/>
  <c r="W13" i="15"/>
  <c r="X11" i="15"/>
  <c r="X12" i="15" s="1"/>
  <c r="X13" i="15"/>
  <c r="Y11" i="15"/>
  <c r="Y13" i="15"/>
  <c r="Z11" i="15"/>
  <c r="Z13" i="15"/>
  <c r="AA11" i="15"/>
  <c r="AA13" i="15"/>
  <c r="AB11" i="15"/>
  <c r="AB13" i="15"/>
  <c r="AC11" i="15"/>
  <c r="AC12" i="15" s="1"/>
  <c r="AC13" i="15"/>
  <c r="AD11" i="15"/>
  <c r="AD12" i="15" s="1"/>
  <c r="AD13" i="15"/>
  <c r="AE11" i="15"/>
  <c r="AE12" i="15" s="1"/>
  <c r="AE13" i="15"/>
  <c r="AF11" i="15"/>
  <c r="AF12" i="15" s="1"/>
  <c r="AF13" i="15"/>
  <c r="AG11" i="15"/>
  <c r="AG12" i="15" s="1"/>
  <c r="AG13" i="15"/>
  <c r="AH11" i="15"/>
  <c r="AH12" i="15" s="1"/>
  <c r="AH13" i="15"/>
  <c r="AI11" i="15"/>
  <c r="AI12" i="15" s="1"/>
  <c r="AI13" i="15"/>
  <c r="AJ11" i="15"/>
  <c r="AJ12" i="15" s="1"/>
  <c r="AJ13" i="15"/>
  <c r="AK11" i="15"/>
  <c r="AK13" i="15"/>
  <c r="AL11" i="15"/>
  <c r="AL13" i="15"/>
  <c r="AM11" i="15"/>
  <c r="AM12" i="15" s="1"/>
  <c r="AM13" i="15"/>
  <c r="AN11" i="15"/>
  <c r="AN13" i="15"/>
  <c r="AO11" i="15"/>
  <c r="AO12" i="15" s="1"/>
  <c r="AO13" i="15"/>
  <c r="AP11" i="15"/>
  <c r="AP12" i="15" s="1"/>
  <c r="AP13" i="15"/>
  <c r="AQ11" i="15"/>
  <c r="AQ13" i="15"/>
  <c r="AR11" i="15"/>
  <c r="AR12" i="15" s="1"/>
  <c r="AR13" i="15"/>
  <c r="AS11" i="15"/>
  <c r="AS12" i="15" s="1"/>
  <c r="AS13" i="15"/>
  <c r="AT11" i="15"/>
  <c r="AT13" i="15"/>
  <c r="AU11" i="15"/>
  <c r="AU12" i="15" s="1"/>
  <c r="AU13" i="15"/>
  <c r="AV11" i="15"/>
  <c r="AV13" i="15"/>
  <c r="AW11" i="15"/>
  <c r="AW12" i="15" s="1"/>
  <c r="AW13" i="15"/>
  <c r="AX11" i="15"/>
  <c r="AX12" i="15" s="1"/>
  <c r="AX13" i="15"/>
  <c r="AY11" i="15"/>
  <c r="AY13" i="15"/>
  <c r="AZ11" i="15"/>
  <c r="AZ12" i="15" s="1"/>
  <c r="AZ13" i="15"/>
  <c r="AZ14" i="15" s="1"/>
  <c r="BA11" i="15"/>
  <c r="BA12" i="15" s="1"/>
  <c r="BA13" i="15"/>
  <c r="BB11" i="15"/>
  <c r="BB12" i="15" s="1"/>
  <c r="BB13" i="15"/>
  <c r="BC11" i="15"/>
  <c r="BC12" i="15" s="1"/>
  <c r="BC13" i="15"/>
  <c r="BD11" i="15"/>
  <c r="BD12" i="15" s="1"/>
  <c r="BD13" i="15"/>
  <c r="BD14" i="15" s="1"/>
  <c r="BE11" i="15"/>
  <c r="BE12" i="15" s="1"/>
  <c r="BE13" i="15"/>
  <c r="BF11" i="15"/>
  <c r="BF12" i="15" s="1"/>
  <c r="BF13" i="15"/>
  <c r="BG11" i="15"/>
  <c r="BG12" i="15" s="1"/>
  <c r="BG13" i="15"/>
  <c r="BH11" i="15"/>
  <c r="BH12" i="15" s="1"/>
  <c r="BH13" i="15"/>
  <c r="BI11" i="15"/>
  <c r="BI12" i="15" s="1"/>
  <c r="BI13" i="15"/>
  <c r="BJ11" i="15"/>
  <c r="BJ12" i="15" s="1"/>
  <c r="BJ13" i="15"/>
  <c r="BJ14" i="15" s="1"/>
  <c r="BK11" i="15"/>
  <c r="BK12" i="15" s="1"/>
  <c r="BK13" i="15"/>
  <c r="BL11" i="15"/>
  <c r="BL12" i="15" s="1"/>
  <c r="BL13" i="15"/>
  <c r="BM11" i="15"/>
  <c r="BM12" i="15" s="1"/>
  <c r="BM13" i="15"/>
  <c r="BN11" i="15"/>
  <c r="BN12" i="15" s="1"/>
  <c r="BN13" i="15"/>
  <c r="BN14" i="15" s="1"/>
  <c r="BO11" i="15"/>
  <c r="BO12" i="15" s="1"/>
  <c r="BO13" i="15"/>
  <c r="BP11" i="15"/>
  <c r="BP12" i="15"/>
  <c r="BP13" i="15"/>
  <c r="BQ11" i="15"/>
  <c r="BQ12" i="15" s="1"/>
  <c r="BQ13" i="15"/>
  <c r="BR11" i="15"/>
  <c r="BR13" i="15"/>
  <c r="BS11" i="15"/>
  <c r="BS12" i="15" s="1"/>
  <c r="BS13" i="15"/>
  <c r="BT11" i="15"/>
  <c r="BT12" i="15" s="1"/>
  <c r="BT13" i="15"/>
  <c r="BU11" i="15"/>
  <c r="BU13" i="15"/>
  <c r="BV11" i="15"/>
  <c r="BV12" i="15" s="1"/>
  <c r="BV13" i="15"/>
  <c r="BW11" i="15"/>
  <c r="BW13" i="15"/>
  <c r="BX11" i="15"/>
  <c r="BX12" i="15" s="1"/>
  <c r="BX13" i="15"/>
  <c r="BY11" i="15"/>
  <c r="BY13" i="15"/>
  <c r="BZ11" i="15"/>
  <c r="BZ12" i="15" s="1"/>
  <c r="BZ13" i="15"/>
  <c r="CA11" i="15"/>
  <c r="CA13" i="15"/>
  <c r="CB11" i="15"/>
  <c r="CB12" i="15" s="1"/>
  <c r="CB13" i="15"/>
  <c r="CC11" i="15"/>
  <c r="CC13" i="15"/>
  <c r="CD11" i="15"/>
  <c r="CD12" i="15" s="1"/>
  <c r="CD13" i="15"/>
  <c r="CE11" i="15"/>
  <c r="CE13" i="15"/>
  <c r="CF11" i="15"/>
  <c r="CF12" i="15" s="1"/>
  <c r="CF13" i="15"/>
  <c r="CG11" i="15"/>
  <c r="CG13" i="15"/>
  <c r="CH11" i="15"/>
  <c r="CH12" i="15" s="1"/>
  <c r="CH13" i="15"/>
  <c r="CI11" i="15"/>
  <c r="CI12" i="15" s="1"/>
  <c r="CI13" i="15"/>
  <c r="CJ11" i="15"/>
  <c r="CJ12" i="15" s="1"/>
  <c r="CJ13" i="15"/>
  <c r="CK11" i="15"/>
  <c r="CK12" i="15" s="1"/>
  <c r="CK13" i="15"/>
  <c r="CL11" i="15"/>
  <c r="CL12" i="15" s="1"/>
  <c r="CL13" i="15"/>
  <c r="CM11" i="15"/>
  <c r="CM12" i="15" s="1"/>
  <c r="CM13" i="15"/>
  <c r="CN11" i="15"/>
  <c r="CN12" i="15" s="1"/>
  <c r="CN13" i="15"/>
  <c r="CO11" i="15"/>
  <c r="CO12" i="15" s="1"/>
  <c r="CO13" i="15"/>
  <c r="CP11" i="15"/>
  <c r="CP12" i="15" s="1"/>
  <c r="CP13" i="15"/>
  <c r="CQ11" i="15"/>
  <c r="CQ13" i="15"/>
  <c r="CR11" i="15"/>
  <c r="CR12" i="15" s="1"/>
  <c r="CR13" i="15"/>
  <c r="CS11" i="15"/>
  <c r="CS13" i="15"/>
  <c r="CT11" i="15"/>
  <c r="CT12" i="15" s="1"/>
  <c r="CT13" i="15"/>
  <c r="CU11" i="15"/>
  <c r="CU13" i="15"/>
  <c r="CV11" i="15"/>
  <c r="CV12" i="15" s="1"/>
  <c r="CV13" i="15"/>
  <c r="CW11" i="15"/>
  <c r="CW12" i="15" s="1"/>
  <c r="CW13" i="15"/>
  <c r="CX11" i="15"/>
  <c r="CX13" i="15"/>
  <c r="CY11" i="15"/>
  <c r="CY12" i="15" s="1"/>
  <c r="CY13" i="15"/>
  <c r="CZ11" i="15"/>
  <c r="CZ12" i="15" s="1"/>
  <c r="CZ13" i="15"/>
  <c r="DA11" i="15"/>
  <c r="DA12" i="15" s="1"/>
  <c r="DA13" i="15"/>
  <c r="DB11" i="15"/>
  <c r="DB12" i="15" s="1"/>
  <c r="DB13" i="15"/>
  <c r="DC11" i="15"/>
  <c r="DC12" i="15" s="1"/>
  <c r="DC13" i="15"/>
  <c r="DD11" i="15"/>
  <c r="DD12" i="15" s="1"/>
  <c r="DD13" i="15"/>
  <c r="DE11" i="15"/>
  <c r="DE12" i="15" s="1"/>
  <c r="DE13" i="15"/>
  <c r="DF11" i="15"/>
  <c r="DF12" i="15" s="1"/>
  <c r="DF13" i="15"/>
  <c r="DG11" i="15"/>
  <c r="DG12" i="15" s="1"/>
  <c r="DG13" i="15"/>
  <c r="DH11" i="15"/>
  <c r="DH12" i="15" s="1"/>
  <c r="DH13" i="15"/>
  <c r="DI11" i="15"/>
  <c r="DI12" i="15" s="1"/>
  <c r="DI13" i="15"/>
  <c r="DJ11" i="15"/>
  <c r="DJ12" i="15" s="1"/>
  <c r="DJ13" i="15"/>
  <c r="DK11" i="15"/>
  <c r="DK12" i="15" s="1"/>
  <c r="DK13" i="15"/>
  <c r="DL11" i="15"/>
  <c r="DL12" i="15" s="1"/>
  <c r="DL13" i="15"/>
  <c r="DM11" i="15"/>
  <c r="DM12" i="15" s="1"/>
  <c r="DM13" i="15"/>
  <c r="D13" i="15"/>
  <c r="D11" i="15"/>
  <c r="D12" i="15" s="1"/>
  <c r="C17" i="15"/>
  <c r="C24" i="15" s="1"/>
  <c r="B3" i="15"/>
  <c r="B4" i="15"/>
  <c r="B5" i="15"/>
  <c r="B2" i="15"/>
  <c r="B2" i="11"/>
  <c r="G2" i="11" s="1"/>
  <c r="B3" i="11"/>
  <c r="G3" i="11" s="1"/>
  <c r="B4" i="11"/>
  <c r="G4" i="11" s="1"/>
  <c r="B5" i="11"/>
  <c r="G5" i="11" s="1"/>
  <c r="B6" i="11"/>
  <c r="G6" i="11" s="1"/>
  <c r="B7" i="11"/>
  <c r="G7" i="11" s="1"/>
  <c r="B8" i="11"/>
  <c r="G8" i="11" s="1"/>
  <c r="B9" i="11"/>
  <c r="G9" i="11" s="1"/>
  <c r="B10" i="11"/>
  <c r="G10" i="11" s="1"/>
  <c r="B11" i="11"/>
  <c r="G11" i="11" s="1"/>
  <c r="B12" i="11"/>
  <c r="G12" i="11" s="1"/>
  <c r="B13" i="11"/>
  <c r="G13" i="11" s="1"/>
  <c r="B14" i="11"/>
  <c r="G14" i="11" s="1"/>
  <c r="B15" i="11"/>
  <c r="G15" i="11" s="1"/>
  <c r="B16" i="11"/>
  <c r="G16" i="11" s="1"/>
  <c r="B17" i="11"/>
  <c r="G17" i="11" s="1"/>
  <c r="B18" i="11"/>
  <c r="G18" i="11" s="1"/>
  <c r="B19" i="11"/>
  <c r="G19" i="11" s="1"/>
  <c r="B20" i="11"/>
  <c r="G20" i="11" s="1"/>
  <c r="B21" i="11"/>
  <c r="G21" i="11" s="1"/>
  <c r="B22" i="11"/>
  <c r="G22" i="11" s="1"/>
  <c r="B23" i="11"/>
  <c r="G23" i="11" s="1"/>
  <c r="B24" i="11"/>
  <c r="G24" i="11" s="1"/>
  <c r="B26" i="11"/>
  <c r="G26" i="11" s="1"/>
  <c r="B27" i="11"/>
  <c r="G27" i="11" s="1"/>
  <c r="B28" i="11"/>
  <c r="G28" i="11" s="1"/>
  <c r="B29" i="11"/>
  <c r="G29" i="11" s="1"/>
  <c r="B30" i="11"/>
  <c r="G30" i="11" s="1"/>
  <c r="B31" i="11"/>
  <c r="G31" i="11" s="1"/>
  <c r="B32" i="11"/>
  <c r="G32" i="11" s="1"/>
  <c r="B33" i="11"/>
  <c r="G33" i="11" s="1"/>
  <c r="B34" i="11"/>
  <c r="G34" i="11" s="1"/>
  <c r="B35" i="11"/>
  <c r="G35" i="11" s="1"/>
  <c r="B36" i="11"/>
  <c r="G36" i="11" s="1"/>
  <c r="B37" i="11"/>
  <c r="G37" i="11" s="1"/>
  <c r="B38" i="11"/>
  <c r="G38" i="11" s="1"/>
  <c r="B39" i="11"/>
  <c r="G39" i="11" s="1"/>
  <c r="B40" i="11"/>
  <c r="G40" i="11" s="1"/>
  <c r="B41" i="11"/>
  <c r="G41" i="11" s="1"/>
  <c r="B42" i="11"/>
  <c r="G42" i="11" s="1"/>
  <c r="B43" i="11"/>
  <c r="G43" i="11" s="1"/>
  <c r="B44" i="11"/>
  <c r="G44" i="11" s="1"/>
  <c r="B45" i="11"/>
  <c r="G45" i="11" s="1"/>
  <c r="B46" i="11"/>
  <c r="G46" i="11" s="1"/>
  <c r="B47" i="11"/>
  <c r="G47" i="11" s="1"/>
  <c r="B48" i="11"/>
  <c r="G48" i="11" s="1"/>
  <c r="B49" i="11"/>
  <c r="G49" i="11" s="1"/>
  <c r="B50" i="11"/>
  <c r="G50" i="11" s="1"/>
  <c r="B51" i="11"/>
  <c r="G51" i="11" s="1"/>
  <c r="B52" i="11"/>
  <c r="G52" i="11" s="1"/>
  <c r="B53" i="11"/>
  <c r="G53" i="11" s="1"/>
  <c r="B54" i="11"/>
  <c r="G54" i="11" s="1"/>
  <c r="B55" i="11"/>
  <c r="G55" i="11" s="1"/>
  <c r="B56" i="11"/>
  <c r="G56" i="11" s="1"/>
  <c r="B57" i="11"/>
  <c r="G57" i="11" s="1"/>
  <c r="B58" i="11"/>
  <c r="G58" i="11" s="1"/>
  <c r="B59" i="11"/>
  <c r="G59" i="11" s="1"/>
  <c r="B60" i="11"/>
  <c r="G60" i="11" s="1"/>
  <c r="B61" i="11"/>
  <c r="G61" i="11" s="1"/>
  <c r="B62" i="11"/>
  <c r="G62" i="11" s="1"/>
  <c r="B63" i="11"/>
  <c r="G63" i="11" s="1"/>
  <c r="B64" i="11"/>
  <c r="G64" i="11" s="1"/>
  <c r="B65" i="11"/>
  <c r="G65" i="11" s="1"/>
  <c r="B66" i="11"/>
  <c r="G66" i="11" s="1"/>
  <c r="B67" i="11"/>
  <c r="G67" i="11" s="1"/>
  <c r="B68" i="11"/>
  <c r="G68" i="11" s="1"/>
  <c r="B69" i="11"/>
  <c r="G69" i="11" s="1"/>
  <c r="B70" i="11"/>
  <c r="G70" i="11" s="1"/>
  <c r="B71" i="11"/>
  <c r="G71" i="11" s="1"/>
  <c r="B72" i="11"/>
  <c r="G72" i="11" s="1"/>
  <c r="B73" i="11"/>
  <c r="G73" i="11" s="1"/>
  <c r="B74" i="11"/>
  <c r="G74" i="11" s="1"/>
  <c r="B75" i="11"/>
  <c r="G75" i="11" s="1"/>
  <c r="B76" i="11"/>
  <c r="G76" i="11" s="1"/>
  <c r="B77" i="11"/>
  <c r="G77" i="11" s="1"/>
  <c r="B78" i="11"/>
  <c r="G78" i="11" s="1"/>
  <c r="B79" i="11"/>
  <c r="G79" i="11" s="1"/>
  <c r="B80" i="11"/>
  <c r="G80" i="11" s="1"/>
  <c r="B81" i="11"/>
  <c r="G81" i="11" s="1"/>
  <c r="B82" i="11"/>
  <c r="G82" i="11" s="1"/>
  <c r="B83" i="11"/>
  <c r="G83" i="11" s="1"/>
  <c r="B84" i="11"/>
  <c r="G84" i="11" s="1"/>
  <c r="B85" i="11"/>
  <c r="G85" i="11" s="1"/>
  <c r="B86" i="11"/>
  <c r="G86" i="11" s="1"/>
  <c r="B87" i="11"/>
  <c r="G87" i="11" s="1"/>
  <c r="B88" i="11"/>
  <c r="G88" i="11" s="1"/>
  <c r="B89" i="11"/>
  <c r="G89" i="11" s="1"/>
  <c r="B90" i="11"/>
  <c r="G90" i="11" s="1"/>
  <c r="B91" i="11"/>
  <c r="G91" i="11" s="1"/>
  <c r="B92" i="11"/>
  <c r="G92" i="11" s="1"/>
  <c r="B93" i="11"/>
  <c r="G93" i="11" s="1"/>
  <c r="B94" i="11"/>
  <c r="G94" i="11" s="1"/>
  <c r="B95" i="11"/>
  <c r="G95" i="11" s="1"/>
  <c r="B96" i="11"/>
  <c r="G96" i="11" s="1"/>
  <c r="B97" i="11"/>
  <c r="G97" i="11" s="1"/>
  <c r="B98" i="11"/>
  <c r="G98" i="11" s="1"/>
  <c r="B99" i="11"/>
  <c r="G99" i="11" s="1"/>
  <c r="B100" i="11"/>
  <c r="G100" i="11" s="1"/>
  <c r="B101" i="11"/>
  <c r="G101" i="11" s="1"/>
  <c r="B102" i="11"/>
  <c r="G102" i="11" s="1"/>
  <c r="B103" i="11"/>
  <c r="G103" i="11" s="1"/>
  <c r="B104" i="11"/>
  <c r="G104" i="11" s="1"/>
  <c r="B105" i="11"/>
  <c r="G105" i="11" s="1"/>
  <c r="B106" i="11"/>
  <c r="G106" i="11" s="1"/>
  <c r="B107" i="11"/>
  <c r="G107" i="11" s="1"/>
  <c r="B108" i="11"/>
  <c r="G108" i="11" s="1"/>
  <c r="B109" i="11"/>
  <c r="G109" i="11" s="1"/>
  <c r="B110" i="11"/>
  <c r="G110" i="11" s="1"/>
  <c r="B111" i="11"/>
  <c r="G111" i="11" s="1"/>
  <c r="B112" i="11"/>
  <c r="G112" i="11" s="1"/>
  <c r="B113" i="11"/>
  <c r="G113" i="11" s="1"/>
  <c r="B114" i="11"/>
  <c r="G114" i="11" s="1"/>
  <c r="B115" i="11"/>
  <c r="G115" i="11" s="1"/>
  <c r="B116" i="11"/>
  <c r="G116" i="11" s="1"/>
  <c r="B117" i="11"/>
  <c r="G117" i="11" s="1"/>
  <c r="B118" i="11"/>
  <c r="G118" i="11" s="1"/>
  <c r="B119" i="11"/>
  <c r="G119" i="11" s="1"/>
  <c r="B120" i="11"/>
  <c r="G120" i="11" s="1"/>
  <c r="B121" i="11"/>
  <c r="G121" i="11" s="1"/>
  <c r="B122" i="11"/>
  <c r="G122" i="11" s="1"/>
  <c r="B123" i="11"/>
  <c r="G123" i="11" s="1"/>
  <c r="B124" i="11"/>
  <c r="G124" i="11" s="1"/>
  <c r="B125" i="11"/>
  <c r="G125" i="11" s="1"/>
  <c r="B126" i="11"/>
  <c r="G126" i="11" s="1"/>
  <c r="B127" i="11"/>
  <c r="G127" i="11" s="1"/>
  <c r="B128" i="11"/>
  <c r="G128" i="11" s="1"/>
  <c r="B129" i="11"/>
  <c r="G129" i="11" s="1"/>
  <c r="B130" i="11"/>
  <c r="G130" i="11" s="1"/>
  <c r="B131" i="11"/>
  <c r="G131" i="11" s="1"/>
  <c r="B132" i="11"/>
  <c r="G132" i="11" s="1"/>
  <c r="B133" i="11"/>
  <c r="G133" i="11" s="1"/>
  <c r="B134" i="11"/>
  <c r="G134" i="11" s="1"/>
  <c r="B135" i="11"/>
  <c r="G135" i="11" s="1"/>
  <c r="B136" i="11"/>
  <c r="G136" i="11" s="1"/>
  <c r="B137" i="11"/>
  <c r="G137" i="11" s="1"/>
  <c r="B138" i="11"/>
  <c r="G138" i="11" s="1"/>
  <c r="B139" i="11"/>
  <c r="G139" i="11" s="1"/>
  <c r="B140" i="11"/>
  <c r="G140" i="11" s="1"/>
  <c r="B141" i="11"/>
  <c r="G141" i="11" s="1"/>
  <c r="B142" i="11"/>
  <c r="G142" i="11" s="1"/>
  <c r="B143" i="11"/>
  <c r="G143" i="11" s="1"/>
  <c r="B144" i="11"/>
  <c r="G144" i="11" s="1"/>
  <c r="B145" i="11"/>
  <c r="G145" i="11" s="1"/>
  <c r="B146" i="11"/>
  <c r="G146" i="11" s="1"/>
  <c r="B147" i="11"/>
  <c r="G147" i="11" s="1"/>
  <c r="B148" i="11"/>
  <c r="G148" i="11" s="1"/>
  <c r="B149" i="11"/>
  <c r="G149" i="11" s="1"/>
  <c r="B150" i="11"/>
  <c r="G150" i="11" s="1"/>
  <c r="B151" i="11"/>
  <c r="G151" i="11" s="1"/>
  <c r="B152" i="11"/>
  <c r="G152" i="11" s="1"/>
  <c r="B153" i="11"/>
  <c r="G153" i="11" s="1"/>
  <c r="B154" i="11"/>
  <c r="G154" i="11" s="1"/>
  <c r="B155" i="11"/>
  <c r="G155" i="11" s="1"/>
  <c r="B156" i="11"/>
  <c r="G156" i="11" s="1"/>
  <c r="B157" i="11"/>
  <c r="G157" i="11" s="1"/>
  <c r="B158" i="11"/>
  <c r="G158" i="11" s="1"/>
  <c r="B159" i="11"/>
  <c r="G159" i="11" s="1"/>
  <c r="B160" i="11"/>
  <c r="G160" i="11" s="1"/>
  <c r="B161" i="11"/>
  <c r="G161" i="11" s="1"/>
  <c r="B162" i="11"/>
  <c r="G162" i="11" s="1"/>
  <c r="B163" i="11"/>
  <c r="G163" i="11" s="1"/>
  <c r="B164" i="11"/>
  <c r="G164" i="11" s="1"/>
  <c r="B165" i="11"/>
  <c r="G165" i="11" s="1"/>
  <c r="B166" i="11"/>
  <c r="G166" i="11" s="1"/>
  <c r="B167" i="11"/>
  <c r="G167" i="11" s="1"/>
  <c r="B168" i="11"/>
  <c r="G168" i="11" s="1"/>
  <c r="B169" i="11"/>
  <c r="G169" i="11" s="1"/>
  <c r="B170" i="11"/>
  <c r="G170" i="11" s="1"/>
  <c r="B171" i="11"/>
  <c r="G171" i="11" s="1"/>
  <c r="B172" i="11"/>
  <c r="G172" i="11" s="1"/>
  <c r="B173" i="11"/>
  <c r="G173" i="11" s="1"/>
  <c r="B174" i="11"/>
  <c r="G174" i="11" s="1"/>
  <c r="B175" i="11"/>
  <c r="G175" i="11" s="1"/>
  <c r="B176" i="11"/>
  <c r="G176" i="11" s="1"/>
  <c r="B177" i="11"/>
  <c r="G177" i="11" s="1"/>
  <c r="B178" i="11"/>
  <c r="G178" i="11" s="1"/>
  <c r="B179" i="11"/>
  <c r="G179" i="11" s="1"/>
  <c r="B180" i="11"/>
  <c r="G180" i="11" s="1"/>
  <c r="B181" i="11"/>
  <c r="G181" i="11" s="1"/>
  <c r="B182" i="11"/>
  <c r="G182" i="11" s="1"/>
  <c r="B183" i="11"/>
  <c r="G183" i="11" s="1"/>
  <c r="B184" i="11"/>
  <c r="G184" i="11" s="1"/>
  <c r="B185" i="11"/>
  <c r="G185" i="11" s="1"/>
  <c r="B186" i="11"/>
  <c r="G186" i="11" s="1"/>
  <c r="B187" i="11"/>
  <c r="G187" i="11" s="1"/>
  <c r="B188" i="11"/>
  <c r="G188" i="11" s="1"/>
  <c r="B189" i="11"/>
  <c r="G189" i="11" s="1"/>
  <c r="B190" i="11"/>
  <c r="G190" i="11" s="1"/>
  <c r="B191" i="11"/>
  <c r="G191" i="11" s="1"/>
  <c r="B192" i="11"/>
  <c r="G192" i="11" s="1"/>
  <c r="B193" i="11"/>
  <c r="G193" i="11" s="1"/>
  <c r="B194" i="11"/>
  <c r="G194" i="11" s="1"/>
  <c r="B195" i="11"/>
  <c r="G195" i="11" s="1"/>
  <c r="B196" i="11"/>
  <c r="G196" i="11" s="1"/>
  <c r="B197" i="11"/>
  <c r="G197" i="11" s="1"/>
  <c r="B198" i="11"/>
  <c r="G198" i="11" s="1"/>
  <c r="B199" i="11"/>
  <c r="G199" i="11" s="1"/>
  <c r="B200" i="11"/>
  <c r="G200" i="11" s="1"/>
  <c r="B201" i="11"/>
  <c r="G201" i="11" s="1"/>
  <c r="B202" i="11"/>
  <c r="G202" i="11" s="1"/>
  <c r="B203" i="11"/>
  <c r="G203" i="11" s="1"/>
  <c r="B204" i="11"/>
  <c r="G204" i="11" s="1"/>
  <c r="B205" i="11"/>
  <c r="G205" i="11" s="1"/>
  <c r="B206" i="11"/>
  <c r="G206" i="11" s="1"/>
  <c r="B207" i="11"/>
  <c r="G207" i="11" s="1"/>
  <c r="B208" i="11"/>
  <c r="G208" i="11" s="1"/>
  <c r="B209" i="11"/>
  <c r="G209" i="11" s="1"/>
  <c r="B210" i="11"/>
  <c r="G210" i="11" s="1"/>
  <c r="B211" i="11"/>
  <c r="G211" i="11" s="1"/>
  <c r="B212" i="11"/>
  <c r="G212" i="11" s="1"/>
  <c r="B213" i="11"/>
  <c r="G213" i="11" s="1"/>
  <c r="B214" i="11"/>
  <c r="G214" i="11" s="1"/>
  <c r="B215" i="11"/>
  <c r="G215" i="11" s="1"/>
  <c r="B216" i="11"/>
  <c r="G216" i="11" s="1"/>
  <c r="B217" i="11"/>
  <c r="G217" i="11" s="1"/>
  <c r="B218" i="11"/>
  <c r="G218" i="11" s="1"/>
  <c r="B219" i="11"/>
  <c r="G219" i="11" s="1"/>
  <c r="B220" i="11"/>
  <c r="G220" i="11" s="1"/>
  <c r="B221" i="11"/>
  <c r="G221" i="11" s="1"/>
  <c r="B222" i="11"/>
  <c r="G222" i="11" s="1"/>
  <c r="B223" i="11"/>
  <c r="G223" i="11" s="1"/>
  <c r="B224" i="11"/>
  <c r="G224" i="11" s="1"/>
  <c r="B225" i="11"/>
  <c r="G225" i="11" s="1"/>
  <c r="B226" i="11"/>
  <c r="G226" i="11" s="1"/>
  <c r="B227" i="11"/>
  <c r="G227" i="11" s="1"/>
  <c r="B228" i="11"/>
  <c r="G228" i="11" s="1"/>
  <c r="B229" i="11"/>
  <c r="G229" i="11" s="1"/>
  <c r="B230" i="11"/>
  <c r="G230" i="11" s="1"/>
  <c r="B231" i="11"/>
  <c r="G231" i="11" s="1"/>
  <c r="B232" i="11"/>
  <c r="G232" i="11" s="1"/>
  <c r="B233" i="11"/>
  <c r="G233" i="11" s="1"/>
  <c r="B234" i="11"/>
  <c r="G234" i="11" s="1"/>
  <c r="B235" i="11"/>
  <c r="G235" i="11" s="1"/>
  <c r="B236" i="11"/>
  <c r="G236" i="11" s="1"/>
  <c r="B237" i="11"/>
  <c r="G237" i="11" s="1"/>
  <c r="B238" i="11"/>
  <c r="G238" i="11" s="1"/>
  <c r="B239" i="11"/>
  <c r="G239" i="11" s="1"/>
  <c r="B240" i="11"/>
  <c r="G240" i="11" s="1"/>
  <c r="B241" i="11"/>
  <c r="G241" i="11" s="1"/>
  <c r="B242" i="11"/>
  <c r="G242" i="11" s="1"/>
  <c r="B243" i="11"/>
  <c r="G243" i="11" s="1"/>
  <c r="B244" i="11"/>
  <c r="G244" i="11" s="1"/>
  <c r="B245" i="11"/>
  <c r="G245" i="11" s="1"/>
  <c r="B246" i="11"/>
  <c r="G246" i="11" s="1"/>
  <c r="B247" i="11"/>
  <c r="G247" i="11" s="1"/>
  <c r="B248" i="11"/>
  <c r="G248" i="11" s="1"/>
  <c r="B249" i="11"/>
  <c r="G249" i="11" s="1"/>
  <c r="B250" i="11"/>
  <c r="G250" i="11" s="1"/>
  <c r="B251" i="11"/>
  <c r="G251" i="11" s="1"/>
  <c r="B252" i="11"/>
  <c r="G252" i="11" s="1"/>
  <c r="B253" i="11"/>
  <c r="G253" i="11" s="1"/>
  <c r="B254" i="11"/>
  <c r="G254" i="11" s="1"/>
  <c r="B255" i="11"/>
  <c r="G255" i="11" s="1"/>
  <c r="B256" i="11"/>
  <c r="G256" i="11" s="1"/>
  <c r="B257" i="11"/>
  <c r="G257" i="11" s="1"/>
  <c r="B258" i="11"/>
  <c r="G258" i="11" s="1"/>
  <c r="B259" i="11"/>
  <c r="G259" i="11" s="1"/>
  <c r="B260" i="11"/>
  <c r="G260" i="11" s="1"/>
  <c r="B261" i="11"/>
  <c r="G261" i="11" s="1"/>
  <c r="B262" i="11"/>
  <c r="G262" i="11" s="1"/>
  <c r="B263" i="11"/>
  <c r="G263" i="11" s="1"/>
  <c r="B264" i="11"/>
  <c r="G264" i="11" s="1"/>
  <c r="B265" i="11"/>
  <c r="G265" i="11" s="1"/>
  <c r="B266" i="11"/>
  <c r="G266" i="11" s="1"/>
  <c r="B267" i="11"/>
  <c r="G267" i="11" s="1"/>
  <c r="B268" i="11"/>
  <c r="G268" i="11" s="1"/>
  <c r="B269" i="11"/>
  <c r="G269" i="11" s="1"/>
  <c r="B270" i="11"/>
  <c r="G270" i="11" s="1"/>
  <c r="B271" i="11"/>
  <c r="G271" i="11" s="1"/>
  <c r="B272" i="11"/>
  <c r="G272" i="11" s="1"/>
  <c r="B273" i="11"/>
  <c r="G273" i="11" s="1"/>
  <c r="B274" i="11"/>
  <c r="G274" i="11" s="1"/>
  <c r="B275" i="11"/>
  <c r="G275" i="11" s="1"/>
  <c r="B276" i="11"/>
  <c r="G276" i="11" s="1"/>
  <c r="B277" i="11"/>
  <c r="G277" i="11" s="1"/>
  <c r="B278" i="11"/>
  <c r="G278" i="11" s="1"/>
  <c r="B279" i="11"/>
  <c r="G279" i="11" s="1"/>
  <c r="B280" i="11"/>
  <c r="G280" i="11" s="1"/>
  <c r="B281" i="11"/>
  <c r="G281" i="11" s="1"/>
  <c r="B282" i="11"/>
  <c r="G282" i="11" s="1"/>
  <c r="B283" i="11"/>
  <c r="G283" i="11" s="1"/>
  <c r="B284" i="11"/>
  <c r="G284" i="11" s="1"/>
  <c r="B285" i="11"/>
  <c r="G285" i="11" s="1"/>
  <c r="B286" i="11"/>
  <c r="G286" i="11" s="1"/>
  <c r="B287" i="11"/>
  <c r="G287" i="11" s="1"/>
  <c r="B288" i="11"/>
  <c r="G288" i="11" s="1"/>
  <c r="B289" i="11"/>
  <c r="G289" i="11" s="1"/>
  <c r="B290" i="11"/>
  <c r="G290" i="11" s="1"/>
  <c r="B291" i="11"/>
  <c r="G291" i="11" s="1"/>
  <c r="B292" i="11"/>
  <c r="G292" i="11" s="1"/>
  <c r="B293" i="11"/>
  <c r="G293" i="11" s="1"/>
  <c r="B294" i="11"/>
  <c r="G294" i="11" s="1"/>
  <c r="B295" i="11"/>
  <c r="G295" i="11" s="1"/>
  <c r="B296" i="11"/>
  <c r="G296" i="11" s="1"/>
  <c r="B297" i="11"/>
  <c r="G297" i="11" s="1"/>
  <c r="B298" i="11"/>
  <c r="G298" i="11" s="1"/>
  <c r="B299" i="11"/>
  <c r="G299" i="11" s="1"/>
  <c r="B300" i="11"/>
  <c r="G300" i="11" s="1"/>
  <c r="B301" i="11"/>
  <c r="G301" i="11" s="1"/>
  <c r="B302" i="11"/>
  <c r="G302" i="11" s="1"/>
  <c r="B303" i="11"/>
  <c r="G303" i="11" s="1"/>
  <c r="B304" i="11"/>
  <c r="G304" i="11" s="1"/>
  <c r="B305" i="11"/>
  <c r="G305" i="11" s="1"/>
  <c r="B306" i="11"/>
  <c r="G306" i="11" s="1"/>
  <c r="B307" i="11"/>
  <c r="G307" i="11" s="1"/>
  <c r="B308" i="11"/>
  <c r="G308" i="11" s="1"/>
  <c r="B309" i="11"/>
  <c r="G309" i="11" s="1"/>
  <c r="B310" i="11"/>
  <c r="G310" i="11" s="1"/>
  <c r="B311" i="11"/>
  <c r="G311" i="11" s="1"/>
  <c r="B312" i="11"/>
  <c r="G312" i="11" s="1"/>
  <c r="B313" i="11"/>
  <c r="G313" i="11" s="1"/>
  <c r="B314" i="11"/>
  <c r="G314" i="11" s="1"/>
  <c r="B315" i="11"/>
  <c r="G315" i="11" s="1"/>
  <c r="B316" i="11"/>
  <c r="G316" i="11" s="1"/>
  <c r="B317" i="11"/>
  <c r="G317" i="11" s="1"/>
  <c r="B318" i="11"/>
  <c r="G318" i="11" s="1"/>
  <c r="B319" i="11"/>
  <c r="G319" i="11" s="1"/>
  <c r="B320" i="11"/>
  <c r="G320" i="11" s="1"/>
  <c r="B321" i="11"/>
  <c r="G321" i="11" s="1"/>
  <c r="B322" i="11"/>
  <c r="G322" i="11" s="1"/>
  <c r="B323" i="11"/>
  <c r="G323" i="11" s="1"/>
  <c r="B324" i="11"/>
  <c r="G324" i="11" s="1"/>
  <c r="B325" i="11"/>
  <c r="G325" i="11" s="1"/>
  <c r="B326" i="11"/>
  <c r="G326" i="11" s="1"/>
  <c r="B327" i="11"/>
  <c r="G327" i="11" s="1"/>
  <c r="B328" i="11"/>
  <c r="G328" i="11" s="1"/>
  <c r="B329" i="11"/>
  <c r="G329" i="11" s="1"/>
  <c r="B330" i="11"/>
  <c r="G330" i="11" s="1"/>
  <c r="B331" i="11"/>
  <c r="G331" i="11" s="1"/>
  <c r="B332" i="11"/>
  <c r="G332" i="11" s="1"/>
  <c r="B333" i="11"/>
  <c r="G333" i="11" s="1"/>
  <c r="B334" i="11"/>
  <c r="G334" i="11" s="1"/>
  <c r="B335" i="11"/>
  <c r="G335" i="11" s="1"/>
  <c r="B336" i="11"/>
  <c r="G336" i="11" s="1"/>
  <c r="B337" i="11"/>
  <c r="G337" i="11" s="1"/>
  <c r="B338" i="11"/>
  <c r="G338" i="11" s="1"/>
  <c r="B339" i="11"/>
  <c r="G339" i="11" s="1"/>
  <c r="B340" i="11"/>
  <c r="G340" i="11" s="1"/>
  <c r="B341" i="11"/>
  <c r="G341" i="11" s="1"/>
  <c r="B342" i="11"/>
  <c r="G342" i="11" s="1"/>
  <c r="B343" i="11"/>
  <c r="G343" i="11" s="1"/>
  <c r="B344" i="11"/>
  <c r="G344" i="11" s="1"/>
  <c r="B345" i="11"/>
  <c r="G345" i="11" s="1"/>
  <c r="B346" i="11"/>
  <c r="G346" i="11" s="1"/>
  <c r="B347" i="11"/>
  <c r="G347" i="11" s="1"/>
  <c r="B348" i="11"/>
  <c r="G348" i="11" s="1"/>
  <c r="B349" i="11"/>
  <c r="G349" i="11" s="1"/>
  <c r="B350" i="11"/>
  <c r="G350" i="11" s="1"/>
  <c r="B351" i="11"/>
  <c r="G351" i="11" s="1"/>
  <c r="B352" i="11"/>
  <c r="G352" i="11" s="1"/>
  <c r="B353" i="11"/>
  <c r="G353" i="11" s="1"/>
  <c r="B354" i="11"/>
  <c r="G354" i="11" s="1"/>
  <c r="B355" i="11"/>
  <c r="G355" i="11" s="1"/>
  <c r="B356" i="11"/>
  <c r="G356" i="11" s="1"/>
  <c r="B357" i="11"/>
  <c r="G357" i="11" s="1"/>
  <c r="B358" i="11"/>
  <c r="G358" i="11" s="1"/>
  <c r="B359" i="11"/>
  <c r="G359" i="11" s="1"/>
  <c r="B360" i="11"/>
  <c r="G360" i="11" s="1"/>
  <c r="B361" i="11"/>
  <c r="G361" i="11" s="1"/>
  <c r="B362" i="11"/>
  <c r="G362" i="11" s="1"/>
  <c r="B363" i="11"/>
  <c r="G363" i="11" s="1"/>
  <c r="B364" i="11"/>
  <c r="G364" i="11" s="1"/>
  <c r="B365" i="11"/>
  <c r="G365" i="11" s="1"/>
  <c r="B366" i="11"/>
  <c r="G366" i="11" s="1"/>
  <c r="B367" i="11"/>
  <c r="G367" i="11" s="1"/>
  <c r="B368" i="11"/>
  <c r="G368" i="11" s="1"/>
  <c r="B369" i="11"/>
  <c r="G369" i="11" s="1"/>
  <c r="B370" i="11"/>
  <c r="G370" i="11" s="1"/>
  <c r="B371" i="11"/>
  <c r="G371" i="11" s="1"/>
  <c r="B372" i="11"/>
  <c r="G372" i="11" s="1"/>
  <c r="B373" i="11"/>
  <c r="G373" i="11" s="1"/>
  <c r="B374" i="11"/>
  <c r="G374" i="11" s="1"/>
  <c r="B375" i="11"/>
  <c r="G375" i="11" s="1"/>
  <c r="B376" i="11"/>
  <c r="G376" i="11" s="1"/>
  <c r="B377" i="11"/>
  <c r="G377" i="11" s="1"/>
  <c r="B378" i="11"/>
  <c r="G378" i="11" s="1"/>
  <c r="B379" i="11"/>
  <c r="G379" i="11" s="1"/>
  <c r="B380" i="11"/>
  <c r="G380" i="11" s="1"/>
  <c r="B381" i="11"/>
  <c r="G381" i="11" s="1"/>
  <c r="B382" i="11"/>
  <c r="G382" i="11" s="1"/>
  <c r="B383" i="11"/>
  <c r="G383" i="11" s="1"/>
  <c r="B384" i="11"/>
  <c r="G384" i="11" s="1"/>
  <c r="B385" i="11"/>
  <c r="G385" i="11" s="1"/>
  <c r="B386" i="11"/>
  <c r="G386" i="11" s="1"/>
  <c r="B387" i="11"/>
  <c r="G387" i="11" s="1"/>
  <c r="B388" i="11"/>
  <c r="G388" i="11" s="1"/>
  <c r="B389" i="11"/>
  <c r="G389" i="11" s="1"/>
  <c r="B390" i="11"/>
  <c r="G390" i="11" s="1"/>
  <c r="B391" i="11"/>
  <c r="G391" i="11" s="1"/>
  <c r="B392" i="11"/>
  <c r="G392" i="11" s="1"/>
  <c r="B393" i="11"/>
  <c r="G393" i="11" s="1"/>
  <c r="B394" i="11"/>
  <c r="G394" i="11" s="1"/>
  <c r="B395" i="11"/>
  <c r="G395" i="11" s="1"/>
  <c r="B396" i="11"/>
  <c r="G396" i="11" s="1"/>
  <c r="B397" i="11"/>
  <c r="G397" i="11" s="1"/>
  <c r="B398" i="11"/>
  <c r="G398" i="11" s="1"/>
  <c r="B399" i="11"/>
  <c r="G399" i="11" s="1"/>
  <c r="B400" i="11"/>
  <c r="G400" i="11" s="1"/>
  <c r="B401" i="11"/>
  <c r="G401" i="11" s="1"/>
  <c r="B402" i="11"/>
  <c r="G402" i="11" s="1"/>
  <c r="B403" i="11"/>
  <c r="G403" i="11" s="1"/>
  <c r="B404" i="11"/>
  <c r="G404" i="11" s="1"/>
  <c r="B405" i="11"/>
  <c r="G405" i="11" s="1"/>
  <c r="B406" i="11"/>
  <c r="G406" i="11" s="1"/>
  <c r="B407" i="11"/>
  <c r="G407" i="11" s="1"/>
  <c r="B408" i="11"/>
  <c r="G408" i="11" s="1"/>
  <c r="B409" i="11"/>
  <c r="G409" i="11" s="1"/>
  <c r="B410" i="11"/>
  <c r="G410" i="11" s="1"/>
  <c r="B411" i="11"/>
  <c r="G411" i="11" s="1"/>
  <c r="B412" i="11"/>
  <c r="G412" i="11" s="1"/>
  <c r="B413" i="11"/>
  <c r="G413" i="11" s="1"/>
  <c r="B414" i="11"/>
  <c r="G414" i="11" s="1"/>
  <c r="B415" i="11"/>
  <c r="G415" i="11" s="1"/>
  <c r="B416" i="11"/>
  <c r="G416" i="11" s="1"/>
  <c r="B417" i="11"/>
  <c r="G417" i="11" s="1"/>
  <c r="B418" i="11"/>
  <c r="G418" i="11" s="1"/>
  <c r="B419" i="11"/>
  <c r="G419" i="11" s="1"/>
  <c r="B420" i="11"/>
  <c r="G420" i="11" s="1"/>
  <c r="B421" i="11"/>
  <c r="G421" i="11" s="1"/>
  <c r="B422" i="11"/>
  <c r="G422" i="11" s="1"/>
  <c r="B423" i="11"/>
  <c r="G423" i="11" s="1"/>
  <c r="B424" i="11"/>
  <c r="G424" i="11" s="1"/>
  <c r="B425" i="11"/>
  <c r="G425" i="11" s="1"/>
  <c r="B426" i="11"/>
  <c r="G426" i="11" s="1"/>
  <c r="B427" i="11"/>
  <c r="G427" i="11" s="1"/>
  <c r="B428" i="11"/>
  <c r="G428" i="11" s="1"/>
  <c r="B429" i="11"/>
  <c r="G429" i="11" s="1"/>
  <c r="B430" i="11"/>
  <c r="G430" i="11" s="1"/>
  <c r="B431" i="11"/>
  <c r="G431" i="11" s="1"/>
  <c r="B432" i="11"/>
  <c r="G432" i="11" s="1"/>
  <c r="B433" i="11"/>
  <c r="G433" i="11" s="1"/>
  <c r="B434" i="11"/>
  <c r="G434" i="11" s="1"/>
  <c r="B435" i="11"/>
  <c r="G435" i="11" s="1"/>
  <c r="B436" i="11"/>
  <c r="G436" i="11" s="1"/>
  <c r="B437" i="11"/>
  <c r="G437" i="11" s="1"/>
  <c r="B438" i="11"/>
  <c r="G438" i="11" s="1"/>
  <c r="B439" i="11"/>
  <c r="G439" i="11" s="1"/>
  <c r="B440" i="11"/>
  <c r="G440" i="11" s="1"/>
  <c r="B441" i="11"/>
  <c r="G441" i="11" s="1"/>
  <c r="B442" i="11"/>
  <c r="G442" i="11" s="1"/>
  <c r="B443" i="11"/>
  <c r="G443" i="11" s="1"/>
  <c r="B444" i="11"/>
  <c r="G444" i="11" s="1"/>
  <c r="B445" i="11"/>
  <c r="G445" i="11" s="1"/>
  <c r="B446" i="11"/>
  <c r="G446" i="11" s="1"/>
  <c r="B447" i="11"/>
  <c r="G447" i="11" s="1"/>
  <c r="B448" i="11"/>
  <c r="G448" i="11" s="1"/>
  <c r="B449" i="11"/>
  <c r="G449" i="11" s="1"/>
  <c r="B450" i="11"/>
  <c r="G450" i="11" s="1"/>
  <c r="B451" i="11"/>
  <c r="G451" i="11" s="1"/>
  <c r="B452" i="11"/>
  <c r="G452" i="11" s="1"/>
  <c r="B453" i="11"/>
  <c r="G453" i="11" s="1"/>
  <c r="B454" i="11"/>
  <c r="G454" i="11" s="1"/>
  <c r="B455" i="11"/>
  <c r="G455" i="11" s="1"/>
  <c r="B456" i="11"/>
  <c r="G456" i="11" s="1"/>
  <c r="B457" i="11"/>
  <c r="G457" i="11" s="1"/>
  <c r="B458" i="11"/>
  <c r="G458" i="11" s="1"/>
  <c r="B459" i="11"/>
  <c r="G459" i="11" s="1"/>
  <c r="B460" i="11"/>
  <c r="G460" i="11" s="1"/>
  <c r="B461" i="11"/>
  <c r="G461" i="11" s="1"/>
  <c r="B462" i="11"/>
  <c r="G462" i="11" s="1"/>
  <c r="B463" i="11"/>
  <c r="G463" i="11" s="1"/>
  <c r="B464" i="11"/>
  <c r="G464" i="11" s="1"/>
  <c r="B465" i="11"/>
  <c r="G465" i="11" s="1"/>
  <c r="B466" i="11"/>
  <c r="G466" i="11" s="1"/>
  <c r="B467" i="11"/>
  <c r="G467" i="11" s="1"/>
  <c r="B468" i="11"/>
  <c r="G468" i="11" s="1"/>
  <c r="B469" i="11"/>
  <c r="G469" i="11" s="1"/>
  <c r="B470" i="11"/>
  <c r="G470" i="11" s="1"/>
  <c r="B471" i="11"/>
  <c r="G471" i="11" s="1"/>
  <c r="B472" i="11"/>
  <c r="G472" i="11" s="1"/>
  <c r="B473" i="11"/>
  <c r="G473" i="11" s="1"/>
  <c r="B474" i="11"/>
  <c r="G474" i="11" s="1"/>
  <c r="B475" i="11"/>
  <c r="G475" i="11" s="1"/>
  <c r="B476" i="11"/>
  <c r="G476" i="11" s="1"/>
  <c r="B477" i="11"/>
  <c r="G477" i="11" s="1"/>
  <c r="B478" i="11"/>
  <c r="G478" i="11" s="1"/>
  <c r="B479" i="11"/>
  <c r="G479" i="11" s="1"/>
  <c r="B480" i="11"/>
  <c r="G480" i="11" s="1"/>
  <c r="B481" i="11"/>
  <c r="G481" i="11" s="1"/>
  <c r="B482" i="11"/>
  <c r="G482" i="11" s="1"/>
  <c r="B483" i="11"/>
  <c r="G483" i="11" s="1"/>
  <c r="B484" i="11"/>
  <c r="G484" i="11" s="1"/>
  <c r="B485" i="11"/>
  <c r="G485" i="11" s="1"/>
  <c r="B486" i="11"/>
  <c r="G486" i="11" s="1"/>
  <c r="B487" i="11"/>
  <c r="G487" i="11" s="1"/>
  <c r="B488" i="11"/>
  <c r="G488" i="11" s="1"/>
  <c r="B489" i="11"/>
  <c r="G489" i="11" s="1"/>
  <c r="B490" i="11"/>
  <c r="G490" i="11" s="1"/>
  <c r="B491" i="11"/>
  <c r="G491" i="11" s="1"/>
  <c r="B492" i="11"/>
  <c r="G492" i="11" s="1"/>
  <c r="B493" i="11"/>
  <c r="G493" i="11" s="1"/>
  <c r="B494" i="11"/>
  <c r="G494" i="11" s="1"/>
  <c r="B495" i="11"/>
  <c r="G495" i="11" s="1"/>
  <c r="B496" i="11"/>
  <c r="G496" i="11" s="1"/>
  <c r="B497" i="11"/>
  <c r="G497" i="11" s="1"/>
  <c r="B498" i="11"/>
  <c r="G498" i="11" s="1"/>
  <c r="B499" i="11"/>
  <c r="G499" i="11" s="1"/>
  <c r="B500" i="11"/>
  <c r="G500" i="11" s="1"/>
  <c r="B501" i="11"/>
  <c r="G501" i="11" s="1"/>
  <c r="B502" i="11"/>
  <c r="G502" i="11" s="1"/>
  <c r="B503" i="11"/>
  <c r="G503" i="11" s="1"/>
  <c r="B504" i="11"/>
  <c r="G504" i="11" s="1"/>
  <c r="B505" i="11"/>
  <c r="G505" i="11" s="1"/>
  <c r="B506" i="11"/>
  <c r="G506" i="11" s="1"/>
  <c r="B507" i="11"/>
  <c r="G507" i="11" s="1"/>
  <c r="B508" i="11"/>
  <c r="G508" i="11" s="1"/>
  <c r="B509" i="11"/>
  <c r="G509" i="11" s="1"/>
  <c r="B510" i="11"/>
  <c r="G510" i="11" s="1"/>
  <c r="B511" i="11"/>
  <c r="G511" i="11" s="1"/>
  <c r="B512" i="11"/>
  <c r="G512" i="11" s="1"/>
  <c r="B513" i="11"/>
  <c r="G513" i="11" s="1"/>
  <c r="B514" i="11"/>
  <c r="G514" i="11" s="1"/>
  <c r="B515" i="11"/>
  <c r="G515" i="11" s="1"/>
  <c r="B516" i="11"/>
  <c r="G516" i="11" s="1"/>
  <c r="B517" i="11"/>
  <c r="G517" i="11" s="1"/>
  <c r="B518" i="11"/>
  <c r="G518" i="11" s="1"/>
  <c r="B519" i="11"/>
  <c r="G519" i="11" s="1"/>
  <c r="B520" i="11"/>
  <c r="G520" i="11" s="1"/>
  <c r="B521" i="11"/>
  <c r="G521" i="11" s="1"/>
  <c r="B522" i="11"/>
  <c r="G522" i="11" s="1"/>
  <c r="B523" i="11"/>
  <c r="G523" i="11" s="1"/>
  <c r="B524" i="11"/>
  <c r="G524" i="11" s="1"/>
  <c r="B525" i="11"/>
  <c r="G525" i="11" s="1"/>
  <c r="B526" i="11"/>
  <c r="G526" i="11" s="1"/>
  <c r="B527" i="11"/>
  <c r="G527" i="11" s="1"/>
  <c r="B528" i="11"/>
  <c r="G528" i="11" s="1"/>
  <c r="B529" i="11"/>
  <c r="G529" i="11" s="1"/>
  <c r="B530" i="11"/>
  <c r="G530" i="11" s="1"/>
  <c r="B531" i="11"/>
  <c r="G531" i="11" s="1"/>
  <c r="B532" i="11"/>
  <c r="G532" i="11" s="1"/>
  <c r="B533" i="11"/>
  <c r="G533" i="11" s="1"/>
  <c r="B534" i="11"/>
  <c r="G534" i="11" s="1"/>
  <c r="B535" i="11"/>
  <c r="G535" i="11" s="1"/>
  <c r="B536" i="11"/>
  <c r="G536" i="11" s="1"/>
  <c r="B537" i="11"/>
  <c r="G537" i="11" s="1"/>
  <c r="B538" i="11"/>
  <c r="G538" i="11" s="1"/>
  <c r="B539" i="11"/>
  <c r="G539" i="11" s="1"/>
  <c r="B540" i="11"/>
  <c r="G540" i="11" s="1"/>
  <c r="B541" i="11"/>
  <c r="G541" i="11" s="1"/>
  <c r="B542" i="11"/>
  <c r="G542" i="11" s="1"/>
  <c r="B543" i="11"/>
  <c r="G543" i="11" s="1"/>
  <c r="B544" i="11"/>
  <c r="G544" i="11" s="1"/>
  <c r="B545" i="11"/>
  <c r="G545" i="11" s="1"/>
  <c r="B546" i="11"/>
  <c r="G546" i="11" s="1"/>
  <c r="B547" i="11"/>
  <c r="G547" i="11" s="1"/>
  <c r="B548" i="11"/>
  <c r="G548" i="11" s="1"/>
  <c r="B549" i="11"/>
  <c r="G549" i="11" s="1"/>
  <c r="B550" i="11"/>
  <c r="G550" i="11" s="1"/>
  <c r="B551" i="11"/>
  <c r="G551" i="11" s="1"/>
  <c r="B552" i="11"/>
  <c r="G552" i="11" s="1"/>
  <c r="B553" i="11"/>
  <c r="G553" i="11" s="1"/>
  <c r="B554" i="11"/>
  <c r="G554" i="11" s="1"/>
  <c r="B555" i="11"/>
  <c r="G555" i="11" s="1"/>
  <c r="B556" i="11"/>
  <c r="G556" i="11" s="1"/>
  <c r="B557" i="11"/>
  <c r="G557" i="11" s="1"/>
  <c r="B558" i="11"/>
  <c r="G558" i="11" s="1"/>
  <c r="B559" i="11"/>
  <c r="G559" i="11" s="1"/>
  <c r="B560" i="11"/>
  <c r="G560" i="11" s="1"/>
  <c r="B561" i="11"/>
  <c r="G561" i="11" s="1"/>
  <c r="B562" i="11"/>
  <c r="G562" i="11" s="1"/>
  <c r="B563" i="11"/>
  <c r="G563" i="11" s="1"/>
  <c r="B564" i="11"/>
  <c r="G564" i="11" s="1"/>
  <c r="B565" i="11"/>
  <c r="G565" i="11" s="1"/>
  <c r="B566" i="11"/>
  <c r="G566" i="11" s="1"/>
  <c r="B567" i="11"/>
  <c r="G567" i="11" s="1"/>
  <c r="B568" i="11"/>
  <c r="G568" i="11" s="1"/>
  <c r="B569" i="11"/>
  <c r="G569" i="11" s="1"/>
  <c r="B570" i="11"/>
  <c r="G570" i="11" s="1"/>
  <c r="B571" i="11"/>
  <c r="G571" i="11" s="1"/>
  <c r="B572" i="11"/>
  <c r="G572" i="11" s="1"/>
  <c r="B573" i="11"/>
  <c r="G573" i="11" s="1"/>
  <c r="B574" i="11"/>
  <c r="G574" i="11" s="1"/>
  <c r="B575" i="11"/>
  <c r="G575" i="11" s="1"/>
  <c r="B576" i="11"/>
  <c r="G576" i="11" s="1"/>
  <c r="B577" i="11"/>
  <c r="G577" i="11" s="1"/>
  <c r="B578" i="11"/>
  <c r="G578" i="11" s="1"/>
  <c r="B579" i="11"/>
  <c r="G579" i="11" s="1"/>
  <c r="B580" i="11"/>
  <c r="G580" i="11" s="1"/>
  <c r="B581" i="11"/>
  <c r="G581" i="11" s="1"/>
  <c r="B582" i="11"/>
  <c r="G582" i="11" s="1"/>
  <c r="B583" i="11"/>
  <c r="G583" i="11" s="1"/>
  <c r="B584" i="11"/>
  <c r="G584" i="11" s="1"/>
  <c r="B585" i="11"/>
  <c r="G585" i="11" s="1"/>
  <c r="B586" i="11"/>
  <c r="G586" i="11" s="1"/>
  <c r="B587" i="11"/>
  <c r="G587" i="11" s="1"/>
  <c r="B588" i="11"/>
  <c r="G588" i="11" s="1"/>
  <c r="B589" i="11"/>
  <c r="G589" i="11" s="1"/>
  <c r="B590" i="11"/>
  <c r="G590" i="11" s="1"/>
  <c r="B591" i="11"/>
  <c r="G591" i="11" s="1"/>
  <c r="B592" i="11"/>
  <c r="G592" i="11" s="1"/>
  <c r="B593" i="11"/>
  <c r="G593" i="11" s="1"/>
  <c r="B594" i="11"/>
  <c r="G594" i="11" s="1"/>
  <c r="B595" i="11"/>
  <c r="G595" i="11" s="1"/>
  <c r="B596" i="11"/>
  <c r="G596" i="11" s="1"/>
  <c r="B597" i="11"/>
  <c r="G597" i="11" s="1"/>
  <c r="B598" i="11"/>
  <c r="G598" i="11" s="1"/>
  <c r="B599" i="11"/>
  <c r="G599" i="11" s="1"/>
  <c r="B600" i="11"/>
  <c r="G600" i="11" s="1"/>
  <c r="B601" i="11"/>
  <c r="G601" i="11" s="1"/>
  <c r="B602" i="11"/>
  <c r="G602" i="11" s="1"/>
  <c r="B603" i="11"/>
  <c r="G603" i="11" s="1"/>
  <c r="B604" i="11"/>
  <c r="G604" i="11" s="1"/>
  <c r="B605" i="11"/>
  <c r="G605" i="11" s="1"/>
  <c r="B606" i="11"/>
  <c r="G606" i="11" s="1"/>
  <c r="B607" i="11"/>
  <c r="G607" i="11" s="1"/>
  <c r="B608" i="11"/>
  <c r="G608" i="11" s="1"/>
  <c r="B609" i="11"/>
  <c r="G609" i="11" s="1"/>
  <c r="B610" i="11"/>
  <c r="G610" i="11" s="1"/>
  <c r="B611" i="11"/>
  <c r="G611" i="11" s="1"/>
  <c r="B612" i="11"/>
  <c r="G612" i="11" s="1"/>
  <c r="B613" i="11"/>
  <c r="G613" i="11" s="1"/>
  <c r="B614" i="11"/>
  <c r="G614" i="11" s="1"/>
  <c r="B615" i="11"/>
  <c r="G615" i="11" s="1"/>
  <c r="B616" i="11"/>
  <c r="G616" i="11" s="1"/>
  <c r="B617" i="11"/>
  <c r="G617" i="11" s="1"/>
  <c r="B618" i="11"/>
  <c r="G618" i="11" s="1"/>
  <c r="B619" i="11"/>
  <c r="G619" i="11" s="1"/>
  <c r="B620" i="11"/>
  <c r="G620" i="11" s="1"/>
  <c r="B621" i="11"/>
  <c r="G621" i="11" s="1"/>
  <c r="B622" i="11"/>
  <c r="G622" i="11" s="1"/>
  <c r="B623" i="11"/>
  <c r="G623" i="11" s="1"/>
  <c r="B624" i="11"/>
  <c r="G624" i="11" s="1"/>
  <c r="B625" i="11"/>
  <c r="G625" i="11" s="1"/>
  <c r="B626" i="11"/>
  <c r="G626" i="11" s="1"/>
  <c r="B627" i="11"/>
  <c r="G627" i="11" s="1"/>
  <c r="B628" i="11"/>
  <c r="G628" i="11" s="1"/>
  <c r="B629" i="11"/>
  <c r="G629" i="11" s="1"/>
  <c r="B630" i="11"/>
  <c r="G630" i="11" s="1"/>
  <c r="B631" i="11"/>
  <c r="G631" i="11" s="1"/>
  <c r="B632" i="11"/>
  <c r="G632" i="11" s="1"/>
  <c r="B633" i="11"/>
  <c r="G633" i="11" s="1"/>
  <c r="B634" i="11"/>
  <c r="G634" i="11" s="1"/>
  <c r="B635" i="11"/>
  <c r="G635" i="11" s="1"/>
  <c r="B636" i="11"/>
  <c r="G636" i="11" s="1"/>
  <c r="B637" i="11"/>
  <c r="G637" i="11" s="1"/>
  <c r="B638" i="11"/>
  <c r="G638" i="11" s="1"/>
  <c r="B639" i="11"/>
  <c r="G639" i="11" s="1"/>
  <c r="B640" i="11"/>
  <c r="G640" i="11" s="1"/>
  <c r="B641" i="11"/>
  <c r="G641" i="11" s="1"/>
  <c r="B642" i="11"/>
  <c r="G642" i="11" s="1"/>
  <c r="B643" i="11"/>
  <c r="G643" i="11" s="1"/>
  <c r="B644" i="11"/>
  <c r="G644" i="11" s="1"/>
  <c r="B645" i="11"/>
  <c r="G645" i="11" s="1"/>
  <c r="B646" i="11"/>
  <c r="G646" i="11" s="1"/>
  <c r="B647" i="11"/>
  <c r="G647" i="11" s="1"/>
  <c r="B648" i="11"/>
  <c r="G648" i="11" s="1"/>
  <c r="B649" i="11"/>
  <c r="G649" i="11" s="1"/>
  <c r="B650" i="11"/>
  <c r="G650" i="11" s="1"/>
  <c r="B651" i="11"/>
  <c r="G651" i="11" s="1"/>
  <c r="B652" i="11"/>
  <c r="G652" i="11" s="1"/>
  <c r="B653" i="11"/>
  <c r="G653" i="11" s="1"/>
  <c r="B654" i="11"/>
  <c r="G654" i="11" s="1"/>
  <c r="B655" i="11"/>
  <c r="G655" i="11" s="1"/>
  <c r="B656" i="11"/>
  <c r="G656" i="11" s="1"/>
  <c r="B657" i="11"/>
  <c r="G657" i="11" s="1"/>
  <c r="B658" i="11"/>
  <c r="G658" i="11" s="1"/>
  <c r="B659" i="11"/>
  <c r="G659" i="11" s="1"/>
  <c r="B660" i="11"/>
  <c r="G660" i="11" s="1"/>
  <c r="B661" i="11"/>
  <c r="G661" i="11" s="1"/>
  <c r="B662" i="11"/>
  <c r="G662" i="11" s="1"/>
  <c r="B663" i="11"/>
  <c r="G663" i="11" s="1"/>
  <c r="B664" i="11"/>
  <c r="G664" i="11" s="1"/>
  <c r="B665" i="11"/>
  <c r="G665" i="11" s="1"/>
  <c r="B666" i="11"/>
  <c r="G666" i="11" s="1"/>
  <c r="B667" i="11"/>
  <c r="G667" i="11" s="1"/>
  <c r="B668" i="11"/>
  <c r="G668" i="11" s="1"/>
  <c r="B669" i="11"/>
  <c r="G669" i="11" s="1"/>
  <c r="B670" i="11"/>
  <c r="G670" i="11" s="1"/>
  <c r="B671" i="11"/>
  <c r="G671" i="11" s="1"/>
  <c r="B672" i="11"/>
  <c r="G672" i="11" s="1"/>
  <c r="B673" i="11"/>
  <c r="G673" i="11" s="1"/>
  <c r="B674" i="11"/>
  <c r="G674" i="11" s="1"/>
  <c r="B675" i="11"/>
  <c r="G675" i="11" s="1"/>
  <c r="B676" i="11"/>
  <c r="G676" i="11" s="1"/>
  <c r="B677" i="11"/>
  <c r="G677" i="11" s="1"/>
  <c r="B678" i="11"/>
  <c r="G678" i="11" s="1"/>
  <c r="B679" i="11"/>
  <c r="G679" i="11" s="1"/>
  <c r="B680" i="11"/>
  <c r="G680" i="11" s="1"/>
  <c r="B681" i="11"/>
  <c r="G681" i="11" s="1"/>
  <c r="B682" i="11"/>
  <c r="G682" i="11" s="1"/>
  <c r="B683" i="11"/>
  <c r="G683" i="11" s="1"/>
  <c r="B684" i="11"/>
  <c r="G684" i="11" s="1"/>
  <c r="B685" i="11"/>
  <c r="G685" i="11" s="1"/>
  <c r="B686" i="11"/>
  <c r="G686" i="11" s="1"/>
  <c r="B687" i="11"/>
  <c r="G687" i="11" s="1"/>
  <c r="B688" i="11"/>
  <c r="G688" i="11" s="1"/>
  <c r="B689" i="11"/>
  <c r="G689" i="11" s="1"/>
  <c r="B690" i="11"/>
  <c r="G690" i="11" s="1"/>
  <c r="B691" i="11"/>
  <c r="G691" i="11" s="1"/>
  <c r="B692" i="11"/>
  <c r="G692" i="11" s="1"/>
  <c r="B693" i="11"/>
  <c r="G693" i="11" s="1"/>
  <c r="B694" i="11"/>
  <c r="G694" i="11" s="1"/>
  <c r="B695" i="11"/>
  <c r="G695" i="11" s="1"/>
  <c r="B696" i="11"/>
  <c r="G696" i="11" s="1"/>
  <c r="B697" i="11"/>
  <c r="G697" i="11" s="1"/>
  <c r="B698" i="11"/>
  <c r="G698" i="11" s="1"/>
  <c r="B699" i="11"/>
  <c r="G699" i="11" s="1"/>
  <c r="B700" i="11"/>
  <c r="G700" i="11" s="1"/>
  <c r="B701" i="11"/>
  <c r="G701" i="11" s="1"/>
  <c r="B702" i="11"/>
  <c r="G702" i="11" s="1"/>
  <c r="B703" i="11"/>
  <c r="G703" i="11" s="1"/>
  <c r="B704" i="11"/>
  <c r="G704" i="11" s="1"/>
  <c r="B705" i="11"/>
  <c r="G705" i="11" s="1"/>
  <c r="B706" i="11"/>
  <c r="G706" i="11" s="1"/>
  <c r="B707" i="11"/>
  <c r="G707" i="11" s="1"/>
  <c r="B708" i="11"/>
  <c r="G708" i="11" s="1"/>
  <c r="B709" i="11"/>
  <c r="G709" i="11" s="1"/>
  <c r="B710" i="11"/>
  <c r="G710" i="11" s="1"/>
  <c r="B711" i="11"/>
  <c r="G711" i="11" s="1"/>
  <c r="B712" i="11"/>
  <c r="G712" i="11" s="1"/>
  <c r="B713" i="11"/>
  <c r="G713" i="11" s="1"/>
  <c r="B714" i="11"/>
  <c r="G714" i="11" s="1"/>
  <c r="B715" i="11"/>
  <c r="G715" i="11" s="1"/>
  <c r="B716" i="11"/>
  <c r="G716" i="11" s="1"/>
  <c r="B717" i="11"/>
  <c r="G717" i="11" s="1"/>
  <c r="B718" i="11"/>
  <c r="G718" i="11" s="1"/>
  <c r="B719" i="11"/>
  <c r="G719" i="11" s="1"/>
  <c r="B720" i="11"/>
  <c r="G720" i="11" s="1"/>
  <c r="B721" i="11"/>
  <c r="G721" i="11" s="1"/>
  <c r="B722" i="11"/>
  <c r="G722" i="11" s="1"/>
  <c r="B723" i="11"/>
  <c r="G723" i="11" s="1"/>
  <c r="B724" i="11"/>
  <c r="G724" i="11" s="1"/>
  <c r="B725" i="11"/>
  <c r="G725" i="11" s="1"/>
  <c r="B726" i="11"/>
  <c r="G726" i="11" s="1"/>
  <c r="B727" i="11"/>
  <c r="G727" i="11" s="1"/>
  <c r="B728" i="11"/>
  <c r="G728" i="11" s="1"/>
  <c r="B729" i="11"/>
  <c r="G729" i="11" s="1"/>
  <c r="B730" i="11"/>
  <c r="G730" i="11" s="1"/>
  <c r="B731" i="11"/>
  <c r="G731" i="11" s="1"/>
  <c r="B732" i="11"/>
  <c r="G732" i="11" s="1"/>
  <c r="B733" i="11"/>
  <c r="G733" i="11" s="1"/>
  <c r="B734" i="11"/>
  <c r="G734" i="11" s="1"/>
  <c r="B735" i="11"/>
  <c r="G735" i="11" s="1"/>
  <c r="B736" i="11"/>
  <c r="G736" i="11" s="1"/>
  <c r="B737" i="11"/>
  <c r="G737" i="11" s="1"/>
  <c r="B738" i="11"/>
  <c r="G738" i="11" s="1"/>
  <c r="B739" i="11"/>
  <c r="G739" i="11" s="1"/>
  <c r="B740" i="11"/>
  <c r="G740" i="11" s="1"/>
  <c r="B741" i="11"/>
  <c r="G741" i="11" s="1"/>
  <c r="B742" i="11"/>
  <c r="G742" i="11" s="1"/>
  <c r="B743" i="11"/>
  <c r="G743" i="11" s="1"/>
  <c r="B744" i="11"/>
  <c r="G744" i="11" s="1"/>
  <c r="B745" i="11"/>
  <c r="G745" i="11" s="1"/>
  <c r="B746" i="11"/>
  <c r="G746" i="11" s="1"/>
  <c r="B747" i="11"/>
  <c r="G747" i="11" s="1"/>
  <c r="B748" i="11"/>
  <c r="G748" i="11" s="1"/>
  <c r="B749" i="11"/>
  <c r="G749" i="11" s="1"/>
  <c r="B750" i="11"/>
  <c r="G750" i="11" s="1"/>
  <c r="B751" i="11"/>
  <c r="G751" i="11" s="1"/>
  <c r="B752" i="11"/>
  <c r="G752" i="11" s="1"/>
  <c r="B753" i="11"/>
  <c r="G753" i="11" s="1"/>
  <c r="B754" i="11"/>
  <c r="G754" i="11" s="1"/>
  <c r="B755" i="11"/>
  <c r="G755" i="11" s="1"/>
  <c r="B756" i="11"/>
  <c r="G756" i="11" s="1"/>
  <c r="B757" i="11"/>
  <c r="G757" i="11" s="1"/>
  <c r="B758" i="11"/>
  <c r="G758" i="11" s="1"/>
  <c r="B759" i="11"/>
  <c r="G759" i="11" s="1"/>
  <c r="B760" i="11"/>
  <c r="G760" i="11" s="1"/>
  <c r="B761" i="11"/>
  <c r="G761" i="11" s="1"/>
  <c r="B762" i="11"/>
  <c r="G762" i="11" s="1"/>
  <c r="B763" i="11"/>
  <c r="G763" i="11" s="1"/>
  <c r="B764" i="11"/>
  <c r="G764" i="11" s="1"/>
  <c r="B765" i="11"/>
  <c r="G765" i="11" s="1"/>
  <c r="B766" i="11"/>
  <c r="G766" i="11" s="1"/>
  <c r="B767" i="11"/>
  <c r="G767" i="11" s="1"/>
  <c r="B768" i="11"/>
  <c r="G768" i="11" s="1"/>
  <c r="B769" i="11"/>
  <c r="G769" i="11" s="1"/>
  <c r="B770" i="11"/>
  <c r="G770" i="11" s="1"/>
  <c r="B771" i="11"/>
  <c r="G771" i="11" s="1"/>
  <c r="B772" i="11"/>
  <c r="G772" i="11" s="1"/>
  <c r="B773" i="11"/>
  <c r="G773" i="11" s="1"/>
  <c r="B774" i="11"/>
  <c r="G774" i="11" s="1"/>
  <c r="B775" i="11"/>
  <c r="G775" i="11" s="1"/>
  <c r="B776" i="11"/>
  <c r="G776" i="11" s="1"/>
  <c r="B777" i="11"/>
  <c r="G777" i="11" s="1"/>
  <c r="B778" i="11"/>
  <c r="G778" i="11" s="1"/>
  <c r="B779" i="11"/>
  <c r="G779" i="11" s="1"/>
  <c r="B780" i="11"/>
  <c r="G780" i="11" s="1"/>
  <c r="B781" i="11"/>
  <c r="G781" i="11" s="1"/>
  <c r="B782" i="11"/>
  <c r="G782" i="11" s="1"/>
  <c r="B783" i="11"/>
  <c r="G783" i="11" s="1"/>
  <c r="B784" i="11"/>
  <c r="G784" i="11" s="1"/>
  <c r="B785" i="11"/>
  <c r="G785" i="11" s="1"/>
  <c r="B786" i="11"/>
  <c r="G786" i="11" s="1"/>
  <c r="B787" i="11"/>
  <c r="G787" i="11" s="1"/>
  <c r="B788" i="11"/>
  <c r="G788" i="11" s="1"/>
  <c r="B789" i="11"/>
  <c r="G789" i="11" s="1"/>
  <c r="B790" i="11"/>
  <c r="G790" i="11" s="1"/>
  <c r="B791" i="11"/>
  <c r="G791" i="11" s="1"/>
  <c r="B792" i="11"/>
  <c r="G792" i="11" s="1"/>
  <c r="B793" i="11"/>
  <c r="G793" i="11" s="1"/>
  <c r="B794" i="11"/>
  <c r="G794" i="11" s="1"/>
  <c r="B795" i="11"/>
  <c r="G795" i="11" s="1"/>
  <c r="B796" i="11"/>
  <c r="G796" i="11" s="1"/>
  <c r="B797" i="11"/>
  <c r="G797" i="11" s="1"/>
  <c r="B798" i="11"/>
  <c r="G798" i="11" s="1"/>
  <c r="B799" i="11"/>
  <c r="G799" i="11" s="1"/>
  <c r="B800" i="11"/>
  <c r="G800" i="11" s="1"/>
  <c r="B801" i="11"/>
  <c r="G801" i="11" s="1"/>
  <c r="B802" i="11"/>
  <c r="G802" i="11" s="1"/>
  <c r="B803" i="11"/>
  <c r="G803" i="11" s="1"/>
  <c r="B804" i="11"/>
  <c r="G804" i="11" s="1"/>
  <c r="B805" i="11"/>
  <c r="G805" i="11" s="1"/>
  <c r="B806" i="11"/>
  <c r="G806" i="11" s="1"/>
  <c r="B807" i="11"/>
  <c r="G807" i="11" s="1"/>
  <c r="B808" i="11"/>
  <c r="G808" i="11" s="1"/>
  <c r="B809" i="11"/>
  <c r="G809" i="11" s="1"/>
  <c r="B810" i="11"/>
  <c r="G810" i="11" s="1"/>
  <c r="B811" i="11"/>
  <c r="G811" i="11" s="1"/>
  <c r="B812" i="11"/>
  <c r="G812" i="11" s="1"/>
  <c r="B813" i="11"/>
  <c r="G813" i="11" s="1"/>
  <c r="B814" i="11"/>
  <c r="G814" i="11" s="1"/>
  <c r="B815" i="11"/>
  <c r="G815" i="11" s="1"/>
  <c r="B816" i="11"/>
  <c r="G816" i="11" s="1"/>
  <c r="B817" i="11"/>
  <c r="G817" i="11" s="1"/>
  <c r="B818" i="11"/>
  <c r="G818" i="11" s="1"/>
  <c r="B819" i="11"/>
  <c r="G819" i="11" s="1"/>
  <c r="B820" i="11"/>
  <c r="G820" i="11" s="1"/>
  <c r="B821" i="11"/>
  <c r="G821" i="11" s="1"/>
  <c r="B822" i="11"/>
  <c r="G822" i="11" s="1"/>
  <c r="B823" i="11"/>
  <c r="G823" i="11" s="1"/>
  <c r="B824" i="11"/>
  <c r="G824" i="11" s="1"/>
  <c r="B825" i="11"/>
  <c r="G825" i="11" s="1"/>
  <c r="B826" i="11"/>
  <c r="G826" i="11" s="1"/>
  <c r="B827" i="11"/>
  <c r="G827" i="11" s="1"/>
  <c r="B828" i="11"/>
  <c r="G828" i="11" s="1"/>
  <c r="B829" i="11"/>
  <c r="G829" i="11" s="1"/>
  <c r="B830" i="11"/>
  <c r="G830" i="11" s="1"/>
  <c r="B831" i="11"/>
  <c r="G831" i="11" s="1"/>
  <c r="B832" i="11"/>
  <c r="G832" i="11" s="1"/>
  <c r="B833" i="11"/>
  <c r="G833" i="11" s="1"/>
  <c r="B834" i="11"/>
  <c r="G834" i="11" s="1"/>
  <c r="B835" i="11"/>
  <c r="G835" i="11" s="1"/>
  <c r="B836" i="11"/>
  <c r="G836" i="11" s="1"/>
  <c r="B837" i="11"/>
  <c r="G837" i="11" s="1"/>
  <c r="B838" i="11"/>
  <c r="G838" i="11" s="1"/>
  <c r="B839" i="11"/>
  <c r="G839" i="11" s="1"/>
  <c r="B840" i="11"/>
  <c r="G840" i="11" s="1"/>
  <c r="B841" i="11"/>
  <c r="G841" i="11" s="1"/>
  <c r="B842" i="11"/>
  <c r="G842" i="11" s="1"/>
  <c r="B843" i="11"/>
  <c r="G843" i="11" s="1"/>
  <c r="B844" i="11"/>
  <c r="G844" i="11" s="1"/>
  <c r="B845" i="11"/>
  <c r="G845" i="11" s="1"/>
  <c r="B846" i="11"/>
  <c r="G846" i="11" s="1"/>
  <c r="B847" i="11"/>
  <c r="G847" i="11" s="1"/>
  <c r="B848" i="11"/>
  <c r="G848" i="11" s="1"/>
  <c r="B849" i="11"/>
  <c r="G849" i="11" s="1"/>
  <c r="B850" i="11"/>
  <c r="G850" i="11" s="1"/>
  <c r="B851" i="11"/>
  <c r="G851" i="11" s="1"/>
  <c r="B852" i="11"/>
  <c r="G852" i="11" s="1"/>
  <c r="B853" i="11"/>
  <c r="G853" i="11" s="1"/>
  <c r="B854" i="11"/>
  <c r="G854" i="11" s="1"/>
  <c r="B855" i="11"/>
  <c r="G855" i="11" s="1"/>
  <c r="B856" i="11"/>
  <c r="G856" i="11" s="1"/>
  <c r="B857" i="11"/>
  <c r="G857" i="11" s="1"/>
  <c r="B858" i="11"/>
  <c r="G858" i="11" s="1"/>
  <c r="B859" i="11"/>
  <c r="G859" i="11" s="1"/>
  <c r="B860" i="11"/>
  <c r="G860" i="11" s="1"/>
  <c r="B861" i="11"/>
  <c r="G861" i="11" s="1"/>
  <c r="B862" i="11"/>
  <c r="G862" i="11" s="1"/>
  <c r="B863" i="11"/>
  <c r="G863" i="11" s="1"/>
  <c r="B864" i="11"/>
  <c r="G864" i="11" s="1"/>
  <c r="B865" i="11"/>
  <c r="G865" i="11" s="1"/>
  <c r="B866" i="11"/>
  <c r="G866" i="11" s="1"/>
  <c r="B867" i="11"/>
  <c r="G867" i="11" s="1"/>
  <c r="B868" i="11"/>
  <c r="G868" i="11" s="1"/>
  <c r="B869" i="11"/>
  <c r="G869" i="11" s="1"/>
  <c r="B870" i="11"/>
  <c r="G870" i="11" s="1"/>
  <c r="B871" i="11"/>
  <c r="G871" i="11" s="1"/>
  <c r="B872" i="11"/>
  <c r="G872" i="11" s="1"/>
  <c r="B873" i="11"/>
  <c r="G873" i="11" s="1"/>
  <c r="B874" i="11"/>
  <c r="G874" i="11" s="1"/>
  <c r="B875" i="11"/>
  <c r="G875" i="11" s="1"/>
  <c r="B876" i="11"/>
  <c r="G876" i="11" s="1"/>
  <c r="B877" i="11"/>
  <c r="G877" i="11" s="1"/>
  <c r="B878" i="11"/>
  <c r="G878" i="11" s="1"/>
  <c r="B879" i="11"/>
  <c r="G879" i="11" s="1"/>
  <c r="B880" i="11"/>
  <c r="G880" i="11" s="1"/>
  <c r="B881" i="11"/>
  <c r="G881" i="11" s="1"/>
  <c r="B882" i="11"/>
  <c r="G882" i="11" s="1"/>
  <c r="B883" i="11"/>
  <c r="G883" i="11" s="1"/>
  <c r="B884" i="11"/>
  <c r="G884" i="11" s="1"/>
  <c r="B885" i="11"/>
  <c r="G885" i="11" s="1"/>
  <c r="B886" i="11"/>
  <c r="G886" i="11" s="1"/>
  <c r="B887" i="11"/>
  <c r="G887" i="11" s="1"/>
  <c r="B888" i="11"/>
  <c r="G888" i="11" s="1"/>
  <c r="B889" i="11"/>
  <c r="G889" i="11" s="1"/>
  <c r="B890" i="11"/>
  <c r="G890" i="11" s="1"/>
  <c r="B891" i="11"/>
  <c r="G891" i="11" s="1"/>
  <c r="B892" i="11"/>
  <c r="G892" i="11" s="1"/>
  <c r="B893" i="11"/>
  <c r="G893" i="11" s="1"/>
  <c r="B894" i="11"/>
  <c r="G894" i="11" s="1"/>
  <c r="B895" i="11"/>
  <c r="G895" i="11" s="1"/>
  <c r="B896" i="11"/>
  <c r="G896" i="11" s="1"/>
  <c r="B897" i="11"/>
  <c r="G897" i="11" s="1"/>
  <c r="B898" i="11"/>
  <c r="G898" i="11" s="1"/>
  <c r="B899" i="11"/>
  <c r="G899" i="11" s="1"/>
  <c r="B900" i="11"/>
  <c r="G900" i="11" s="1"/>
  <c r="B901" i="11"/>
  <c r="G901" i="11" s="1"/>
  <c r="B902" i="11"/>
  <c r="G902" i="11" s="1"/>
  <c r="B903" i="11"/>
  <c r="G903" i="11" s="1"/>
  <c r="B904" i="11"/>
  <c r="G904" i="11" s="1"/>
  <c r="B905" i="11"/>
  <c r="G905" i="11" s="1"/>
  <c r="B906" i="11"/>
  <c r="G906" i="11" s="1"/>
  <c r="B907" i="11"/>
  <c r="G907" i="11" s="1"/>
  <c r="B908" i="11"/>
  <c r="G908" i="11" s="1"/>
  <c r="B909" i="11"/>
  <c r="G909" i="11" s="1"/>
  <c r="B910" i="11"/>
  <c r="G910" i="11" s="1"/>
  <c r="B911" i="11"/>
  <c r="G911" i="11" s="1"/>
  <c r="B912" i="11"/>
  <c r="G912" i="11" s="1"/>
  <c r="B913" i="11"/>
  <c r="G913" i="11" s="1"/>
  <c r="B914" i="11"/>
  <c r="G914" i="11" s="1"/>
  <c r="B915" i="11"/>
  <c r="G915" i="11" s="1"/>
  <c r="B916" i="11"/>
  <c r="G916" i="11" s="1"/>
  <c r="B917" i="11"/>
  <c r="G917" i="11" s="1"/>
  <c r="B918" i="11"/>
  <c r="G918" i="11" s="1"/>
  <c r="B919" i="11"/>
  <c r="G919" i="11" s="1"/>
  <c r="B920" i="11"/>
  <c r="G920" i="11" s="1"/>
  <c r="B921" i="11"/>
  <c r="G921" i="11" s="1"/>
  <c r="B922" i="11"/>
  <c r="G922" i="11" s="1"/>
  <c r="B923" i="11"/>
  <c r="G923" i="11" s="1"/>
  <c r="B924" i="11"/>
  <c r="G924" i="11" s="1"/>
  <c r="B925" i="11"/>
  <c r="G925" i="11" s="1"/>
  <c r="B926" i="11"/>
  <c r="G926" i="11" s="1"/>
  <c r="B927" i="11"/>
  <c r="G927" i="11" s="1"/>
  <c r="B928" i="11"/>
  <c r="G928" i="11" s="1"/>
  <c r="B929" i="11"/>
  <c r="G929" i="11" s="1"/>
  <c r="B930" i="11"/>
  <c r="G930" i="11" s="1"/>
  <c r="B931" i="11"/>
  <c r="G931" i="11" s="1"/>
  <c r="B932" i="11"/>
  <c r="G932" i="11" s="1"/>
  <c r="B933" i="11"/>
  <c r="G933" i="11" s="1"/>
  <c r="B934" i="11"/>
  <c r="G934" i="11" s="1"/>
  <c r="B935" i="11"/>
  <c r="G935" i="11" s="1"/>
  <c r="B936" i="11"/>
  <c r="G936" i="11" s="1"/>
  <c r="B937" i="11"/>
  <c r="G937" i="11" s="1"/>
  <c r="B938" i="11"/>
  <c r="G938" i="11" s="1"/>
  <c r="B939" i="11"/>
  <c r="G939" i="11" s="1"/>
  <c r="B940" i="11"/>
  <c r="G940" i="11" s="1"/>
  <c r="B941" i="11"/>
  <c r="G941" i="11" s="1"/>
  <c r="B942" i="11"/>
  <c r="G942" i="11" s="1"/>
  <c r="B943" i="11"/>
  <c r="G943" i="11" s="1"/>
  <c r="B944" i="11"/>
  <c r="G944" i="11" s="1"/>
  <c r="B945" i="11"/>
  <c r="G945" i="11" s="1"/>
  <c r="B946" i="11"/>
  <c r="G946" i="11" s="1"/>
  <c r="B947" i="11"/>
  <c r="G947" i="11" s="1"/>
  <c r="B948" i="11"/>
  <c r="G948" i="11" s="1"/>
  <c r="B949" i="11"/>
  <c r="G949" i="11" s="1"/>
  <c r="B950" i="11"/>
  <c r="G950" i="11" s="1"/>
  <c r="B951" i="11"/>
  <c r="G951" i="11" s="1"/>
  <c r="B952" i="11"/>
  <c r="G952" i="11" s="1"/>
  <c r="B953" i="11"/>
  <c r="G953" i="11" s="1"/>
  <c r="B954" i="11"/>
  <c r="G954" i="11" s="1"/>
  <c r="B955" i="11"/>
  <c r="G955" i="11" s="1"/>
  <c r="B956" i="11"/>
  <c r="G956" i="11" s="1"/>
  <c r="B957" i="11"/>
  <c r="G957" i="11" s="1"/>
  <c r="B958" i="11"/>
  <c r="G958" i="11" s="1"/>
  <c r="B959" i="11"/>
  <c r="G959" i="11" s="1"/>
  <c r="B960" i="11"/>
  <c r="G960" i="11" s="1"/>
  <c r="B961" i="11"/>
  <c r="G961" i="11" s="1"/>
  <c r="B962" i="11"/>
  <c r="G962" i="11" s="1"/>
  <c r="B963" i="11"/>
  <c r="G963" i="11" s="1"/>
  <c r="B964" i="11"/>
  <c r="G964" i="11" s="1"/>
  <c r="B965" i="11"/>
  <c r="G965" i="11" s="1"/>
  <c r="B966" i="11"/>
  <c r="G966" i="11" s="1"/>
  <c r="B967" i="11"/>
  <c r="G967" i="11" s="1"/>
  <c r="B968" i="11"/>
  <c r="G968" i="11" s="1"/>
  <c r="B969" i="11"/>
  <c r="G969" i="11" s="1"/>
  <c r="B970" i="11"/>
  <c r="G970" i="11" s="1"/>
  <c r="B971" i="11"/>
  <c r="G971" i="11" s="1"/>
  <c r="B972" i="11"/>
  <c r="G972" i="11" s="1"/>
  <c r="B973" i="11"/>
  <c r="G973" i="11" s="1"/>
  <c r="B974" i="11"/>
  <c r="G974" i="11" s="1"/>
  <c r="B975" i="11"/>
  <c r="G975" i="11" s="1"/>
  <c r="B976" i="11"/>
  <c r="G976" i="11" s="1"/>
  <c r="B977" i="11"/>
  <c r="G977" i="11" s="1"/>
  <c r="B978" i="11"/>
  <c r="G978" i="11" s="1"/>
  <c r="B979" i="11"/>
  <c r="G979" i="11" s="1"/>
  <c r="B980" i="11"/>
  <c r="G980" i="11" s="1"/>
  <c r="B981" i="11"/>
  <c r="G981" i="11" s="1"/>
  <c r="B982" i="11"/>
  <c r="G982" i="11" s="1"/>
  <c r="B983" i="11"/>
  <c r="G983" i="11" s="1"/>
  <c r="B984" i="11"/>
  <c r="G984" i="11" s="1"/>
  <c r="B985" i="11"/>
  <c r="G985" i="11" s="1"/>
  <c r="B986" i="11"/>
  <c r="G986" i="11" s="1"/>
  <c r="B987" i="11"/>
  <c r="G987" i="11" s="1"/>
  <c r="B988" i="11"/>
  <c r="G988" i="11" s="1"/>
  <c r="B989" i="11"/>
  <c r="G989" i="11" s="1"/>
  <c r="B990" i="11"/>
  <c r="G990" i="11" s="1"/>
  <c r="B991" i="11"/>
  <c r="G991" i="11" s="1"/>
  <c r="B992" i="11"/>
  <c r="G992" i="11" s="1"/>
  <c r="B993" i="11"/>
  <c r="G993" i="11" s="1"/>
  <c r="B994" i="11"/>
  <c r="G994" i="11" s="1"/>
  <c r="B995" i="11"/>
  <c r="G995" i="11" s="1"/>
  <c r="B996" i="11"/>
  <c r="G996" i="11" s="1"/>
  <c r="B997" i="11"/>
  <c r="G997" i="11" s="1"/>
  <c r="B998" i="11"/>
  <c r="G998" i="11" s="1"/>
  <c r="B999" i="11"/>
  <c r="G999" i="11" s="1"/>
  <c r="B1000" i="11"/>
  <c r="G1000" i="11" s="1"/>
  <c r="B1001" i="11"/>
  <c r="G1001" i="11" s="1"/>
  <c r="B1002" i="11"/>
  <c r="G1002" i="11" s="1"/>
  <c r="B1003" i="11"/>
  <c r="G1003" i="11" s="1"/>
  <c r="B1004" i="11"/>
  <c r="G1004" i="11" s="1"/>
  <c r="B1005" i="11"/>
  <c r="G1005" i="11" s="1"/>
  <c r="B1006" i="11"/>
  <c r="G1006" i="11" s="1"/>
  <c r="B1007" i="11"/>
  <c r="G1007" i="11" s="1"/>
  <c r="B1008" i="11"/>
  <c r="G1008" i="11" s="1"/>
  <c r="B1009" i="11"/>
  <c r="G1009" i="11" s="1"/>
  <c r="B1010" i="11"/>
  <c r="G1010" i="11" s="1"/>
  <c r="B1011" i="11"/>
  <c r="G1011" i="11" s="1"/>
  <c r="B1012" i="11"/>
  <c r="G1012" i="11" s="1"/>
  <c r="B1013" i="11"/>
  <c r="G1013" i="11" s="1"/>
  <c r="B1014" i="11"/>
  <c r="G1014" i="11" s="1"/>
  <c r="B1015" i="11"/>
  <c r="G1015" i="11" s="1"/>
  <c r="B1016" i="11"/>
  <c r="G1016" i="11" s="1"/>
  <c r="B1017" i="11"/>
  <c r="G1017" i="11" s="1"/>
  <c r="B1018" i="11"/>
  <c r="G1018" i="11" s="1"/>
  <c r="B1019" i="11"/>
  <c r="G1019" i="11" s="1"/>
  <c r="B1020" i="11"/>
  <c r="G1020" i="11" s="1"/>
  <c r="B1021" i="11"/>
  <c r="G1021" i="11" s="1"/>
  <c r="B1022" i="11"/>
  <c r="G1022" i="11" s="1"/>
  <c r="B1023" i="11"/>
  <c r="G1023" i="11" s="1"/>
  <c r="B1024" i="11"/>
  <c r="G1024" i="11" s="1"/>
  <c r="B1025" i="11"/>
  <c r="G1025" i="11" s="1"/>
  <c r="B1026" i="11"/>
  <c r="G1026" i="11" s="1"/>
  <c r="B1027" i="11"/>
  <c r="G1027" i="11" s="1"/>
  <c r="B1028" i="11"/>
  <c r="G1028" i="11" s="1"/>
  <c r="B1029" i="11"/>
  <c r="G1029" i="11" s="1"/>
  <c r="B1030" i="11"/>
  <c r="G1030" i="11" s="1"/>
  <c r="B1031" i="11"/>
  <c r="G1031" i="11" s="1"/>
  <c r="B1032" i="11"/>
  <c r="G1032" i="11" s="1"/>
  <c r="B1033" i="11"/>
  <c r="G1033" i="11" s="1"/>
  <c r="B1034" i="11"/>
  <c r="G1034" i="11" s="1"/>
  <c r="B1035" i="11"/>
  <c r="G1035" i="11" s="1"/>
  <c r="B1036" i="11"/>
  <c r="G1036" i="11" s="1"/>
  <c r="B1037" i="11"/>
  <c r="G1037" i="11" s="1"/>
  <c r="B1038" i="11"/>
  <c r="G1038" i="11" s="1"/>
  <c r="B1039" i="11"/>
  <c r="G1039" i="11" s="1"/>
  <c r="B1040" i="11"/>
  <c r="G1040" i="11" s="1"/>
  <c r="B1041" i="11"/>
  <c r="G1041" i="11" s="1"/>
  <c r="B1042" i="11"/>
  <c r="G1042" i="11" s="1"/>
  <c r="B1043" i="11"/>
  <c r="G1043" i="11" s="1"/>
  <c r="B1044" i="11"/>
  <c r="G1044" i="11" s="1"/>
  <c r="B1045" i="11"/>
  <c r="G1045" i="11" s="1"/>
  <c r="B1046" i="11"/>
  <c r="G1046" i="11" s="1"/>
  <c r="B1047" i="11"/>
  <c r="G1047" i="11" s="1"/>
  <c r="B1048" i="11"/>
  <c r="G1048" i="11" s="1"/>
  <c r="B1049" i="11"/>
  <c r="G1049" i="11" s="1"/>
  <c r="B1050" i="11"/>
  <c r="G1050" i="11" s="1"/>
  <c r="B1051" i="11"/>
  <c r="G1051" i="11" s="1"/>
  <c r="B1052" i="11"/>
  <c r="G1052" i="11" s="1"/>
  <c r="B1053" i="11"/>
  <c r="G1053" i="11" s="1"/>
  <c r="B1054" i="11"/>
  <c r="G1054" i="11" s="1"/>
  <c r="B1055" i="11"/>
  <c r="G1055" i="11" s="1"/>
  <c r="B1056" i="11"/>
  <c r="G1056" i="11" s="1"/>
  <c r="B1057" i="11"/>
  <c r="G1057" i="11" s="1"/>
  <c r="B1058" i="11"/>
  <c r="G1058" i="11" s="1"/>
  <c r="B1059" i="11"/>
  <c r="G1059" i="11" s="1"/>
  <c r="B1060" i="11"/>
  <c r="G1060" i="11" s="1"/>
  <c r="B1061" i="11"/>
  <c r="G1061" i="11" s="1"/>
  <c r="B1062" i="11"/>
  <c r="G1062" i="11" s="1"/>
  <c r="B1063" i="11"/>
  <c r="G1063" i="11" s="1"/>
  <c r="B1064" i="11"/>
  <c r="G1064" i="11" s="1"/>
  <c r="B1065" i="11"/>
  <c r="G1065" i="11" s="1"/>
  <c r="B1066" i="11"/>
  <c r="G1066" i="11" s="1"/>
  <c r="B1067" i="11"/>
  <c r="G1067" i="11" s="1"/>
  <c r="B1068" i="11"/>
  <c r="G1068" i="11" s="1"/>
  <c r="B1069" i="11"/>
  <c r="G1069" i="11" s="1"/>
  <c r="B1070" i="11"/>
  <c r="G1070" i="11" s="1"/>
  <c r="B1071" i="11"/>
  <c r="G1071" i="11" s="1"/>
  <c r="B1072" i="11"/>
  <c r="G1072" i="11" s="1"/>
  <c r="B1073" i="11"/>
  <c r="G1073" i="11" s="1"/>
  <c r="B1074" i="11"/>
  <c r="G1074" i="11" s="1"/>
  <c r="B1075" i="11"/>
  <c r="G1075" i="11" s="1"/>
  <c r="B1076" i="11"/>
  <c r="G1076" i="11" s="1"/>
  <c r="B1077" i="11"/>
  <c r="G1077" i="11" s="1"/>
  <c r="B1078" i="11"/>
  <c r="G1078" i="11" s="1"/>
  <c r="B1079" i="11"/>
  <c r="G1079" i="11" s="1"/>
  <c r="B1080" i="11"/>
  <c r="G1080" i="11" s="1"/>
  <c r="B1081" i="11"/>
  <c r="G1081" i="11" s="1"/>
  <c r="B1082" i="11"/>
  <c r="G1082" i="11" s="1"/>
  <c r="B1083" i="11"/>
  <c r="G1083" i="11" s="1"/>
  <c r="B1084" i="11"/>
  <c r="G1084" i="11" s="1"/>
  <c r="B1085" i="11"/>
  <c r="G1085" i="11" s="1"/>
  <c r="B1086" i="11"/>
  <c r="G1086" i="11" s="1"/>
  <c r="B1087" i="11"/>
  <c r="G1087" i="11" s="1"/>
  <c r="B1088" i="11"/>
  <c r="G1088" i="11" s="1"/>
  <c r="B1089" i="11"/>
  <c r="G1089" i="11" s="1"/>
  <c r="B1090" i="11"/>
  <c r="G1090" i="11" s="1"/>
  <c r="B1091" i="11"/>
  <c r="G1091" i="11" s="1"/>
  <c r="B1092" i="11"/>
  <c r="G1092" i="11" s="1"/>
  <c r="B1093" i="11"/>
  <c r="G1093" i="11" s="1"/>
  <c r="B1094" i="11"/>
  <c r="G1094" i="11" s="1"/>
  <c r="B1095" i="11"/>
  <c r="G1095" i="11" s="1"/>
  <c r="B1096" i="11"/>
  <c r="G1096" i="11" s="1"/>
  <c r="B1097" i="11"/>
  <c r="G1097" i="11" s="1"/>
  <c r="B1098" i="11"/>
  <c r="G1098" i="11" s="1"/>
  <c r="B1099" i="11"/>
  <c r="G1099" i="11" s="1"/>
  <c r="B1100" i="11"/>
  <c r="G1100" i="11" s="1"/>
  <c r="B1101" i="11"/>
  <c r="G1101" i="11" s="1"/>
  <c r="B1102" i="11"/>
  <c r="G1102" i="11" s="1"/>
  <c r="B1103" i="11"/>
  <c r="G1103" i="11" s="1"/>
  <c r="B1104" i="11"/>
  <c r="G1104" i="11" s="1"/>
  <c r="B1105" i="11"/>
  <c r="G1105" i="11" s="1"/>
  <c r="B1106" i="11"/>
  <c r="G1106" i="11" s="1"/>
  <c r="B1107" i="11"/>
  <c r="G1107" i="11" s="1"/>
  <c r="B1108" i="11"/>
  <c r="G1108" i="11" s="1"/>
  <c r="B1109" i="11"/>
  <c r="G1109" i="11" s="1"/>
  <c r="B1110" i="11"/>
  <c r="G1110" i="11" s="1"/>
  <c r="B1111" i="11"/>
  <c r="G1111" i="11" s="1"/>
  <c r="B1112" i="11"/>
  <c r="G1112" i="11" s="1"/>
  <c r="B1113" i="11"/>
  <c r="G1113" i="11" s="1"/>
  <c r="B1114" i="11"/>
  <c r="G1114" i="11" s="1"/>
  <c r="B1115" i="11"/>
  <c r="G1115" i="11" s="1"/>
  <c r="B1116" i="11"/>
  <c r="G1116" i="11" s="1"/>
  <c r="B1117" i="11"/>
  <c r="G1117" i="11" s="1"/>
  <c r="B1118" i="11"/>
  <c r="G1118" i="11" s="1"/>
  <c r="B1119" i="11"/>
  <c r="G1119" i="11" s="1"/>
  <c r="B1120" i="11"/>
  <c r="G1120" i="11" s="1"/>
  <c r="B1121" i="11"/>
  <c r="G1121" i="11" s="1"/>
  <c r="B1122" i="11"/>
  <c r="G1122" i="11" s="1"/>
  <c r="B1123" i="11"/>
  <c r="G1123" i="11" s="1"/>
  <c r="B1124" i="11"/>
  <c r="G1124" i="11" s="1"/>
  <c r="B1125" i="11"/>
  <c r="G1125" i="11" s="1"/>
  <c r="B1126" i="11"/>
  <c r="G1126" i="11" s="1"/>
  <c r="B1127" i="11"/>
  <c r="G1127" i="11" s="1"/>
  <c r="B1128" i="11"/>
  <c r="G1128" i="11" s="1"/>
  <c r="B1129" i="11"/>
  <c r="G1129" i="11" s="1"/>
  <c r="B1130" i="11"/>
  <c r="G1130" i="11" s="1"/>
  <c r="B1131" i="11"/>
  <c r="G1131" i="11" s="1"/>
  <c r="B1132" i="11"/>
  <c r="G1132" i="11" s="1"/>
  <c r="B1133" i="11"/>
  <c r="G1133" i="11" s="1"/>
  <c r="B1134" i="11"/>
  <c r="G1134" i="11" s="1"/>
  <c r="B1135" i="11"/>
  <c r="G1135" i="11" s="1"/>
  <c r="B1136" i="11"/>
  <c r="G1136" i="11" s="1"/>
  <c r="B1137" i="11"/>
  <c r="G1137" i="11" s="1"/>
  <c r="B1138" i="11"/>
  <c r="G1138" i="11" s="1"/>
  <c r="B1139" i="11"/>
  <c r="G1139" i="11" s="1"/>
  <c r="B1140" i="11"/>
  <c r="G1140" i="11" s="1"/>
  <c r="B1141" i="11"/>
  <c r="G1141" i="11" s="1"/>
  <c r="B1142" i="11"/>
  <c r="G1142" i="11" s="1"/>
  <c r="B1143" i="11"/>
  <c r="G1143" i="11" s="1"/>
  <c r="B1144" i="11"/>
  <c r="G1144" i="11" s="1"/>
  <c r="B1145" i="11"/>
  <c r="G1145" i="11" s="1"/>
  <c r="B1146" i="11"/>
  <c r="G1146" i="11" s="1"/>
  <c r="B1147" i="11"/>
  <c r="G1147" i="11" s="1"/>
  <c r="B1148" i="11"/>
  <c r="G1148" i="11" s="1"/>
  <c r="B1149" i="11"/>
  <c r="G1149" i="11" s="1"/>
  <c r="B1150" i="11"/>
  <c r="G1150" i="11" s="1"/>
  <c r="B1151" i="11"/>
  <c r="G1151" i="11" s="1"/>
  <c r="B1152" i="11"/>
  <c r="G1152" i="11" s="1"/>
  <c r="B1153" i="11"/>
  <c r="G1153" i="11" s="1"/>
  <c r="B1154" i="11"/>
  <c r="G1154" i="11" s="1"/>
  <c r="B1155" i="11"/>
  <c r="G1155" i="11" s="1"/>
  <c r="B1156" i="11"/>
  <c r="G1156" i="11" s="1"/>
  <c r="B1157" i="11"/>
  <c r="G1157" i="11" s="1"/>
  <c r="B1158" i="11"/>
  <c r="G1158" i="11" s="1"/>
  <c r="B1159" i="11"/>
  <c r="G1159" i="11" s="1"/>
  <c r="B1160" i="11"/>
  <c r="G1160" i="11" s="1"/>
  <c r="B1161" i="11"/>
  <c r="G1161" i="11" s="1"/>
  <c r="B1162" i="11"/>
  <c r="G1162" i="11" s="1"/>
  <c r="B1163" i="11"/>
  <c r="G1163" i="11" s="1"/>
  <c r="B1164" i="11"/>
  <c r="G1164" i="11" s="1"/>
  <c r="B1165" i="11"/>
  <c r="G1165" i="11" s="1"/>
  <c r="B1166" i="11"/>
  <c r="G1166" i="11" s="1"/>
  <c r="B1167" i="11"/>
  <c r="G1167" i="11" s="1"/>
  <c r="B1168" i="11"/>
  <c r="G1168" i="11" s="1"/>
  <c r="B1169" i="11"/>
  <c r="G1169" i="11" s="1"/>
  <c r="B1170" i="11"/>
  <c r="G1170" i="11" s="1"/>
  <c r="B1171" i="11"/>
  <c r="G1171" i="11" s="1"/>
  <c r="B1172" i="11"/>
  <c r="G1172" i="11" s="1"/>
  <c r="B1173" i="11"/>
  <c r="G1173" i="11" s="1"/>
  <c r="B1174" i="11"/>
  <c r="G1174" i="11" s="1"/>
  <c r="B1175" i="11"/>
  <c r="G1175" i="11" s="1"/>
  <c r="B1176" i="11"/>
  <c r="G1176" i="11" s="1"/>
  <c r="B1177" i="11"/>
  <c r="G1177" i="11" s="1"/>
  <c r="B1178" i="11"/>
  <c r="G1178" i="11" s="1"/>
  <c r="B1179" i="11"/>
  <c r="G1179" i="11" s="1"/>
  <c r="B1180" i="11"/>
  <c r="G1180" i="11" s="1"/>
  <c r="B1181" i="11"/>
  <c r="G1181" i="11" s="1"/>
  <c r="B1182" i="11"/>
  <c r="G1182" i="11" s="1"/>
  <c r="B1183" i="11"/>
  <c r="G1183" i="11" s="1"/>
  <c r="B1184" i="11"/>
  <c r="G1184" i="11" s="1"/>
  <c r="B1185" i="11"/>
  <c r="G1185" i="11" s="1"/>
  <c r="B1186" i="11"/>
  <c r="G1186" i="11" s="1"/>
  <c r="B1187" i="11"/>
  <c r="G1187" i="11" s="1"/>
  <c r="B1188" i="11"/>
  <c r="G1188" i="11" s="1"/>
  <c r="B1189" i="11"/>
  <c r="G1189" i="11" s="1"/>
  <c r="B1190" i="11"/>
  <c r="G1190" i="11" s="1"/>
  <c r="B1191" i="11"/>
  <c r="G1191" i="11" s="1"/>
  <c r="B1192" i="11"/>
  <c r="G1192" i="11" s="1"/>
  <c r="B1193" i="11"/>
  <c r="G1193" i="11" s="1"/>
  <c r="B1194" i="11"/>
  <c r="G1194" i="11" s="1"/>
  <c r="B1195" i="11"/>
  <c r="G1195" i="11" s="1"/>
  <c r="B1196" i="11"/>
  <c r="G1196" i="11" s="1"/>
  <c r="B1197" i="11"/>
  <c r="G1197" i="11" s="1"/>
  <c r="B1198" i="11"/>
  <c r="G1198" i="11" s="1"/>
  <c r="B1199" i="11"/>
  <c r="G1199" i="11" s="1"/>
  <c r="B1200" i="11"/>
  <c r="G1200" i="11" s="1"/>
  <c r="B1201" i="11"/>
  <c r="G1201" i="11" s="1"/>
  <c r="B1202" i="11"/>
  <c r="G1202" i="11" s="1"/>
  <c r="B1203" i="11"/>
  <c r="G1203" i="11" s="1"/>
  <c r="B1204" i="11"/>
  <c r="G1204" i="11" s="1"/>
  <c r="B1205" i="11"/>
  <c r="G1205" i="11" s="1"/>
  <c r="B1206" i="11"/>
  <c r="G1206" i="11" s="1"/>
  <c r="B1207" i="11"/>
  <c r="G1207" i="11" s="1"/>
  <c r="B1208" i="11"/>
  <c r="G1208" i="11" s="1"/>
  <c r="B1209" i="11"/>
  <c r="G1209" i="11" s="1"/>
  <c r="B1210" i="11"/>
  <c r="G1210" i="11" s="1"/>
  <c r="B1211" i="11"/>
  <c r="G1211" i="11" s="1"/>
  <c r="B1212" i="11"/>
  <c r="G1212" i="11" s="1"/>
  <c r="B1213" i="11"/>
  <c r="G1213" i="11" s="1"/>
  <c r="B1214" i="11"/>
  <c r="G1214" i="11" s="1"/>
  <c r="B1215" i="11"/>
  <c r="G1215" i="11" s="1"/>
  <c r="B1216" i="11"/>
  <c r="G1216" i="11" s="1"/>
  <c r="B1217" i="11"/>
  <c r="G1217" i="11" s="1"/>
  <c r="B1218" i="11"/>
  <c r="G1218" i="11" s="1"/>
  <c r="B1219" i="11"/>
  <c r="G1219" i="11" s="1"/>
  <c r="B1220" i="11"/>
  <c r="G1220" i="11" s="1"/>
  <c r="B1221" i="11"/>
  <c r="G1221" i="11" s="1"/>
  <c r="B1222" i="11"/>
  <c r="G1222" i="11" s="1"/>
  <c r="B1223" i="11"/>
  <c r="G1223" i="11" s="1"/>
  <c r="B1224" i="11"/>
  <c r="G1224" i="11" s="1"/>
  <c r="B1225" i="11"/>
  <c r="G1225" i="11" s="1"/>
  <c r="B1226" i="11"/>
  <c r="G1226" i="11" s="1"/>
  <c r="B1227" i="11"/>
  <c r="G1227" i="11" s="1"/>
  <c r="B1228" i="11"/>
  <c r="G1228" i="11" s="1"/>
  <c r="B1229" i="11"/>
  <c r="G1229" i="11" s="1"/>
  <c r="B1230" i="11"/>
  <c r="G1230" i="11" s="1"/>
  <c r="B1231" i="11"/>
  <c r="G1231" i="11" s="1"/>
  <c r="B1232" i="11"/>
  <c r="G1232" i="11" s="1"/>
  <c r="B1233" i="11"/>
  <c r="G1233" i="11" s="1"/>
  <c r="B1234" i="11"/>
  <c r="G1234" i="11" s="1"/>
  <c r="B1235" i="11"/>
  <c r="G1235" i="11" s="1"/>
  <c r="B1236" i="11"/>
  <c r="G1236" i="11" s="1"/>
  <c r="B1237" i="11"/>
  <c r="G1237" i="11" s="1"/>
  <c r="B1238" i="11"/>
  <c r="G1238" i="11" s="1"/>
  <c r="B1239" i="11"/>
  <c r="G1239" i="11" s="1"/>
  <c r="B1240" i="11"/>
  <c r="G1240" i="11" s="1"/>
  <c r="B1241" i="11"/>
  <c r="G1241" i="11" s="1"/>
  <c r="B1242" i="11"/>
  <c r="G1242" i="11" s="1"/>
  <c r="B1243" i="11"/>
  <c r="G1243" i="11" s="1"/>
  <c r="B1244" i="11"/>
  <c r="G1244" i="11" s="1"/>
  <c r="B1245" i="11"/>
  <c r="G1245" i="11" s="1"/>
  <c r="B1246" i="11"/>
  <c r="G1246" i="11" s="1"/>
  <c r="B1247" i="11"/>
  <c r="G1247" i="11" s="1"/>
  <c r="B1248" i="11"/>
  <c r="G1248" i="11" s="1"/>
  <c r="B1249" i="11"/>
  <c r="G1249" i="11" s="1"/>
  <c r="B1250" i="11"/>
  <c r="G1250" i="11" s="1"/>
  <c r="B1251" i="11"/>
  <c r="G1251" i="11" s="1"/>
  <c r="B1252" i="11"/>
  <c r="G1252" i="11" s="1"/>
  <c r="B1253" i="11"/>
  <c r="G1253" i="11" s="1"/>
  <c r="B1254" i="11"/>
  <c r="G1254" i="11" s="1"/>
  <c r="B1255" i="11"/>
  <c r="G1255" i="11" s="1"/>
  <c r="B1256" i="11"/>
  <c r="G1256" i="11" s="1"/>
  <c r="B1257" i="11"/>
  <c r="G1257" i="11" s="1"/>
  <c r="B1258" i="11"/>
  <c r="G1258" i="11" s="1"/>
  <c r="B1259" i="11"/>
  <c r="G1259" i="11" s="1"/>
  <c r="B1260" i="11"/>
  <c r="G1260" i="11" s="1"/>
  <c r="B1261" i="11"/>
  <c r="G1261" i="11" s="1"/>
  <c r="B1262" i="11"/>
  <c r="G1262" i="11" s="1"/>
  <c r="B1263" i="11"/>
  <c r="G1263" i="11" s="1"/>
  <c r="B1264" i="11"/>
  <c r="G1264" i="11" s="1"/>
  <c r="B1265" i="11"/>
  <c r="G1265" i="11" s="1"/>
  <c r="B1266" i="11"/>
  <c r="G1266" i="11" s="1"/>
  <c r="B1267" i="11"/>
  <c r="G1267" i="11" s="1"/>
  <c r="B1268" i="11"/>
  <c r="G1268" i="11" s="1"/>
  <c r="B1269" i="11"/>
  <c r="G1269" i="11" s="1"/>
  <c r="B1270" i="11"/>
  <c r="G1270" i="11" s="1"/>
  <c r="B1271" i="11"/>
  <c r="G1271" i="11" s="1"/>
  <c r="B1272" i="11"/>
  <c r="G1272" i="11" s="1"/>
  <c r="B1273" i="11"/>
  <c r="G1273" i="11" s="1"/>
  <c r="B1274" i="11"/>
  <c r="G1274" i="11" s="1"/>
  <c r="B1275" i="11"/>
  <c r="G1275" i="11" s="1"/>
  <c r="B1276" i="11"/>
  <c r="G1276" i="11" s="1"/>
  <c r="B1277" i="11"/>
  <c r="G1277" i="11" s="1"/>
  <c r="B1278" i="11"/>
  <c r="G1278" i="11" s="1"/>
  <c r="B1279" i="11"/>
  <c r="G1279" i="11" s="1"/>
  <c r="B1280" i="11"/>
  <c r="G1280" i="11" s="1"/>
  <c r="B1281" i="11"/>
  <c r="G1281" i="11" s="1"/>
  <c r="B1282" i="11"/>
  <c r="G1282" i="11" s="1"/>
  <c r="B1283" i="11"/>
  <c r="G1283" i="11" s="1"/>
  <c r="B1284" i="11"/>
  <c r="G1284" i="11" s="1"/>
  <c r="B1285" i="11"/>
  <c r="G1285" i="11" s="1"/>
  <c r="B1286" i="11"/>
  <c r="G1286" i="11" s="1"/>
  <c r="B1287" i="11"/>
  <c r="G1287" i="11" s="1"/>
  <c r="B1288" i="11"/>
  <c r="G1288" i="11" s="1"/>
  <c r="B1289" i="11"/>
  <c r="G1289" i="11" s="1"/>
  <c r="B1290" i="11"/>
  <c r="G1290" i="11" s="1"/>
  <c r="B1291" i="11"/>
  <c r="G1291" i="11" s="1"/>
  <c r="B1292" i="11"/>
  <c r="G1292" i="11" s="1"/>
  <c r="B1293" i="11"/>
  <c r="G1293" i="11" s="1"/>
  <c r="B1294" i="11"/>
  <c r="G1294" i="11" s="1"/>
  <c r="B1295" i="11"/>
  <c r="G1295" i="11" s="1"/>
  <c r="B1296" i="11"/>
  <c r="G1296" i="11" s="1"/>
  <c r="B1297" i="11"/>
  <c r="G1297" i="11" s="1"/>
  <c r="B1298" i="11"/>
  <c r="G1298" i="11" s="1"/>
  <c r="B1299" i="11"/>
  <c r="G1299" i="11" s="1"/>
  <c r="B1300" i="11"/>
  <c r="G1300" i="11" s="1"/>
  <c r="B1301" i="11"/>
  <c r="G1301" i="11" s="1"/>
  <c r="B1302" i="11"/>
  <c r="G1302" i="11" s="1"/>
  <c r="B1303" i="11"/>
  <c r="G1303" i="11" s="1"/>
  <c r="B1304" i="11"/>
  <c r="G1304" i="11" s="1"/>
  <c r="B1305" i="11"/>
  <c r="G1305" i="11" s="1"/>
  <c r="B1306" i="11"/>
  <c r="G1306" i="11" s="1"/>
  <c r="B1307" i="11"/>
  <c r="G1307" i="11" s="1"/>
  <c r="B1308" i="11"/>
  <c r="G1308" i="11" s="1"/>
  <c r="B1309" i="11"/>
  <c r="G1309" i="11" s="1"/>
  <c r="B1310" i="11"/>
  <c r="G1310" i="11" s="1"/>
  <c r="B1311" i="11"/>
  <c r="G1311" i="11" s="1"/>
  <c r="B1312" i="11"/>
  <c r="G1312" i="11" s="1"/>
  <c r="B1313" i="11"/>
  <c r="G1313" i="11" s="1"/>
  <c r="B1314" i="11"/>
  <c r="G1314" i="11" s="1"/>
  <c r="B1315" i="11"/>
  <c r="G1315" i="11" s="1"/>
  <c r="B1316" i="11"/>
  <c r="G1316" i="11" s="1"/>
  <c r="B1317" i="11"/>
  <c r="G1317" i="11" s="1"/>
  <c r="B1318" i="11"/>
  <c r="G1318" i="11" s="1"/>
  <c r="B1319" i="11"/>
  <c r="G1319" i="11" s="1"/>
  <c r="B1320" i="11"/>
  <c r="G1320" i="11" s="1"/>
  <c r="B1321" i="11"/>
  <c r="G1321" i="11" s="1"/>
  <c r="B1322" i="11"/>
  <c r="G1322" i="11" s="1"/>
  <c r="B1323" i="11"/>
  <c r="G1323" i="11" s="1"/>
  <c r="B1324" i="11"/>
  <c r="G1324" i="11" s="1"/>
  <c r="B1325" i="11"/>
  <c r="G1325" i="11" s="1"/>
  <c r="B1326" i="11"/>
  <c r="G1326" i="11" s="1"/>
  <c r="B1327" i="11"/>
  <c r="G1327" i="11" s="1"/>
  <c r="B1328" i="11"/>
  <c r="G1328" i="11" s="1"/>
  <c r="B1329" i="11"/>
  <c r="G1329" i="11" s="1"/>
  <c r="B1330" i="11"/>
  <c r="G1330" i="11" s="1"/>
  <c r="B1331" i="11"/>
  <c r="G1331" i="11" s="1"/>
  <c r="B1332" i="11"/>
  <c r="G1332" i="11" s="1"/>
  <c r="B1333" i="11"/>
  <c r="G1333" i="11" s="1"/>
  <c r="B1334" i="11"/>
  <c r="G1334" i="11" s="1"/>
  <c r="B1335" i="11"/>
  <c r="G1335" i="11" s="1"/>
  <c r="B1336" i="11"/>
  <c r="G1336" i="11" s="1"/>
  <c r="B1337" i="11"/>
  <c r="G1337" i="11" s="1"/>
  <c r="B1338" i="11"/>
  <c r="G1338" i="11" s="1"/>
  <c r="B1339" i="11"/>
  <c r="G1339" i="11" s="1"/>
  <c r="B1340" i="11"/>
  <c r="G1340" i="11" s="1"/>
  <c r="B1341" i="11"/>
  <c r="G1341" i="11" s="1"/>
  <c r="B1342" i="11"/>
  <c r="G1342" i="11" s="1"/>
  <c r="B1343" i="11"/>
  <c r="G1343" i="11" s="1"/>
  <c r="B1344" i="11"/>
  <c r="G1344" i="11" s="1"/>
  <c r="B1345" i="11"/>
  <c r="G1345" i="11" s="1"/>
  <c r="B1346" i="11"/>
  <c r="G1346" i="11" s="1"/>
  <c r="B1347" i="11"/>
  <c r="G1347" i="11" s="1"/>
  <c r="B1348" i="11"/>
  <c r="G1348" i="11" s="1"/>
  <c r="B1349" i="11"/>
  <c r="G1349" i="11" s="1"/>
  <c r="B1350" i="11"/>
  <c r="G1350" i="11" s="1"/>
  <c r="B1351" i="11"/>
  <c r="G1351" i="11" s="1"/>
  <c r="B1352" i="11"/>
  <c r="G1352" i="11" s="1"/>
  <c r="B1353" i="11"/>
  <c r="G1353" i="11" s="1"/>
  <c r="B1354" i="11"/>
  <c r="G1354" i="11" s="1"/>
  <c r="B1355" i="11"/>
  <c r="G1355" i="11" s="1"/>
  <c r="B1356" i="11"/>
  <c r="G1356" i="11" s="1"/>
  <c r="B1357" i="11"/>
  <c r="G1357" i="11" s="1"/>
  <c r="B1358" i="11"/>
  <c r="G1358" i="11" s="1"/>
  <c r="B1359" i="11"/>
  <c r="G1359" i="11" s="1"/>
  <c r="B1360" i="11"/>
  <c r="G1360" i="11" s="1"/>
  <c r="B1361" i="11"/>
  <c r="G1361" i="11" s="1"/>
  <c r="B1362" i="11"/>
  <c r="G1362" i="11" s="1"/>
  <c r="B1363" i="11"/>
  <c r="G1363" i="11" s="1"/>
  <c r="B1364" i="11"/>
  <c r="G1364" i="11" s="1"/>
  <c r="B1365" i="11"/>
  <c r="G1365" i="11" s="1"/>
  <c r="B1366" i="11"/>
  <c r="G1366" i="11" s="1"/>
  <c r="B1367" i="11"/>
  <c r="G1367" i="11" s="1"/>
  <c r="B1368" i="11"/>
  <c r="G1368" i="11" s="1"/>
  <c r="B1369" i="11"/>
  <c r="G1369" i="11" s="1"/>
  <c r="B1370" i="11"/>
  <c r="G1370" i="11" s="1"/>
  <c r="B1371" i="11"/>
  <c r="G1371" i="11" s="1"/>
  <c r="B1372" i="11"/>
  <c r="G1372" i="11" s="1"/>
  <c r="B1373" i="11"/>
  <c r="G1373" i="11" s="1"/>
  <c r="B1374" i="11"/>
  <c r="G1374" i="11" s="1"/>
  <c r="B1375" i="11"/>
  <c r="G1375" i="11" s="1"/>
  <c r="B1376" i="11"/>
  <c r="G1376" i="11" s="1"/>
  <c r="B1377" i="11"/>
  <c r="G1377" i="11" s="1"/>
  <c r="B1378" i="11"/>
  <c r="G1378" i="11" s="1"/>
  <c r="B1379" i="11"/>
  <c r="G1379" i="11" s="1"/>
  <c r="B1380" i="11"/>
  <c r="G1380" i="11" s="1"/>
  <c r="B1381" i="11"/>
  <c r="G1381" i="11" s="1"/>
  <c r="B1382" i="11"/>
  <c r="G1382" i="11" s="1"/>
  <c r="B1383" i="11"/>
  <c r="G1383" i="11" s="1"/>
  <c r="B1384" i="11"/>
  <c r="G1384" i="11" s="1"/>
  <c r="B1385" i="11"/>
  <c r="G1385" i="11" s="1"/>
  <c r="B1386" i="11"/>
  <c r="G1386" i="11" s="1"/>
  <c r="B1387" i="11"/>
  <c r="G1387" i="11" s="1"/>
  <c r="B1388" i="11"/>
  <c r="G1388" i="11" s="1"/>
  <c r="B1389" i="11"/>
  <c r="G1389" i="11" s="1"/>
  <c r="B1390" i="11"/>
  <c r="G1390" i="11" s="1"/>
  <c r="B1391" i="11"/>
  <c r="G1391" i="11" s="1"/>
  <c r="B1392" i="11"/>
  <c r="G1392" i="11" s="1"/>
  <c r="B1393" i="11"/>
  <c r="G1393" i="11" s="1"/>
  <c r="B1394" i="11"/>
  <c r="G1394" i="11" s="1"/>
  <c r="B1395" i="11"/>
  <c r="G1395" i="11" s="1"/>
  <c r="B1396" i="11"/>
  <c r="G1396" i="11" s="1"/>
  <c r="B1397" i="11"/>
  <c r="G1397" i="11" s="1"/>
  <c r="B1398" i="11"/>
  <c r="G1398" i="11" s="1"/>
  <c r="B1399" i="11"/>
  <c r="G1399" i="11" s="1"/>
  <c r="B1400" i="11"/>
  <c r="G1400" i="11" s="1"/>
  <c r="B1401" i="11"/>
  <c r="G1401" i="11" s="1"/>
  <c r="B1402" i="11"/>
  <c r="G1402" i="11" s="1"/>
  <c r="B1403" i="11"/>
  <c r="G1403" i="11" s="1"/>
  <c r="B1404" i="11"/>
  <c r="G1404" i="11" s="1"/>
  <c r="B1405" i="11"/>
  <c r="G1405" i="11" s="1"/>
  <c r="B1406" i="11"/>
  <c r="G1406" i="11" s="1"/>
  <c r="B1407" i="11"/>
  <c r="G1407" i="11" s="1"/>
  <c r="B1408" i="11"/>
  <c r="G1408" i="11" s="1"/>
  <c r="B1409" i="11"/>
  <c r="G1409" i="11" s="1"/>
  <c r="B1410" i="11"/>
  <c r="G1410" i="11" s="1"/>
  <c r="B1411" i="11"/>
  <c r="G1411" i="11" s="1"/>
  <c r="B1412" i="11"/>
  <c r="G1412" i="11" s="1"/>
  <c r="B1413" i="11"/>
  <c r="G1413" i="11" s="1"/>
  <c r="B1414" i="11"/>
  <c r="G1414" i="11" s="1"/>
  <c r="B1415" i="11"/>
  <c r="G1415" i="11" s="1"/>
  <c r="B1416" i="11"/>
  <c r="G1416" i="11" s="1"/>
  <c r="B1417" i="11"/>
  <c r="G1417" i="11" s="1"/>
  <c r="B1418" i="11"/>
  <c r="G1418" i="11" s="1"/>
  <c r="B1419" i="11"/>
  <c r="G1419" i="11" s="1"/>
  <c r="B1420" i="11"/>
  <c r="G1420" i="11" s="1"/>
  <c r="B1421" i="11"/>
  <c r="G1421" i="11" s="1"/>
  <c r="B1422" i="11"/>
  <c r="G1422" i="11" s="1"/>
  <c r="B1423" i="11"/>
  <c r="G1423" i="11" s="1"/>
  <c r="B1424" i="11"/>
  <c r="G1424" i="11" s="1"/>
  <c r="B1425" i="11"/>
  <c r="G1425" i="11" s="1"/>
  <c r="B1426" i="11"/>
  <c r="G1426" i="11" s="1"/>
  <c r="B1427" i="11"/>
  <c r="G1427" i="11" s="1"/>
  <c r="B1428" i="11"/>
  <c r="G1428" i="11" s="1"/>
  <c r="B1429" i="11"/>
  <c r="G1429" i="11" s="1"/>
  <c r="B1430" i="11"/>
  <c r="G1430" i="11" s="1"/>
  <c r="B1431" i="11"/>
  <c r="G1431" i="11" s="1"/>
  <c r="B1432" i="11"/>
  <c r="G1432" i="11" s="1"/>
  <c r="B1433" i="11"/>
  <c r="G1433" i="11" s="1"/>
  <c r="B1434" i="11"/>
  <c r="G1434" i="11" s="1"/>
  <c r="B1435" i="11"/>
  <c r="G1435" i="11" s="1"/>
  <c r="B1436" i="11"/>
  <c r="G1436" i="11" s="1"/>
  <c r="B1437" i="11"/>
  <c r="G1437" i="11" s="1"/>
  <c r="B1438" i="11"/>
  <c r="G1438" i="11" s="1"/>
  <c r="B1439" i="11"/>
  <c r="G1439" i="11" s="1"/>
  <c r="B1440" i="11"/>
  <c r="G1440" i="11" s="1"/>
  <c r="B1441" i="11"/>
  <c r="G1441" i="11" s="1"/>
  <c r="B1442" i="11"/>
  <c r="G1442" i="11" s="1"/>
  <c r="B1443" i="11"/>
  <c r="G1443" i="11" s="1"/>
  <c r="B1444" i="11"/>
  <c r="G1444" i="11" s="1"/>
  <c r="B1445" i="11"/>
  <c r="G1445" i="11" s="1"/>
  <c r="B1446" i="11"/>
  <c r="G1446" i="11" s="1"/>
  <c r="B1447" i="11"/>
  <c r="G1447" i="11" s="1"/>
  <c r="B1448" i="11"/>
  <c r="G1448" i="11" s="1"/>
  <c r="B1449" i="11"/>
  <c r="G1449" i="11" s="1"/>
  <c r="B1450" i="11"/>
  <c r="G1450" i="11" s="1"/>
  <c r="B1451" i="11"/>
  <c r="G1451" i="11" s="1"/>
  <c r="B1452" i="11"/>
  <c r="G1452" i="11" s="1"/>
  <c r="B1453" i="11"/>
  <c r="G1453" i="11" s="1"/>
  <c r="B1454" i="11"/>
  <c r="G1454" i="11" s="1"/>
  <c r="B1455" i="11"/>
  <c r="G1455" i="11" s="1"/>
  <c r="B1456" i="11"/>
  <c r="G1456" i="11" s="1"/>
  <c r="B1457" i="11"/>
  <c r="G1457" i="11" s="1"/>
  <c r="B1458" i="11"/>
  <c r="G1458" i="11" s="1"/>
  <c r="B1459" i="11"/>
  <c r="G1459" i="11" s="1"/>
  <c r="B1460" i="11"/>
  <c r="G1460" i="11" s="1"/>
  <c r="B1461" i="11"/>
  <c r="G1461" i="11" s="1"/>
  <c r="B1462" i="11"/>
  <c r="G1462" i="11" s="1"/>
  <c r="B1463" i="11"/>
  <c r="G1463" i="11" s="1"/>
  <c r="B1464" i="11"/>
  <c r="G1464" i="11" s="1"/>
  <c r="B1465" i="11"/>
  <c r="G1465" i="11" s="1"/>
  <c r="B1466" i="11"/>
  <c r="G1466" i="11" s="1"/>
  <c r="B1467" i="11"/>
  <c r="G1467" i="11" s="1"/>
  <c r="B1468" i="11"/>
  <c r="G1468" i="11" s="1"/>
  <c r="B1469" i="11"/>
  <c r="G1469" i="11" s="1"/>
  <c r="B1470" i="11"/>
  <c r="G1470" i="11" s="1"/>
  <c r="B1471" i="11"/>
  <c r="G1471" i="11" s="1"/>
  <c r="B1472" i="11"/>
  <c r="G1472" i="11" s="1"/>
  <c r="B1473" i="11"/>
  <c r="G1473" i="11" s="1"/>
  <c r="B1474" i="11"/>
  <c r="G1474" i="11" s="1"/>
  <c r="B1475" i="11"/>
  <c r="G1475" i="11" s="1"/>
  <c r="B1476" i="11"/>
  <c r="G1476" i="11" s="1"/>
  <c r="B1477" i="11"/>
  <c r="G1477" i="11" s="1"/>
  <c r="B1478" i="11"/>
  <c r="G1478" i="11" s="1"/>
  <c r="B1479" i="11"/>
  <c r="G1479" i="11" s="1"/>
  <c r="B1480" i="11"/>
  <c r="G1480" i="11" s="1"/>
  <c r="B1481" i="11"/>
  <c r="G1481" i="11" s="1"/>
  <c r="B1482" i="11"/>
  <c r="G1482" i="11" s="1"/>
  <c r="B1483" i="11"/>
  <c r="G1483" i="11" s="1"/>
  <c r="B1484" i="11"/>
  <c r="G1484" i="11" s="1"/>
  <c r="B1485" i="11"/>
  <c r="G1485" i="11" s="1"/>
  <c r="B1486" i="11"/>
  <c r="G1486" i="11" s="1"/>
  <c r="B1487" i="11"/>
  <c r="G1487" i="11" s="1"/>
  <c r="B1488" i="11"/>
  <c r="G1488" i="11" s="1"/>
  <c r="B1489" i="11"/>
  <c r="G1489" i="11" s="1"/>
  <c r="B1490" i="11"/>
  <c r="G1490" i="11" s="1"/>
  <c r="B1491" i="11"/>
  <c r="G1491" i="11" s="1"/>
  <c r="B1492" i="11"/>
  <c r="G1492" i="11" s="1"/>
  <c r="B1493" i="11"/>
  <c r="G1493" i="11" s="1"/>
  <c r="B1494" i="11"/>
  <c r="G1494" i="11" s="1"/>
  <c r="B1495" i="11"/>
  <c r="G1495" i="11" s="1"/>
  <c r="B1496" i="11"/>
  <c r="G1496" i="11" s="1"/>
  <c r="B1497" i="11"/>
  <c r="G1497" i="11" s="1"/>
  <c r="B1498" i="11"/>
  <c r="G1498" i="11" s="1"/>
  <c r="B1499" i="11"/>
  <c r="G1499" i="11" s="1"/>
  <c r="B1500" i="11"/>
  <c r="G1500" i="11" s="1"/>
  <c r="B1501" i="11"/>
  <c r="G1501" i="11" s="1"/>
  <c r="B1502" i="11"/>
  <c r="G1502" i="11" s="1"/>
  <c r="B1503" i="11"/>
  <c r="G1503" i="11" s="1"/>
  <c r="B1504" i="11"/>
  <c r="G1504" i="11" s="1"/>
  <c r="B1505" i="11"/>
  <c r="G1505" i="11" s="1"/>
  <c r="B1506" i="11"/>
  <c r="G1506" i="11" s="1"/>
  <c r="B1507" i="11"/>
  <c r="G1507" i="11" s="1"/>
  <c r="B1508" i="11"/>
  <c r="G1508" i="11" s="1"/>
  <c r="B1509" i="11"/>
  <c r="G1509" i="11" s="1"/>
  <c r="B1510" i="11"/>
  <c r="G1510" i="11" s="1"/>
  <c r="B1511" i="11"/>
  <c r="G1511" i="11" s="1"/>
  <c r="B1512" i="11"/>
  <c r="G1512" i="11" s="1"/>
  <c r="B1513" i="11"/>
  <c r="G1513" i="11" s="1"/>
  <c r="B1514" i="11"/>
  <c r="G1514" i="11" s="1"/>
  <c r="B1515" i="11"/>
  <c r="G1515" i="11" s="1"/>
  <c r="B1516" i="11"/>
  <c r="G1516" i="11" s="1"/>
  <c r="B1517" i="11"/>
  <c r="G1517" i="11" s="1"/>
  <c r="B1518" i="11"/>
  <c r="G1518" i="11" s="1"/>
  <c r="B1519" i="11"/>
  <c r="G1519" i="11" s="1"/>
  <c r="B1520" i="11"/>
  <c r="G1520" i="11" s="1"/>
  <c r="B1521" i="11"/>
  <c r="G1521" i="11" s="1"/>
  <c r="B1522" i="11"/>
  <c r="G1522" i="11" s="1"/>
  <c r="B1523" i="11"/>
  <c r="G1523" i="11" s="1"/>
  <c r="B1524" i="11"/>
  <c r="G1524" i="11" s="1"/>
  <c r="B1525" i="11"/>
  <c r="G1525" i="11" s="1"/>
  <c r="B1526" i="11"/>
  <c r="G1526" i="11" s="1"/>
  <c r="B1527" i="11"/>
  <c r="G1527" i="11" s="1"/>
  <c r="B1528" i="11"/>
  <c r="G1528" i="11" s="1"/>
  <c r="B1529" i="11"/>
  <c r="G1529" i="11" s="1"/>
  <c r="B1530" i="11"/>
  <c r="G1530" i="11" s="1"/>
  <c r="B1531" i="11"/>
  <c r="G1531" i="11" s="1"/>
  <c r="B1532" i="11"/>
  <c r="G1532" i="11" s="1"/>
  <c r="B1533" i="11"/>
  <c r="G1533" i="11" s="1"/>
  <c r="B1534" i="11"/>
  <c r="G1534" i="11" s="1"/>
  <c r="B1535" i="11"/>
  <c r="G1535" i="11" s="1"/>
  <c r="B1536" i="11"/>
  <c r="G1536" i="11" s="1"/>
  <c r="B1537" i="11"/>
  <c r="G1537" i="11" s="1"/>
  <c r="B1538" i="11"/>
  <c r="G1538" i="11" s="1"/>
  <c r="B1539" i="11"/>
  <c r="G1539" i="11" s="1"/>
  <c r="B1540" i="11"/>
  <c r="G1540" i="11" s="1"/>
  <c r="B1541" i="11"/>
  <c r="G1541" i="11" s="1"/>
  <c r="B1542" i="11"/>
  <c r="G1542" i="11" s="1"/>
  <c r="B1543" i="11"/>
  <c r="G1543" i="11" s="1"/>
  <c r="B1544" i="11"/>
  <c r="G1544" i="11" s="1"/>
  <c r="B1545" i="11"/>
  <c r="G1545" i="11" s="1"/>
  <c r="B1546" i="11"/>
  <c r="G1546" i="11" s="1"/>
  <c r="B1547" i="11"/>
  <c r="G1547" i="11" s="1"/>
  <c r="B1548" i="11"/>
  <c r="G1548" i="11" s="1"/>
  <c r="B1549" i="11"/>
  <c r="G1549" i="11" s="1"/>
  <c r="B1550" i="11"/>
  <c r="G1550" i="11" s="1"/>
  <c r="B1551" i="11"/>
  <c r="G1551" i="11" s="1"/>
  <c r="B1552" i="11"/>
  <c r="G1552" i="11" s="1"/>
  <c r="B1553" i="11"/>
  <c r="G1553" i="11" s="1"/>
  <c r="B1554" i="11"/>
  <c r="G1554" i="11" s="1"/>
  <c r="B1555" i="11"/>
  <c r="G1555" i="11" s="1"/>
  <c r="B1556" i="11"/>
  <c r="G1556" i="11" s="1"/>
  <c r="B1557" i="11"/>
  <c r="G1557" i="11" s="1"/>
  <c r="B1558" i="11"/>
  <c r="G1558" i="11" s="1"/>
  <c r="B1559" i="11"/>
  <c r="G1559" i="11" s="1"/>
  <c r="B1560" i="11"/>
  <c r="G1560" i="11" s="1"/>
  <c r="B1561" i="11"/>
  <c r="G1561" i="11" s="1"/>
  <c r="B1562" i="11"/>
  <c r="G1562" i="11" s="1"/>
  <c r="B1563" i="11"/>
  <c r="G1563" i="11" s="1"/>
  <c r="B1564" i="11"/>
  <c r="G1564" i="11" s="1"/>
  <c r="B1565" i="11"/>
  <c r="G1565" i="11" s="1"/>
  <c r="B1566" i="11"/>
  <c r="G1566" i="11" s="1"/>
  <c r="B1567" i="11"/>
  <c r="G1567" i="11" s="1"/>
  <c r="B1568" i="11"/>
  <c r="G1568" i="11" s="1"/>
  <c r="B1569" i="11"/>
  <c r="G1569" i="11" s="1"/>
  <c r="B1570" i="11"/>
  <c r="G1570" i="11" s="1"/>
  <c r="B1571" i="11"/>
  <c r="G1571" i="11" s="1"/>
  <c r="B1572" i="11"/>
  <c r="G1572" i="11" s="1"/>
  <c r="B1573" i="11"/>
  <c r="G1573" i="11" s="1"/>
  <c r="B1574" i="11"/>
  <c r="G1574" i="11" s="1"/>
  <c r="B1575" i="11"/>
  <c r="G1575" i="11" s="1"/>
  <c r="B1576" i="11"/>
  <c r="G1576" i="11" s="1"/>
  <c r="B1577" i="11"/>
  <c r="G1577" i="11" s="1"/>
  <c r="B1578" i="11"/>
  <c r="G1578" i="11" s="1"/>
  <c r="B1579" i="11"/>
  <c r="G1579" i="11" s="1"/>
  <c r="B1580" i="11"/>
  <c r="G1580" i="11" s="1"/>
  <c r="B1581" i="11"/>
  <c r="G1581" i="11" s="1"/>
  <c r="B1582" i="11"/>
  <c r="G1582" i="11" s="1"/>
  <c r="B1583" i="11"/>
  <c r="G1583" i="11" s="1"/>
  <c r="B1584" i="11"/>
  <c r="G1584" i="11" s="1"/>
  <c r="B1585" i="11"/>
  <c r="G1585" i="11" s="1"/>
  <c r="B1586" i="11"/>
  <c r="G1586" i="11" s="1"/>
  <c r="B1587" i="11"/>
  <c r="G1587" i="11" s="1"/>
  <c r="B1588" i="11"/>
  <c r="G1588" i="11" s="1"/>
  <c r="B1589" i="11"/>
  <c r="G1589" i="11" s="1"/>
  <c r="B1590" i="11"/>
  <c r="G1590" i="11" s="1"/>
  <c r="B1591" i="11"/>
  <c r="G1591" i="11" s="1"/>
  <c r="B1592" i="11"/>
  <c r="G1592" i="11" s="1"/>
  <c r="B1593" i="11"/>
  <c r="G1593" i="11" s="1"/>
  <c r="B1594" i="11"/>
  <c r="G1594" i="11" s="1"/>
  <c r="B1595" i="11"/>
  <c r="G1595" i="11" s="1"/>
  <c r="B1596" i="11"/>
  <c r="G1596" i="11" s="1"/>
  <c r="B1597" i="11"/>
  <c r="G1597" i="11" s="1"/>
  <c r="B1598" i="11"/>
  <c r="G1598" i="11" s="1"/>
  <c r="B1599" i="11"/>
  <c r="G1599" i="11" s="1"/>
  <c r="B1600" i="11"/>
  <c r="G1600" i="11" s="1"/>
  <c r="B1601" i="11"/>
  <c r="G1601" i="11" s="1"/>
  <c r="B1602" i="11"/>
  <c r="G1602" i="11" s="1"/>
  <c r="B1603" i="11"/>
  <c r="G1603" i="11" s="1"/>
  <c r="B1604" i="11"/>
  <c r="G1604" i="11" s="1"/>
  <c r="B1605" i="11"/>
  <c r="G1605" i="11" s="1"/>
  <c r="B1606" i="11"/>
  <c r="G1606" i="11" s="1"/>
  <c r="B1607" i="11"/>
  <c r="G1607" i="11" s="1"/>
  <c r="B1608" i="11"/>
  <c r="G1608" i="11" s="1"/>
  <c r="B1609" i="11"/>
  <c r="G1609" i="11" s="1"/>
  <c r="B1610" i="11"/>
  <c r="G1610" i="11" s="1"/>
  <c r="B1611" i="11"/>
  <c r="G1611" i="11" s="1"/>
  <c r="B1612" i="11"/>
  <c r="G1612" i="11" s="1"/>
  <c r="B1613" i="11"/>
  <c r="G1613" i="11" s="1"/>
  <c r="B1614" i="11"/>
  <c r="G1614" i="11" s="1"/>
  <c r="B1615" i="11"/>
  <c r="G1615" i="11" s="1"/>
  <c r="B1616" i="11"/>
  <c r="G1616" i="11" s="1"/>
  <c r="B1617" i="11"/>
  <c r="G1617" i="11" s="1"/>
  <c r="B1618" i="11"/>
  <c r="G1618" i="11" s="1"/>
  <c r="B1619" i="11"/>
  <c r="G1619" i="11" s="1"/>
  <c r="B1620" i="11"/>
  <c r="G1620" i="11" s="1"/>
  <c r="B1621" i="11"/>
  <c r="G1621" i="11" s="1"/>
  <c r="B1622" i="11"/>
  <c r="G1622" i="11" s="1"/>
  <c r="B1623" i="11"/>
  <c r="G1623" i="11" s="1"/>
  <c r="B1624" i="11"/>
  <c r="G1624" i="11" s="1"/>
  <c r="B1625" i="11"/>
  <c r="G1625" i="11" s="1"/>
  <c r="B1626" i="11"/>
  <c r="G1626" i="11" s="1"/>
  <c r="B1627" i="11"/>
  <c r="G1627" i="11" s="1"/>
  <c r="B1628" i="11"/>
  <c r="G1628" i="11" s="1"/>
  <c r="B1629" i="11"/>
  <c r="G1629" i="11" s="1"/>
  <c r="B1630" i="11"/>
  <c r="G1630" i="11" s="1"/>
  <c r="B1631" i="11"/>
  <c r="G1631" i="11" s="1"/>
  <c r="B1632" i="11"/>
  <c r="G1632" i="11" s="1"/>
  <c r="B1633" i="11"/>
  <c r="G1633" i="11" s="1"/>
  <c r="B1634" i="11"/>
  <c r="G1634" i="11" s="1"/>
  <c r="B1635" i="11"/>
  <c r="G1635" i="11" s="1"/>
  <c r="B1636" i="11"/>
  <c r="G1636" i="11" s="1"/>
  <c r="B1637" i="11"/>
  <c r="G1637" i="11" s="1"/>
  <c r="B1638" i="11"/>
  <c r="G1638" i="11" s="1"/>
  <c r="B1639" i="11"/>
  <c r="G1639" i="11" s="1"/>
  <c r="B1640" i="11"/>
  <c r="G1640" i="11" s="1"/>
  <c r="B1641" i="11"/>
  <c r="G1641" i="11" s="1"/>
  <c r="B1642" i="11"/>
  <c r="G1642" i="11" s="1"/>
  <c r="B1643" i="11"/>
  <c r="G1643" i="11" s="1"/>
  <c r="B1644" i="11"/>
  <c r="G1644" i="11" s="1"/>
  <c r="B1645" i="11"/>
  <c r="G1645" i="11" s="1"/>
  <c r="B1646" i="11"/>
  <c r="G1646" i="11" s="1"/>
  <c r="B1647" i="11"/>
  <c r="G1647" i="11" s="1"/>
  <c r="B1648" i="11"/>
  <c r="G1648" i="11" s="1"/>
  <c r="B1649" i="11"/>
  <c r="G1649" i="11" s="1"/>
  <c r="B1650" i="11"/>
  <c r="G1650" i="11" s="1"/>
  <c r="B1651" i="11"/>
  <c r="G1651" i="11" s="1"/>
  <c r="B1652" i="11"/>
  <c r="G1652" i="11" s="1"/>
  <c r="B1653" i="11"/>
  <c r="G1653" i="11" s="1"/>
  <c r="B1654" i="11"/>
  <c r="G1654" i="11" s="1"/>
  <c r="B1655" i="11"/>
  <c r="G1655" i="11" s="1"/>
  <c r="B1656" i="11"/>
  <c r="G1656" i="11" s="1"/>
  <c r="B1657" i="11"/>
  <c r="G1657" i="11" s="1"/>
  <c r="B1658" i="11"/>
  <c r="G1658" i="11" s="1"/>
  <c r="B1659" i="11"/>
  <c r="G1659" i="11" s="1"/>
  <c r="B1660" i="11"/>
  <c r="G1660" i="11" s="1"/>
  <c r="B1661" i="11"/>
  <c r="G1661" i="11" s="1"/>
  <c r="B1662" i="11"/>
  <c r="G1662" i="11" s="1"/>
  <c r="B1663" i="11"/>
  <c r="G1663" i="11" s="1"/>
  <c r="B1664" i="11"/>
  <c r="G1664" i="11" s="1"/>
  <c r="B1665" i="11"/>
  <c r="G1665" i="11" s="1"/>
  <c r="B1666" i="11"/>
  <c r="G1666" i="11" s="1"/>
  <c r="B1667" i="11"/>
  <c r="G1667" i="11" s="1"/>
  <c r="B1668" i="11"/>
  <c r="G1668" i="11" s="1"/>
  <c r="B1669" i="11"/>
  <c r="G1669" i="11" s="1"/>
  <c r="B1670" i="11"/>
  <c r="G1670" i="11" s="1"/>
  <c r="B1671" i="11"/>
  <c r="G1671" i="11" s="1"/>
  <c r="B1672" i="11"/>
  <c r="G1672" i="11" s="1"/>
  <c r="B1673" i="11"/>
  <c r="G1673" i="11" s="1"/>
  <c r="B1674" i="11"/>
  <c r="G1674" i="11" s="1"/>
  <c r="B1675" i="11"/>
  <c r="G1675" i="11" s="1"/>
  <c r="B1676" i="11"/>
  <c r="G1676" i="11" s="1"/>
  <c r="B1677" i="11"/>
  <c r="G1677" i="11" s="1"/>
  <c r="B1678" i="11"/>
  <c r="G1678" i="11" s="1"/>
  <c r="B1679" i="11"/>
  <c r="G1679" i="11" s="1"/>
  <c r="B1680" i="11"/>
  <c r="G1680" i="11" s="1"/>
  <c r="B1681" i="11"/>
  <c r="G1681" i="11" s="1"/>
  <c r="B1682" i="11"/>
  <c r="G1682" i="11" s="1"/>
  <c r="B1683" i="11"/>
  <c r="G1683" i="11" s="1"/>
  <c r="B1684" i="11"/>
  <c r="G1684" i="11" s="1"/>
  <c r="B1685" i="11"/>
  <c r="G1685" i="11" s="1"/>
  <c r="B1686" i="11"/>
  <c r="G1686" i="11" s="1"/>
  <c r="B1687" i="11"/>
  <c r="G1687" i="11" s="1"/>
  <c r="B1688" i="11"/>
  <c r="G1688" i="11" s="1"/>
  <c r="B1689" i="11"/>
  <c r="G1689" i="11" s="1"/>
  <c r="B1690" i="11"/>
  <c r="G1690" i="11" s="1"/>
  <c r="B1691" i="11"/>
  <c r="G1691" i="11" s="1"/>
  <c r="B1692" i="11"/>
  <c r="G1692" i="11" s="1"/>
  <c r="B1693" i="11"/>
  <c r="G1693" i="11" s="1"/>
  <c r="B1694" i="11"/>
  <c r="G1694" i="11" s="1"/>
  <c r="B1695" i="11"/>
  <c r="G1695" i="11" s="1"/>
  <c r="B1696" i="11"/>
  <c r="G1696" i="11" s="1"/>
  <c r="B1697" i="11"/>
  <c r="G1697" i="11" s="1"/>
  <c r="B1698" i="11"/>
  <c r="G1698" i="11" s="1"/>
  <c r="B1699" i="11"/>
  <c r="G1699" i="11" s="1"/>
  <c r="B1700" i="11"/>
  <c r="G1700" i="11" s="1"/>
  <c r="B1701" i="11"/>
  <c r="G1701" i="11" s="1"/>
  <c r="B1702" i="11"/>
  <c r="G1702" i="11" s="1"/>
  <c r="B1703" i="11"/>
  <c r="G1703" i="11" s="1"/>
  <c r="B1704" i="11"/>
  <c r="G1704" i="11" s="1"/>
  <c r="B1705" i="11"/>
  <c r="G1705" i="11" s="1"/>
  <c r="B1706" i="11"/>
  <c r="G1706" i="11" s="1"/>
  <c r="B1707" i="11"/>
  <c r="G1707" i="11" s="1"/>
  <c r="B1708" i="11"/>
  <c r="G1708" i="11" s="1"/>
  <c r="B1709" i="11"/>
  <c r="G1709" i="11" s="1"/>
  <c r="B1710" i="11"/>
  <c r="G1710" i="11" s="1"/>
  <c r="B1711" i="11"/>
  <c r="G1711" i="11" s="1"/>
  <c r="B1712" i="11"/>
  <c r="G1712" i="11" s="1"/>
  <c r="B1713" i="11"/>
  <c r="G1713" i="11" s="1"/>
  <c r="B1714" i="11"/>
  <c r="G1714" i="11" s="1"/>
  <c r="B1715" i="11"/>
  <c r="G1715" i="11" s="1"/>
  <c r="B1716" i="11"/>
  <c r="G1716" i="11" s="1"/>
  <c r="B1717" i="11"/>
  <c r="G1717" i="11" s="1"/>
  <c r="B1718" i="11"/>
  <c r="G1718" i="11" s="1"/>
  <c r="B1719" i="11"/>
  <c r="G1719" i="11" s="1"/>
  <c r="B1720" i="11"/>
  <c r="G1720" i="11" s="1"/>
  <c r="B1721" i="11"/>
  <c r="G1721" i="11" s="1"/>
  <c r="B1722" i="11"/>
  <c r="G1722" i="11" s="1"/>
  <c r="B1723" i="11"/>
  <c r="G1723" i="11" s="1"/>
  <c r="B1724" i="11"/>
  <c r="G1724" i="11" s="1"/>
  <c r="B1725" i="11"/>
  <c r="G1725" i="11" s="1"/>
  <c r="B1726" i="11"/>
  <c r="G1726" i="11" s="1"/>
  <c r="B1727" i="11"/>
  <c r="G1727" i="11" s="1"/>
  <c r="B1728" i="11"/>
  <c r="G1728" i="11" s="1"/>
  <c r="B1729" i="11"/>
  <c r="G1729" i="11" s="1"/>
  <c r="B1730" i="11"/>
  <c r="G1730" i="11" s="1"/>
  <c r="B1731" i="11"/>
  <c r="G1731" i="11" s="1"/>
  <c r="B1732" i="11"/>
  <c r="G1732" i="11" s="1"/>
  <c r="B1733" i="11"/>
  <c r="G1733" i="11" s="1"/>
  <c r="B1734" i="11"/>
  <c r="G1734" i="11" s="1"/>
  <c r="B1735" i="11"/>
  <c r="G1735" i="11" s="1"/>
  <c r="B1736" i="11"/>
  <c r="G1736" i="11" s="1"/>
  <c r="B1737" i="11"/>
  <c r="G1737" i="11" s="1"/>
  <c r="B1738" i="11"/>
  <c r="G1738" i="11" s="1"/>
  <c r="B1739" i="11"/>
  <c r="G1739" i="11" s="1"/>
  <c r="B1740" i="11"/>
  <c r="G1740" i="11" s="1"/>
  <c r="B1741" i="11"/>
  <c r="G1741" i="11" s="1"/>
  <c r="B1742" i="11"/>
  <c r="G1742" i="11" s="1"/>
  <c r="B1743" i="11"/>
  <c r="G1743" i="11" s="1"/>
  <c r="B1744" i="11"/>
  <c r="G1744" i="11" s="1"/>
  <c r="B1745" i="11"/>
  <c r="G1745" i="11" s="1"/>
  <c r="B1746" i="11"/>
  <c r="G1746" i="11" s="1"/>
  <c r="B1747" i="11"/>
  <c r="G1747" i="11" s="1"/>
  <c r="B1748" i="11"/>
  <c r="G1748" i="11" s="1"/>
  <c r="B1749" i="11"/>
  <c r="G1749" i="11" s="1"/>
  <c r="B1750" i="11"/>
  <c r="G1750" i="11" s="1"/>
  <c r="B1751" i="11"/>
  <c r="G1751" i="11" s="1"/>
  <c r="B1752" i="11"/>
  <c r="G1752" i="11" s="1"/>
  <c r="B1753" i="11"/>
  <c r="G1753" i="11" s="1"/>
  <c r="B1754" i="11"/>
  <c r="G1754" i="11" s="1"/>
  <c r="B1755" i="11"/>
  <c r="G1755" i="11" s="1"/>
  <c r="B1756" i="11"/>
  <c r="G1756" i="11" s="1"/>
  <c r="B1757" i="11"/>
  <c r="G1757" i="11" s="1"/>
  <c r="B1758" i="11"/>
  <c r="G1758" i="11" s="1"/>
  <c r="B1759" i="11"/>
  <c r="G1759" i="11" s="1"/>
  <c r="B1760" i="11"/>
  <c r="G1760" i="11" s="1"/>
  <c r="B1761" i="11"/>
  <c r="G1761" i="11" s="1"/>
  <c r="B1762" i="11"/>
  <c r="G1762" i="11" s="1"/>
  <c r="B1763" i="11"/>
  <c r="G1763" i="11" s="1"/>
  <c r="B1764" i="11"/>
  <c r="G1764" i="11" s="1"/>
  <c r="B1765" i="11"/>
  <c r="G1765" i="11" s="1"/>
  <c r="B1766" i="11"/>
  <c r="G1766" i="11" s="1"/>
  <c r="B1767" i="11"/>
  <c r="G1767" i="11" s="1"/>
  <c r="B1768" i="11"/>
  <c r="G1768" i="11" s="1"/>
  <c r="B1769" i="11"/>
  <c r="G1769" i="11" s="1"/>
  <c r="B1770" i="11"/>
  <c r="G1770" i="11" s="1"/>
  <c r="B1771" i="11"/>
  <c r="G1771" i="11" s="1"/>
  <c r="B1772" i="11"/>
  <c r="G1772" i="11" s="1"/>
  <c r="B1773" i="11"/>
  <c r="G1773" i="11" s="1"/>
  <c r="B1774" i="11"/>
  <c r="G1774" i="11" s="1"/>
  <c r="B1775" i="11"/>
  <c r="G1775" i="11" s="1"/>
  <c r="B1776" i="11"/>
  <c r="G1776" i="11" s="1"/>
  <c r="B1777" i="11"/>
  <c r="G1777" i="11" s="1"/>
  <c r="B1778" i="11"/>
  <c r="G1778" i="11" s="1"/>
  <c r="B1779" i="11"/>
  <c r="G1779" i="11" s="1"/>
  <c r="B1780" i="11"/>
  <c r="G1780" i="11" s="1"/>
  <c r="B1781" i="11"/>
  <c r="G1781" i="11" s="1"/>
  <c r="B1782" i="11"/>
  <c r="G1782" i="11" s="1"/>
  <c r="B1783" i="11"/>
  <c r="G1783" i="11" s="1"/>
  <c r="B1784" i="11"/>
  <c r="G1784" i="11" s="1"/>
  <c r="B1785" i="11"/>
  <c r="G1785" i="11" s="1"/>
  <c r="B1786" i="11"/>
  <c r="G1786" i="11" s="1"/>
  <c r="B1787" i="11"/>
  <c r="G1787" i="11" s="1"/>
  <c r="B1788" i="11"/>
  <c r="G1788" i="11" s="1"/>
  <c r="B1789" i="11"/>
  <c r="G1789" i="11" s="1"/>
  <c r="B1790" i="11"/>
  <c r="G1790" i="11" s="1"/>
  <c r="B1791" i="11"/>
  <c r="G1791" i="11" s="1"/>
  <c r="B1792" i="11"/>
  <c r="G1792" i="11" s="1"/>
  <c r="B1793" i="11"/>
  <c r="G1793" i="11" s="1"/>
  <c r="B1794" i="11"/>
  <c r="G1794" i="11" s="1"/>
  <c r="B1795" i="11"/>
  <c r="G1795" i="11" s="1"/>
  <c r="B1796" i="11"/>
  <c r="G1796" i="11" s="1"/>
  <c r="B1797" i="11"/>
  <c r="G1797" i="11" s="1"/>
  <c r="B1798" i="11"/>
  <c r="G1798" i="11" s="1"/>
  <c r="B1799" i="11"/>
  <c r="G1799" i="11" s="1"/>
  <c r="B1800" i="11"/>
  <c r="G1800" i="11" s="1"/>
  <c r="B1801" i="11"/>
  <c r="G1801" i="11" s="1"/>
  <c r="B1802" i="11"/>
  <c r="G1802" i="11" s="1"/>
  <c r="B1803" i="11"/>
  <c r="G1803" i="11" s="1"/>
  <c r="B1804" i="11"/>
  <c r="G1804" i="11" s="1"/>
  <c r="B1805" i="11"/>
  <c r="G1805" i="11" s="1"/>
  <c r="B1806" i="11"/>
  <c r="G1806" i="11" s="1"/>
  <c r="B1807" i="11"/>
  <c r="G1807" i="11" s="1"/>
  <c r="B1808" i="11"/>
  <c r="G1808" i="11" s="1"/>
  <c r="B1809" i="11"/>
  <c r="G1809" i="11" s="1"/>
  <c r="B1810" i="11"/>
  <c r="G1810" i="11" s="1"/>
  <c r="B1811" i="11"/>
  <c r="G1811" i="11" s="1"/>
  <c r="B1812" i="11"/>
  <c r="G1812" i="11" s="1"/>
  <c r="B1813" i="11"/>
  <c r="G1813" i="11" s="1"/>
  <c r="B1814" i="11"/>
  <c r="G1814" i="11" s="1"/>
  <c r="B1815" i="11"/>
  <c r="G1815" i="11" s="1"/>
  <c r="B1816" i="11"/>
  <c r="G1816" i="11" s="1"/>
  <c r="B1817" i="11"/>
  <c r="G1817" i="11" s="1"/>
  <c r="B1818" i="11"/>
  <c r="G1818" i="11" s="1"/>
  <c r="B1819" i="11"/>
  <c r="G1819" i="11" s="1"/>
  <c r="B1820" i="11"/>
  <c r="G1820" i="11" s="1"/>
  <c r="B1821" i="11"/>
  <c r="G1821" i="11" s="1"/>
  <c r="B1822" i="11"/>
  <c r="G1822" i="11" s="1"/>
  <c r="B1823" i="11"/>
  <c r="G1823" i="11" s="1"/>
  <c r="B1824" i="11"/>
  <c r="G1824" i="11" s="1"/>
  <c r="B1825" i="11"/>
  <c r="G1825" i="11" s="1"/>
  <c r="B1826" i="11"/>
  <c r="G1826" i="11" s="1"/>
  <c r="B1827" i="11"/>
  <c r="G1827" i="11" s="1"/>
  <c r="B1828" i="11"/>
  <c r="G1828" i="11" s="1"/>
  <c r="B1829" i="11"/>
  <c r="G1829" i="11" s="1"/>
  <c r="B1830" i="11"/>
  <c r="G1830" i="11" s="1"/>
  <c r="B1831" i="11"/>
  <c r="G1831" i="11" s="1"/>
  <c r="B1832" i="11"/>
  <c r="G1832" i="11" s="1"/>
  <c r="B1833" i="11"/>
  <c r="G1833" i="11" s="1"/>
  <c r="B1834" i="11"/>
  <c r="G1834" i="11" s="1"/>
  <c r="B1835" i="11"/>
  <c r="G1835" i="11" s="1"/>
  <c r="B1836" i="11"/>
  <c r="G1836" i="11" s="1"/>
  <c r="B1837" i="11"/>
  <c r="G1837" i="11" s="1"/>
  <c r="B1838" i="11"/>
  <c r="G1838" i="11" s="1"/>
  <c r="B1839" i="11"/>
  <c r="G1839" i="11" s="1"/>
  <c r="B1840" i="11"/>
  <c r="G1840" i="11" s="1"/>
  <c r="B1841" i="11"/>
  <c r="G1841" i="11" s="1"/>
  <c r="B1842" i="11"/>
  <c r="G1842" i="11" s="1"/>
  <c r="B1843" i="11"/>
  <c r="G1843" i="11" s="1"/>
  <c r="B1844" i="11"/>
  <c r="G1844" i="11" s="1"/>
  <c r="B1845" i="11"/>
  <c r="G1845" i="11" s="1"/>
  <c r="B1846" i="11"/>
  <c r="G1846" i="11" s="1"/>
  <c r="B1847" i="11"/>
  <c r="G1847" i="11" s="1"/>
  <c r="B1848" i="11"/>
  <c r="G1848" i="11" s="1"/>
  <c r="B1849" i="11"/>
  <c r="G1849" i="11" s="1"/>
  <c r="B1850" i="11"/>
  <c r="G1850" i="11" s="1"/>
  <c r="B1851" i="11"/>
  <c r="G1851" i="11" s="1"/>
  <c r="B1852" i="11"/>
  <c r="G1852" i="11" s="1"/>
  <c r="B1853" i="11"/>
  <c r="G1853" i="11" s="1"/>
  <c r="B1854" i="11"/>
  <c r="G1854" i="11" s="1"/>
  <c r="B1855" i="11"/>
  <c r="G1855" i="11" s="1"/>
  <c r="B1856" i="11"/>
  <c r="G1856" i="11" s="1"/>
  <c r="B1857" i="11"/>
  <c r="G1857" i="11" s="1"/>
  <c r="B1858" i="11"/>
  <c r="G1858" i="11" s="1"/>
  <c r="B1859" i="11"/>
  <c r="G1859" i="11" s="1"/>
  <c r="B1860" i="11"/>
  <c r="G1860" i="11" s="1"/>
  <c r="B1861" i="11"/>
  <c r="G1861" i="11" s="1"/>
  <c r="B1862" i="11"/>
  <c r="G1862" i="11" s="1"/>
  <c r="B1863" i="11"/>
  <c r="G1863" i="11" s="1"/>
  <c r="B1864" i="11"/>
  <c r="G1864" i="11" s="1"/>
  <c r="B1865" i="11"/>
  <c r="G1865" i="11" s="1"/>
  <c r="B1866" i="11"/>
  <c r="G1866" i="11" s="1"/>
  <c r="B1867" i="11"/>
  <c r="G1867" i="11" s="1"/>
  <c r="B1868" i="11"/>
  <c r="G1868" i="11" s="1"/>
  <c r="B1869" i="11"/>
  <c r="G1869" i="11" s="1"/>
  <c r="B1870" i="11"/>
  <c r="G1870" i="11" s="1"/>
  <c r="B1871" i="11"/>
  <c r="G1871" i="11" s="1"/>
  <c r="B1872" i="11"/>
  <c r="G1872" i="11" s="1"/>
  <c r="B1873" i="11"/>
  <c r="G1873" i="11" s="1"/>
  <c r="B1874" i="11"/>
  <c r="G1874" i="11" s="1"/>
  <c r="B1875" i="11"/>
  <c r="G1875" i="11" s="1"/>
  <c r="B1876" i="11"/>
  <c r="G1876" i="11" s="1"/>
  <c r="B1877" i="11"/>
  <c r="G1877" i="11" s="1"/>
  <c r="B1878" i="11"/>
  <c r="G1878" i="11" s="1"/>
  <c r="B1879" i="11"/>
  <c r="G1879" i="11" s="1"/>
  <c r="B1880" i="11"/>
  <c r="G1880" i="11" s="1"/>
  <c r="B1881" i="11"/>
  <c r="G1881" i="11" s="1"/>
  <c r="B1882" i="11"/>
  <c r="G1882" i="11" s="1"/>
  <c r="B1883" i="11"/>
  <c r="G1883" i="11" s="1"/>
  <c r="B1884" i="11"/>
  <c r="G1884" i="11" s="1"/>
  <c r="B1885" i="11"/>
  <c r="G1885" i="11" s="1"/>
  <c r="B1886" i="11"/>
  <c r="G1886" i="11" s="1"/>
  <c r="B1887" i="11"/>
  <c r="G1887" i="11" s="1"/>
  <c r="B1888" i="11"/>
  <c r="G1888" i="11" s="1"/>
  <c r="B1889" i="11"/>
  <c r="G1889" i="11" s="1"/>
  <c r="B1890" i="11"/>
  <c r="G1890" i="11" s="1"/>
  <c r="B1891" i="11"/>
  <c r="G1891" i="11" s="1"/>
  <c r="B1892" i="11"/>
  <c r="G1892" i="11" s="1"/>
  <c r="B1893" i="11"/>
  <c r="G1893" i="11" s="1"/>
  <c r="B1894" i="11"/>
  <c r="G1894" i="11" s="1"/>
  <c r="B1895" i="11"/>
  <c r="G1895" i="11" s="1"/>
  <c r="B1896" i="11"/>
  <c r="G1896" i="11" s="1"/>
  <c r="B1897" i="11"/>
  <c r="G1897" i="11" s="1"/>
  <c r="B1898" i="11"/>
  <c r="G1898" i="11" s="1"/>
  <c r="B1899" i="11"/>
  <c r="G1899" i="11" s="1"/>
  <c r="B1900" i="11"/>
  <c r="G1900" i="11" s="1"/>
  <c r="B1901" i="11"/>
  <c r="G1901" i="11" s="1"/>
  <c r="B1902" i="11"/>
  <c r="G1902" i="11" s="1"/>
  <c r="B1903" i="11"/>
  <c r="G1903" i="11" s="1"/>
  <c r="B1904" i="11"/>
  <c r="G1904" i="11" s="1"/>
  <c r="B1905" i="11"/>
  <c r="G1905" i="11" s="1"/>
  <c r="B1906" i="11"/>
  <c r="G1906" i="11" s="1"/>
  <c r="B1907" i="11"/>
  <c r="G1907" i="11" s="1"/>
  <c r="B1908" i="11"/>
  <c r="G1908" i="11" s="1"/>
  <c r="B1909" i="11"/>
  <c r="G1909" i="11" s="1"/>
  <c r="B1910" i="11"/>
  <c r="G1910" i="11" s="1"/>
  <c r="B1911" i="11"/>
  <c r="G1911" i="11" s="1"/>
  <c r="B1912" i="11"/>
  <c r="G1912" i="11" s="1"/>
  <c r="B1913" i="11"/>
  <c r="G1913" i="11" s="1"/>
  <c r="B1914" i="11"/>
  <c r="G1914" i="11" s="1"/>
  <c r="B1915" i="11"/>
  <c r="G1915" i="11" s="1"/>
  <c r="B1916" i="11"/>
  <c r="G1916" i="11" s="1"/>
  <c r="B1917" i="11"/>
  <c r="G1917" i="11" s="1"/>
  <c r="B1918" i="11"/>
  <c r="G1918" i="11" s="1"/>
  <c r="B1919" i="11"/>
  <c r="G1919" i="11" s="1"/>
  <c r="B1920" i="11"/>
  <c r="G1920" i="11" s="1"/>
  <c r="B1921" i="11"/>
  <c r="G1921" i="11" s="1"/>
  <c r="B1922" i="11"/>
  <c r="G1922" i="11" s="1"/>
  <c r="B1923" i="11"/>
  <c r="G1923" i="11" s="1"/>
  <c r="B1924" i="11"/>
  <c r="G1924" i="11" s="1"/>
  <c r="B1925" i="11"/>
  <c r="G1925" i="11" s="1"/>
  <c r="B1926" i="11"/>
  <c r="G1926" i="11" s="1"/>
  <c r="B1927" i="11"/>
  <c r="G1927" i="11" s="1"/>
  <c r="B1928" i="11"/>
  <c r="G1928" i="11" s="1"/>
  <c r="B1929" i="11"/>
  <c r="G1929" i="11" s="1"/>
  <c r="B1930" i="11"/>
  <c r="G1930" i="11" s="1"/>
  <c r="B1931" i="11"/>
  <c r="G1931" i="11" s="1"/>
  <c r="B1932" i="11"/>
  <c r="G1932" i="11" s="1"/>
  <c r="B1933" i="11"/>
  <c r="G1933" i="11" s="1"/>
  <c r="B1934" i="11"/>
  <c r="G1934" i="11" s="1"/>
  <c r="B1935" i="11"/>
  <c r="G1935" i="11" s="1"/>
  <c r="B1936" i="11"/>
  <c r="G1936" i="11" s="1"/>
  <c r="B1937" i="11"/>
  <c r="G1937" i="11" s="1"/>
  <c r="B1938" i="11"/>
  <c r="G1938" i="11" s="1"/>
  <c r="B1939" i="11"/>
  <c r="G1939" i="11" s="1"/>
  <c r="B1940" i="11"/>
  <c r="G1940" i="11" s="1"/>
  <c r="B1941" i="11"/>
  <c r="G1941" i="11" s="1"/>
  <c r="B1942" i="11"/>
  <c r="G1942" i="11" s="1"/>
  <c r="B1943" i="11"/>
  <c r="G1943" i="11" s="1"/>
  <c r="B1944" i="11"/>
  <c r="G1944" i="11" s="1"/>
  <c r="B1945" i="11"/>
  <c r="G1945" i="11" s="1"/>
  <c r="B1946" i="11"/>
  <c r="G1946" i="11" s="1"/>
  <c r="B1947" i="11"/>
  <c r="G1947" i="11" s="1"/>
  <c r="B1948" i="11"/>
  <c r="G1948" i="11" s="1"/>
  <c r="B1949" i="11"/>
  <c r="G1949" i="11" s="1"/>
  <c r="B1950" i="11"/>
  <c r="G1950" i="11" s="1"/>
  <c r="B1951" i="11"/>
  <c r="G1951" i="11" s="1"/>
  <c r="B1952" i="11"/>
  <c r="G1952" i="11" s="1"/>
  <c r="B1953" i="11"/>
  <c r="G1953" i="11" s="1"/>
  <c r="B1954" i="11"/>
  <c r="G1954" i="11" s="1"/>
  <c r="B1955" i="11"/>
  <c r="G1955" i="11" s="1"/>
  <c r="B1956" i="11"/>
  <c r="G1956" i="11" s="1"/>
  <c r="B1957" i="11"/>
  <c r="G1957" i="11" s="1"/>
  <c r="B1958" i="11"/>
  <c r="G1958" i="11" s="1"/>
  <c r="B1959" i="11"/>
  <c r="G1959" i="11" s="1"/>
  <c r="B1960" i="11"/>
  <c r="G1960" i="11" s="1"/>
  <c r="B1961" i="11"/>
  <c r="G1961" i="11" s="1"/>
  <c r="B1962" i="11"/>
  <c r="G1962" i="11" s="1"/>
  <c r="B1963" i="11"/>
  <c r="G1963" i="11" s="1"/>
  <c r="B1964" i="11"/>
  <c r="G1964" i="11" s="1"/>
  <c r="B1965" i="11"/>
  <c r="G1965" i="11" s="1"/>
  <c r="B1966" i="11"/>
  <c r="G1966" i="11" s="1"/>
  <c r="B1967" i="11"/>
  <c r="G1967" i="11" s="1"/>
  <c r="B1968" i="11"/>
  <c r="G1968" i="11" s="1"/>
  <c r="B1969" i="11"/>
  <c r="G1969" i="11" s="1"/>
  <c r="B1970" i="11"/>
  <c r="G1970" i="11" s="1"/>
  <c r="B1971" i="11"/>
  <c r="G1971" i="11" s="1"/>
  <c r="B1972" i="11"/>
  <c r="G1972" i="11" s="1"/>
  <c r="B1973" i="11"/>
  <c r="G1973" i="11" s="1"/>
  <c r="B1974" i="11"/>
  <c r="G1974" i="11" s="1"/>
  <c r="B1975" i="11"/>
  <c r="G1975" i="11" s="1"/>
  <c r="B1976" i="11"/>
  <c r="G1976" i="11" s="1"/>
  <c r="B1977" i="11"/>
  <c r="G1977" i="11" s="1"/>
  <c r="B1978" i="11"/>
  <c r="G1978" i="11" s="1"/>
  <c r="B1979" i="11"/>
  <c r="G1979" i="11" s="1"/>
  <c r="B1980" i="11"/>
  <c r="G1980" i="11" s="1"/>
  <c r="B1981" i="11"/>
  <c r="G1981" i="11" s="1"/>
  <c r="B1982" i="11"/>
  <c r="G1982" i="11" s="1"/>
  <c r="B1983" i="11"/>
  <c r="G1983" i="11" s="1"/>
  <c r="B1984" i="11"/>
  <c r="G1984" i="11" s="1"/>
  <c r="B1985" i="11"/>
  <c r="G1985" i="11" s="1"/>
  <c r="B1986" i="11"/>
  <c r="G1986" i="11" s="1"/>
  <c r="B1987" i="11"/>
  <c r="G1987" i="11" s="1"/>
  <c r="B1988" i="11"/>
  <c r="G1988" i="11" s="1"/>
  <c r="B1989" i="11"/>
  <c r="G1989" i="11" s="1"/>
  <c r="B1990" i="11"/>
  <c r="G1990" i="11" s="1"/>
  <c r="B1991" i="11"/>
  <c r="G1991" i="11" s="1"/>
  <c r="B1992" i="11"/>
  <c r="G1992" i="11" s="1"/>
  <c r="B1993" i="11"/>
  <c r="G1993" i="11" s="1"/>
  <c r="B1994" i="11"/>
  <c r="G1994" i="11" s="1"/>
  <c r="B1995" i="11"/>
  <c r="G1995" i="11" s="1"/>
  <c r="B1996" i="11"/>
  <c r="G1996" i="11" s="1"/>
  <c r="B1997" i="11"/>
  <c r="G1997" i="11" s="1"/>
  <c r="B1998" i="11"/>
  <c r="G1998" i="11" s="1"/>
  <c r="B1999" i="11"/>
  <c r="G1999" i="11" s="1"/>
  <c r="B2000" i="11"/>
  <c r="G2000" i="11" s="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08" i="11"/>
  <c r="D809" i="11"/>
  <c r="D810" i="11"/>
  <c r="D811" i="11"/>
  <c r="D812" i="11"/>
  <c r="D813" i="11"/>
  <c r="D814" i="11"/>
  <c r="D815" i="11"/>
  <c r="D816" i="11"/>
  <c r="D817" i="11"/>
  <c r="D818" i="11"/>
  <c r="D819" i="11"/>
  <c r="D820" i="11"/>
  <c r="D821" i="11"/>
  <c r="D822" i="11"/>
  <c r="D823" i="11"/>
  <c r="D824" i="11"/>
  <c r="D825" i="11"/>
  <c r="D826" i="11"/>
  <c r="D827" i="11"/>
  <c r="D828" i="11"/>
  <c r="D829" i="11"/>
  <c r="D830" i="11"/>
  <c r="D831" i="11"/>
  <c r="D832" i="11"/>
  <c r="D833" i="11"/>
  <c r="D834" i="11"/>
  <c r="D835" i="11"/>
  <c r="D836" i="11"/>
  <c r="D837" i="11"/>
  <c r="D838" i="11"/>
  <c r="D839" i="11"/>
  <c r="D840" i="11"/>
  <c r="D841" i="11"/>
  <c r="D842" i="11"/>
  <c r="D843" i="11"/>
  <c r="D844" i="11"/>
  <c r="D845" i="11"/>
  <c r="D846" i="11"/>
  <c r="D847" i="11"/>
  <c r="D848" i="11"/>
  <c r="D849" i="11"/>
  <c r="D850" i="11"/>
  <c r="D851" i="11"/>
  <c r="D852" i="11"/>
  <c r="D853" i="11"/>
  <c r="D854" i="11"/>
  <c r="D855" i="11"/>
  <c r="D856" i="11"/>
  <c r="D857" i="11"/>
  <c r="D858" i="11"/>
  <c r="D859" i="11"/>
  <c r="D860" i="11"/>
  <c r="D861" i="11"/>
  <c r="D862" i="11"/>
  <c r="D863" i="11"/>
  <c r="D864" i="11"/>
  <c r="D865" i="11"/>
  <c r="D866" i="11"/>
  <c r="D867" i="11"/>
  <c r="D868" i="11"/>
  <c r="D869" i="11"/>
  <c r="D870" i="11"/>
  <c r="D871" i="11"/>
  <c r="D872" i="11"/>
  <c r="D873" i="11"/>
  <c r="D874" i="11"/>
  <c r="D875" i="11"/>
  <c r="D876" i="11"/>
  <c r="D877" i="11"/>
  <c r="D878" i="11"/>
  <c r="D879" i="11"/>
  <c r="D880" i="11"/>
  <c r="D881" i="11"/>
  <c r="D882" i="11"/>
  <c r="D883" i="11"/>
  <c r="D884" i="11"/>
  <c r="D885" i="11"/>
  <c r="D886" i="11"/>
  <c r="D887" i="11"/>
  <c r="D888" i="11"/>
  <c r="D889" i="11"/>
  <c r="D890" i="11"/>
  <c r="D891" i="11"/>
  <c r="D892" i="11"/>
  <c r="D893" i="11"/>
  <c r="D894" i="11"/>
  <c r="D895" i="11"/>
  <c r="D896" i="11"/>
  <c r="D897" i="11"/>
  <c r="D898" i="11"/>
  <c r="D899" i="11"/>
  <c r="D900" i="11"/>
  <c r="D901" i="11"/>
  <c r="D902" i="11"/>
  <c r="D903" i="11"/>
  <c r="D904" i="11"/>
  <c r="D905" i="11"/>
  <c r="D906" i="11"/>
  <c r="D907" i="11"/>
  <c r="D908" i="11"/>
  <c r="D909" i="11"/>
  <c r="D910" i="11"/>
  <c r="D911" i="11"/>
  <c r="D912" i="11"/>
  <c r="D913" i="11"/>
  <c r="D914" i="11"/>
  <c r="D915" i="11"/>
  <c r="D916" i="11"/>
  <c r="D917" i="11"/>
  <c r="D918" i="11"/>
  <c r="D919" i="11"/>
  <c r="D920" i="11"/>
  <c r="D921" i="11"/>
  <c r="D922" i="11"/>
  <c r="D923" i="11"/>
  <c r="D924" i="11"/>
  <c r="D925" i="11"/>
  <c r="D926" i="11"/>
  <c r="D927" i="11"/>
  <c r="D928" i="11"/>
  <c r="D929" i="11"/>
  <c r="D930" i="11"/>
  <c r="D931" i="11"/>
  <c r="D932" i="11"/>
  <c r="D933" i="11"/>
  <c r="D934" i="11"/>
  <c r="D935" i="11"/>
  <c r="D936" i="11"/>
  <c r="D937" i="11"/>
  <c r="D938" i="11"/>
  <c r="D939" i="11"/>
  <c r="D940" i="11"/>
  <c r="D941" i="11"/>
  <c r="D942" i="11"/>
  <c r="D943" i="11"/>
  <c r="D944" i="11"/>
  <c r="D945" i="11"/>
  <c r="D946" i="11"/>
  <c r="D947" i="11"/>
  <c r="D948" i="11"/>
  <c r="D949" i="11"/>
  <c r="D950" i="11"/>
  <c r="D951" i="11"/>
  <c r="D952" i="11"/>
  <c r="D953" i="11"/>
  <c r="D954" i="11"/>
  <c r="D955" i="11"/>
  <c r="D956" i="11"/>
  <c r="D957" i="11"/>
  <c r="D958" i="11"/>
  <c r="D959" i="11"/>
  <c r="D960" i="11"/>
  <c r="D961" i="11"/>
  <c r="D962" i="11"/>
  <c r="D963" i="11"/>
  <c r="D964" i="11"/>
  <c r="D965" i="11"/>
  <c r="D966" i="11"/>
  <c r="D967" i="11"/>
  <c r="D968" i="11"/>
  <c r="D969" i="11"/>
  <c r="D970" i="11"/>
  <c r="D971" i="11"/>
  <c r="D972" i="11"/>
  <c r="D973" i="11"/>
  <c r="D974" i="11"/>
  <c r="D975" i="11"/>
  <c r="D976" i="11"/>
  <c r="D977" i="11"/>
  <c r="D978" i="11"/>
  <c r="D979" i="11"/>
  <c r="D980" i="11"/>
  <c r="D981" i="11"/>
  <c r="D982" i="11"/>
  <c r="D983" i="11"/>
  <c r="D984" i="11"/>
  <c r="D985" i="11"/>
  <c r="D986" i="11"/>
  <c r="D987" i="11"/>
  <c r="D988" i="11"/>
  <c r="D989" i="11"/>
  <c r="D990" i="11"/>
  <c r="D991" i="11"/>
  <c r="D992" i="11"/>
  <c r="D993" i="11"/>
  <c r="D994" i="11"/>
  <c r="D995" i="11"/>
  <c r="D996" i="11"/>
  <c r="D997" i="11"/>
  <c r="D998" i="11"/>
  <c r="D999" i="11"/>
  <c r="D1000" i="11"/>
  <c r="D1001" i="11"/>
  <c r="D1002" i="11"/>
  <c r="D1003" i="11"/>
  <c r="D1004" i="11"/>
  <c r="D1005" i="11"/>
  <c r="D1006" i="11"/>
  <c r="D1007" i="11"/>
  <c r="D1008" i="11"/>
  <c r="D1009" i="11"/>
  <c r="D1010" i="11"/>
  <c r="D1011" i="11"/>
  <c r="D1012" i="11"/>
  <c r="D1013" i="11"/>
  <c r="D1014" i="11"/>
  <c r="D1015" i="11"/>
  <c r="D1016" i="11"/>
  <c r="D1017" i="11"/>
  <c r="D1018" i="11"/>
  <c r="D1019" i="11"/>
  <c r="D1020" i="11"/>
  <c r="D1021" i="11"/>
  <c r="D1022" i="11"/>
  <c r="D1023" i="11"/>
  <c r="D1024" i="11"/>
  <c r="D1025" i="11"/>
  <c r="D1026" i="11"/>
  <c r="D1027" i="11"/>
  <c r="D1028" i="11"/>
  <c r="D1029" i="11"/>
  <c r="D1030" i="11"/>
  <c r="D1031" i="11"/>
  <c r="D1032" i="11"/>
  <c r="D1033" i="11"/>
  <c r="D1034" i="11"/>
  <c r="D1035" i="11"/>
  <c r="D1036" i="11"/>
  <c r="D1037" i="11"/>
  <c r="D1038" i="11"/>
  <c r="D1039" i="11"/>
  <c r="D1040" i="11"/>
  <c r="D1041" i="11"/>
  <c r="D1042" i="11"/>
  <c r="D1043" i="11"/>
  <c r="D1044" i="11"/>
  <c r="D1045" i="11"/>
  <c r="D1046" i="11"/>
  <c r="D1047" i="11"/>
  <c r="D1048" i="11"/>
  <c r="D1049" i="11"/>
  <c r="D1050" i="11"/>
  <c r="D1051" i="11"/>
  <c r="D1052" i="11"/>
  <c r="D1053" i="11"/>
  <c r="D1054" i="11"/>
  <c r="D1055" i="11"/>
  <c r="D1056" i="11"/>
  <c r="D1057" i="11"/>
  <c r="D1058" i="11"/>
  <c r="D1059" i="11"/>
  <c r="D1060" i="11"/>
  <c r="D1061" i="11"/>
  <c r="D1062" i="11"/>
  <c r="D1063" i="11"/>
  <c r="D1064" i="11"/>
  <c r="D1065" i="11"/>
  <c r="D1066" i="11"/>
  <c r="D1067" i="11"/>
  <c r="D1068" i="11"/>
  <c r="D1069" i="11"/>
  <c r="D1070" i="11"/>
  <c r="D1071" i="11"/>
  <c r="D1072" i="11"/>
  <c r="D1073" i="11"/>
  <c r="D1074" i="11"/>
  <c r="D1075" i="11"/>
  <c r="D1076" i="11"/>
  <c r="D1077" i="11"/>
  <c r="D1078" i="11"/>
  <c r="D1079" i="11"/>
  <c r="D1080" i="11"/>
  <c r="D1081" i="11"/>
  <c r="D1082" i="11"/>
  <c r="D1083" i="11"/>
  <c r="D1084" i="11"/>
  <c r="D1085" i="11"/>
  <c r="D1086" i="11"/>
  <c r="D1087" i="11"/>
  <c r="D1088" i="11"/>
  <c r="D1089" i="11"/>
  <c r="D1090" i="11"/>
  <c r="D1091" i="11"/>
  <c r="D1092" i="11"/>
  <c r="D1093" i="11"/>
  <c r="D1094" i="11"/>
  <c r="D1095" i="11"/>
  <c r="D1096" i="11"/>
  <c r="D1097" i="11"/>
  <c r="D1098" i="11"/>
  <c r="D1099" i="11"/>
  <c r="D1100" i="11"/>
  <c r="D1101" i="11"/>
  <c r="D1102" i="11"/>
  <c r="D1103" i="11"/>
  <c r="D1104" i="11"/>
  <c r="D1105" i="11"/>
  <c r="D1106" i="11"/>
  <c r="D1107" i="11"/>
  <c r="D1108" i="11"/>
  <c r="D1109" i="11"/>
  <c r="D1110" i="11"/>
  <c r="D1111" i="11"/>
  <c r="D1112" i="11"/>
  <c r="D1113" i="11"/>
  <c r="D1114" i="11"/>
  <c r="D1115" i="11"/>
  <c r="D1116" i="11"/>
  <c r="D1117" i="11"/>
  <c r="D1118" i="11"/>
  <c r="D1119" i="11"/>
  <c r="D1120" i="11"/>
  <c r="D1121" i="11"/>
  <c r="D1122" i="11"/>
  <c r="D1123" i="11"/>
  <c r="D1124" i="11"/>
  <c r="D1125" i="11"/>
  <c r="D1126" i="11"/>
  <c r="D1127" i="11"/>
  <c r="D1128" i="11"/>
  <c r="D1129" i="11"/>
  <c r="D1130" i="11"/>
  <c r="D1131" i="11"/>
  <c r="D1132" i="11"/>
  <c r="D1133" i="11"/>
  <c r="D1134" i="11"/>
  <c r="D1135" i="11"/>
  <c r="D1136" i="11"/>
  <c r="D1137" i="11"/>
  <c r="D1138" i="11"/>
  <c r="D1139" i="11"/>
  <c r="D1140" i="11"/>
  <c r="D1141" i="11"/>
  <c r="D1142" i="11"/>
  <c r="D1143" i="11"/>
  <c r="D1144" i="11"/>
  <c r="D1145" i="11"/>
  <c r="D1146" i="11"/>
  <c r="D1147" i="11"/>
  <c r="D1148" i="11"/>
  <c r="D1149" i="11"/>
  <c r="D1150" i="11"/>
  <c r="D1151" i="11"/>
  <c r="D1152" i="11"/>
  <c r="D1153" i="11"/>
  <c r="D1154" i="11"/>
  <c r="D1155" i="11"/>
  <c r="D1156" i="11"/>
  <c r="D1157" i="11"/>
  <c r="D1158" i="11"/>
  <c r="D1159" i="11"/>
  <c r="D1160" i="11"/>
  <c r="D1161" i="11"/>
  <c r="D1162" i="11"/>
  <c r="D1163" i="11"/>
  <c r="D1164" i="11"/>
  <c r="D1165" i="11"/>
  <c r="D1166" i="11"/>
  <c r="D1167" i="11"/>
  <c r="D1168" i="11"/>
  <c r="D1169" i="11"/>
  <c r="D1170" i="11"/>
  <c r="D1171" i="11"/>
  <c r="D1172" i="11"/>
  <c r="D1173" i="11"/>
  <c r="D1174" i="11"/>
  <c r="D1175" i="11"/>
  <c r="D1176" i="11"/>
  <c r="D1177" i="11"/>
  <c r="D1178" i="11"/>
  <c r="D1179" i="11"/>
  <c r="D1180" i="11"/>
  <c r="D1181" i="11"/>
  <c r="D1182" i="11"/>
  <c r="D1183" i="11"/>
  <c r="D1184" i="11"/>
  <c r="D1185" i="11"/>
  <c r="D1186" i="11"/>
  <c r="D1187" i="11"/>
  <c r="D1188" i="11"/>
  <c r="D1189" i="11"/>
  <c r="D1190" i="11"/>
  <c r="D1191" i="11"/>
  <c r="D1192" i="11"/>
  <c r="D1193" i="11"/>
  <c r="D1194" i="11"/>
  <c r="D1195" i="11"/>
  <c r="D1196" i="11"/>
  <c r="D1197" i="11"/>
  <c r="D1198" i="11"/>
  <c r="D1199" i="11"/>
  <c r="D1200" i="11"/>
  <c r="D1201" i="11"/>
  <c r="D1202" i="11"/>
  <c r="D1203" i="11"/>
  <c r="D1204" i="11"/>
  <c r="D1205" i="11"/>
  <c r="D1206" i="11"/>
  <c r="D1207" i="11"/>
  <c r="D1208" i="11"/>
  <c r="D1209" i="11"/>
  <c r="D1210" i="11"/>
  <c r="D1211" i="11"/>
  <c r="D1212" i="11"/>
  <c r="D1213" i="11"/>
  <c r="D1214" i="11"/>
  <c r="D1215" i="11"/>
  <c r="D1216" i="11"/>
  <c r="D1217" i="11"/>
  <c r="D1218" i="11"/>
  <c r="D1219" i="11"/>
  <c r="D1220" i="11"/>
  <c r="D1221" i="11"/>
  <c r="D1222" i="11"/>
  <c r="D1223" i="11"/>
  <c r="D1224" i="11"/>
  <c r="D1225" i="11"/>
  <c r="D1226" i="11"/>
  <c r="D1227" i="11"/>
  <c r="D1228" i="11"/>
  <c r="D1229" i="11"/>
  <c r="D1230" i="11"/>
  <c r="D1231" i="11"/>
  <c r="D1232" i="11"/>
  <c r="D1233" i="11"/>
  <c r="D1234" i="11"/>
  <c r="D1235" i="11"/>
  <c r="D1236" i="11"/>
  <c r="D1237" i="11"/>
  <c r="D1238" i="11"/>
  <c r="D1239" i="11"/>
  <c r="D1240" i="11"/>
  <c r="D1241" i="11"/>
  <c r="D1242" i="11"/>
  <c r="D1243" i="11"/>
  <c r="D1244" i="11"/>
  <c r="D1245" i="11"/>
  <c r="D1246" i="11"/>
  <c r="D1247" i="11"/>
  <c r="D1248" i="11"/>
  <c r="D1249" i="11"/>
  <c r="D1250" i="11"/>
  <c r="D1251" i="11"/>
  <c r="D1252" i="11"/>
  <c r="D1253" i="11"/>
  <c r="D1254" i="11"/>
  <c r="D1255" i="11"/>
  <c r="D1256" i="11"/>
  <c r="D1257" i="11"/>
  <c r="D1258" i="11"/>
  <c r="D1259" i="11"/>
  <c r="D1260" i="11"/>
  <c r="D1261" i="11"/>
  <c r="D1262" i="11"/>
  <c r="D1263" i="11"/>
  <c r="D1264" i="11"/>
  <c r="D1265" i="11"/>
  <c r="D1266" i="11"/>
  <c r="D1267" i="11"/>
  <c r="D1268" i="11"/>
  <c r="D1269" i="11"/>
  <c r="D1270" i="11"/>
  <c r="D1271" i="11"/>
  <c r="D1272" i="11"/>
  <c r="D1273" i="11"/>
  <c r="D1274" i="11"/>
  <c r="D1275" i="11"/>
  <c r="D1276" i="11"/>
  <c r="D1277" i="11"/>
  <c r="D1278" i="11"/>
  <c r="D1279" i="11"/>
  <c r="D1280" i="11"/>
  <c r="D1281" i="11"/>
  <c r="D1282" i="11"/>
  <c r="D1283" i="11"/>
  <c r="D1284" i="11"/>
  <c r="D1285" i="11"/>
  <c r="D1286" i="11"/>
  <c r="D1287" i="11"/>
  <c r="D1288" i="11"/>
  <c r="D1289" i="11"/>
  <c r="D1290" i="11"/>
  <c r="D1291" i="11"/>
  <c r="D1292" i="11"/>
  <c r="D1293" i="11"/>
  <c r="D1294" i="11"/>
  <c r="D1295" i="11"/>
  <c r="D1296" i="11"/>
  <c r="D1297" i="11"/>
  <c r="D1298" i="11"/>
  <c r="D1299" i="11"/>
  <c r="D1300" i="11"/>
  <c r="D1301" i="11"/>
  <c r="D1302" i="11"/>
  <c r="D1303" i="11"/>
  <c r="D1304" i="11"/>
  <c r="D1305" i="11"/>
  <c r="D1306" i="11"/>
  <c r="D1307" i="11"/>
  <c r="D1308" i="11"/>
  <c r="D1309" i="11"/>
  <c r="D1310" i="11"/>
  <c r="D1311" i="11"/>
  <c r="D1312" i="11"/>
  <c r="D1313" i="11"/>
  <c r="D1314" i="11"/>
  <c r="D1315" i="11"/>
  <c r="D1316" i="11"/>
  <c r="D1317" i="11"/>
  <c r="D1318" i="11"/>
  <c r="D1319" i="11"/>
  <c r="D1320" i="11"/>
  <c r="D1321" i="11"/>
  <c r="D1322" i="11"/>
  <c r="D1323" i="11"/>
  <c r="D1324" i="11"/>
  <c r="D1325" i="11"/>
  <c r="D1326" i="11"/>
  <c r="D1327" i="11"/>
  <c r="D1328" i="11"/>
  <c r="D1329" i="11"/>
  <c r="D1330" i="11"/>
  <c r="D1331" i="11"/>
  <c r="D1332" i="11"/>
  <c r="D1333" i="11"/>
  <c r="D1334" i="11"/>
  <c r="D1335" i="11"/>
  <c r="D1336" i="11"/>
  <c r="D1337" i="11"/>
  <c r="D1338" i="11"/>
  <c r="D1339" i="11"/>
  <c r="D1340" i="11"/>
  <c r="D1341" i="11"/>
  <c r="D1342" i="11"/>
  <c r="D1343" i="11"/>
  <c r="D1344" i="11"/>
  <c r="D1345" i="11"/>
  <c r="D1346" i="11"/>
  <c r="D1347" i="11"/>
  <c r="D1348" i="11"/>
  <c r="D1349" i="11"/>
  <c r="D1350" i="11"/>
  <c r="D1351" i="11"/>
  <c r="D1352" i="11"/>
  <c r="D1353" i="11"/>
  <c r="D1354" i="11"/>
  <c r="D1355" i="11"/>
  <c r="D1356" i="11"/>
  <c r="D1357" i="11"/>
  <c r="D1358" i="11"/>
  <c r="D1359" i="11"/>
  <c r="D1360" i="11"/>
  <c r="D1361" i="11"/>
  <c r="D1362" i="11"/>
  <c r="D1363" i="11"/>
  <c r="D1364" i="11"/>
  <c r="D1365" i="11"/>
  <c r="D1366" i="11"/>
  <c r="D1367" i="11"/>
  <c r="D1368" i="11"/>
  <c r="D1369" i="11"/>
  <c r="D1370" i="11"/>
  <c r="D1371" i="11"/>
  <c r="D1372" i="11"/>
  <c r="D1373" i="11"/>
  <c r="D1374" i="11"/>
  <c r="D1375" i="11"/>
  <c r="D1376" i="11"/>
  <c r="D1377" i="11"/>
  <c r="D1378" i="11"/>
  <c r="D1379" i="11"/>
  <c r="D1380" i="11"/>
  <c r="D1381" i="11"/>
  <c r="D1382" i="11"/>
  <c r="D1383" i="11"/>
  <c r="D1384" i="11"/>
  <c r="D1385" i="11"/>
  <c r="D1386" i="11"/>
  <c r="D1387" i="11"/>
  <c r="D1388" i="11"/>
  <c r="D1389" i="11"/>
  <c r="D1390" i="11"/>
  <c r="D1391" i="11"/>
  <c r="D1392" i="11"/>
  <c r="D1393" i="11"/>
  <c r="D1394" i="11"/>
  <c r="D1395" i="11"/>
  <c r="D1396" i="11"/>
  <c r="D1397" i="11"/>
  <c r="D1398" i="11"/>
  <c r="D1399" i="11"/>
  <c r="D1400" i="11"/>
  <c r="D1401" i="11"/>
  <c r="D1402" i="11"/>
  <c r="D1403" i="11"/>
  <c r="D1404" i="11"/>
  <c r="D1405" i="11"/>
  <c r="D1406" i="11"/>
  <c r="D1407" i="11"/>
  <c r="D1408" i="11"/>
  <c r="D1409" i="11"/>
  <c r="D1410" i="11"/>
  <c r="D1411" i="11"/>
  <c r="D1412" i="11"/>
  <c r="D1413" i="11"/>
  <c r="D1414" i="11"/>
  <c r="D1415" i="11"/>
  <c r="D1416" i="11"/>
  <c r="D1417" i="11"/>
  <c r="D1418" i="11"/>
  <c r="D1419" i="11"/>
  <c r="D1420" i="11"/>
  <c r="D1421" i="11"/>
  <c r="D1422" i="11"/>
  <c r="D1423" i="11"/>
  <c r="D1424" i="11"/>
  <c r="D1425" i="11"/>
  <c r="D1426" i="11"/>
  <c r="D1427" i="11"/>
  <c r="D1428" i="11"/>
  <c r="D1429" i="11"/>
  <c r="D1430" i="11"/>
  <c r="D1431" i="11"/>
  <c r="D1432" i="11"/>
  <c r="D1433" i="11"/>
  <c r="D1434" i="11"/>
  <c r="D1435" i="11"/>
  <c r="D1436" i="11"/>
  <c r="D1437" i="11"/>
  <c r="D1438" i="11"/>
  <c r="D1439" i="11"/>
  <c r="D1440" i="11"/>
  <c r="D1441" i="11"/>
  <c r="D1442" i="11"/>
  <c r="D1443" i="11"/>
  <c r="D1444" i="11"/>
  <c r="D1445" i="11"/>
  <c r="D1446" i="11"/>
  <c r="D1447" i="11"/>
  <c r="D1448" i="11"/>
  <c r="D1449" i="11"/>
  <c r="D1450" i="11"/>
  <c r="D1451" i="11"/>
  <c r="D1452" i="11"/>
  <c r="D1453" i="11"/>
  <c r="D1454" i="11"/>
  <c r="D1455" i="11"/>
  <c r="D1456" i="11"/>
  <c r="D1457" i="11"/>
  <c r="D1458" i="11"/>
  <c r="D1459" i="11"/>
  <c r="D1460" i="11"/>
  <c r="D1461" i="11"/>
  <c r="D1462" i="11"/>
  <c r="D1463" i="11"/>
  <c r="D1464" i="11"/>
  <c r="D1465" i="11"/>
  <c r="D1466" i="11"/>
  <c r="D1467" i="11"/>
  <c r="D1468" i="11"/>
  <c r="D1469" i="11"/>
  <c r="D1470" i="11"/>
  <c r="D1471" i="11"/>
  <c r="D1472" i="11"/>
  <c r="D1473" i="11"/>
  <c r="D1474" i="11"/>
  <c r="D1475" i="11"/>
  <c r="D1476" i="11"/>
  <c r="D1477" i="11"/>
  <c r="D1478" i="11"/>
  <c r="D1479" i="11"/>
  <c r="D1480" i="11"/>
  <c r="D1481" i="11"/>
  <c r="D1482" i="11"/>
  <c r="D1483" i="11"/>
  <c r="D1484" i="11"/>
  <c r="D1485" i="11"/>
  <c r="D1486" i="11"/>
  <c r="D1487" i="11"/>
  <c r="D1488" i="11"/>
  <c r="D1489" i="11"/>
  <c r="D1490" i="11"/>
  <c r="D1491" i="11"/>
  <c r="D1492" i="11"/>
  <c r="D1493" i="11"/>
  <c r="D1494" i="11"/>
  <c r="D1495" i="11"/>
  <c r="D1496" i="11"/>
  <c r="D1497" i="11"/>
  <c r="D1498" i="11"/>
  <c r="D1499" i="11"/>
  <c r="D1500" i="11"/>
  <c r="D1501" i="11"/>
  <c r="D1502" i="11"/>
  <c r="D1503" i="11"/>
  <c r="D1504" i="11"/>
  <c r="D1505" i="11"/>
  <c r="D1506" i="11"/>
  <c r="D1507" i="11"/>
  <c r="D1508" i="11"/>
  <c r="D1509" i="11"/>
  <c r="D1510" i="11"/>
  <c r="D1511" i="11"/>
  <c r="D1512" i="11"/>
  <c r="D1513" i="11"/>
  <c r="D1514" i="11"/>
  <c r="D1515" i="11"/>
  <c r="D1516" i="11"/>
  <c r="D1517" i="11"/>
  <c r="D1518" i="11"/>
  <c r="D1519" i="11"/>
  <c r="D1520" i="11"/>
  <c r="D1521" i="11"/>
  <c r="D1522" i="11"/>
  <c r="D1523" i="11"/>
  <c r="D1524" i="11"/>
  <c r="D1525" i="11"/>
  <c r="D1526" i="11"/>
  <c r="D1527" i="11"/>
  <c r="D1528" i="11"/>
  <c r="D1529" i="11"/>
  <c r="D1530" i="11"/>
  <c r="D1531" i="11"/>
  <c r="D1532" i="11"/>
  <c r="D1533" i="11"/>
  <c r="D1534" i="11"/>
  <c r="D1535" i="11"/>
  <c r="D1536" i="11"/>
  <c r="D1537" i="11"/>
  <c r="D1538" i="11"/>
  <c r="D1539" i="11"/>
  <c r="D1540" i="11"/>
  <c r="D1541" i="11"/>
  <c r="D1542" i="11"/>
  <c r="D1543" i="11"/>
  <c r="D1544" i="11"/>
  <c r="D1545" i="11"/>
  <c r="D1546" i="11"/>
  <c r="D1547" i="11"/>
  <c r="D1548" i="11"/>
  <c r="D1549" i="11"/>
  <c r="D1550" i="11"/>
  <c r="D1551" i="11"/>
  <c r="D1552" i="11"/>
  <c r="D1553" i="11"/>
  <c r="D1554" i="11"/>
  <c r="D1555" i="11"/>
  <c r="D1556" i="11"/>
  <c r="D1557" i="11"/>
  <c r="D1558" i="11"/>
  <c r="D1559" i="11"/>
  <c r="D1560" i="11"/>
  <c r="D1561" i="11"/>
  <c r="D1562" i="11"/>
  <c r="D1563" i="11"/>
  <c r="D1564" i="11"/>
  <c r="D1565" i="11"/>
  <c r="D1566" i="11"/>
  <c r="D1567" i="11"/>
  <c r="D1568" i="11"/>
  <c r="D1569" i="11"/>
  <c r="D1570" i="11"/>
  <c r="D1571" i="11"/>
  <c r="D1572" i="11"/>
  <c r="D1573" i="11"/>
  <c r="D1574" i="11"/>
  <c r="D1575" i="11"/>
  <c r="D1576" i="11"/>
  <c r="D1577" i="11"/>
  <c r="D1578" i="11"/>
  <c r="D1579" i="11"/>
  <c r="D1580" i="11"/>
  <c r="D1581" i="11"/>
  <c r="D1582" i="11"/>
  <c r="D1583" i="11"/>
  <c r="D1584" i="11"/>
  <c r="D1585" i="11"/>
  <c r="D1586" i="11"/>
  <c r="D1587" i="11"/>
  <c r="D1588" i="11"/>
  <c r="D1589" i="11"/>
  <c r="D1590" i="11"/>
  <c r="D1591" i="11"/>
  <c r="D1592" i="11"/>
  <c r="D1593" i="11"/>
  <c r="D1594" i="11"/>
  <c r="D1595" i="11"/>
  <c r="D1596" i="11"/>
  <c r="D1597" i="11"/>
  <c r="D1598" i="11"/>
  <c r="D1599" i="11"/>
  <c r="D1600" i="11"/>
  <c r="D1601" i="11"/>
  <c r="D1602" i="11"/>
  <c r="D1603" i="11"/>
  <c r="D1604" i="11"/>
  <c r="D1605" i="11"/>
  <c r="D1606" i="11"/>
  <c r="D1607" i="11"/>
  <c r="D1608" i="11"/>
  <c r="D1609" i="11"/>
  <c r="D1610" i="11"/>
  <c r="D1611" i="11"/>
  <c r="D1612" i="11"/>
  <c r="D1613" i="11"/>
  <c r="D1614" i="11"/>
  <c r="D1615" i="11"/>
  <c r="D1616" i="11"/>
  <c r="D1617" i="11"/>
  <c r="D1618" i="11"/>
  <c r="D1619" i="11"/>
  <c r="D1620" i="11"/>
  <c r="D1621" i="11"/>
  <c r="D1622" i="11"/>
  <c r="D1623" i="11"/>
  <c r="D1624" i="11"/>
  <c r="D1625" i="11"/>
  <c r="D1626" i="11"/>
  <c r="D1627" i="11"/>
  <c r="D1628" i="11"/>
  <c r="D1629" i="11"/>
  <c r="D1630" i="11"/>
  <c r="D1631" i="11"/>
  <c r="D1632" i="11"/>
  <c r="D1633" i="11"/>
  <c r="D1634" i="11"/>
  <c r="D1635" i="11"/>
  <c r="D1636" i="11"/>
  <c r="D1637" i="11"/>
  <c r="D1638" i="11"/>
  <c r="D1639" i="11"/>
  <c r="D1640" i="11"/>
  <c r="D1641" i="11"/>
  <c r="D1642" i="11"/>
  <c r="D1643" i="11"/>
  <c r="D1644" i="11"/>
  <c r="D1645" i="11"/>
  <c r="D1646" i="11"/>
  <c r="D1647" i="11"/>
  <c r="D1648" i="11"/>
  <c r="D1649" i="11"/>
  <c r="D1650" i="11"/>
  <c r="D1651" i="11"/>
  <c r="D1652" i="11"/>
  <c r="D1653" i="11"/>
  <c r="D1654" i="11"/>
  <c r="D1655" i="11"/>
  <c r="D1656" i="11"/>
  <c r="D1657" i="11"/>
  <c r="D1658" i="11"/>
  <c r="D1659" i="11"/>
  <c r="D1660" i="11"/>
  <c r="D1661" i="11"/>
  <c r="D1662" i="11"/>
  <c r="D1663" i="11"/>
  <c r="D1664" i="11"/>
  <c r="D1665" i="11"/>
  <c r="D1666" i="11"/>
  <c r="D1667" i="11"/>
  <c r="D1668" i="11"/>
  <c r="D1669" i="11"/>
  <c r="D1670" i="11"/>
  <c r="D1671" i="11"/>
  <c r="D1672" i="11"/>
  <c r="D1673" i="11"/>
  <c r="D1674" i="11"/>
  <c r="D1675" i="11"/>
  <c r="D1676" i="11"/>
  <c r="D1677" i="11"/>
  <c r="D1678" i="11"/>
  <c r="D1679" i="11"/>
  <c r="D1680" i="11"/>
  <c r="D1681" i="11"/>
  <c r="D1682" i="11"/>
  <c r="D1683" i="11"/>
  <c r="D1684" i="11"/>
  <c r="D1685" i="11"/>
  <c r="D1686" i="11"/>
  <c r="D1687" i="11"/>
  <c r="D1688" i="11"/>
  <c r="D1689" i="11"/>
  <c r="D1690" i="11"/>
  <c r="D1691" i="11"/>
  <c r="D1692" i="11"/>
  <c r="D1693" i="11"/>
  <c r="D1694" i="11"/>
  <c r="D1695" i="11"/>
  <c r="D1696" i="11"/>
  <c r="D1697" i="11"/>
  <c r="D1698" i="11"/>
  <c r="D1699" i="11"/>
  <c r="D1700" i="11"/>
  <c r="D1701" i="11"/>
  <c r="D1702" i="11"/>
  <c r="D1703" i="11"/>
  <c r="D1704" i="11"/>
  <c r="D1705" i="11"/>
  <c r="D1706" i="11"/>
  <c r="D1707" i="11"/>
  <c r="D1708" i="11"/>
  <c r="D1709" i="11"/>
  <c r="D1710" i="11"/>
  <c r="D1711" i="11"/>
  <c r="D1712" i="11"/>
  <c r="D1713" i="11"/>
  <c r="D1714" i="11"/>
  <c r="D1715" i="11"/>
  <c r="D1716" i="11"/>
  <c r="D1717" i="11"/>
  <c r="D1718" i="11"/>
  <c r="D1719" i="11"/>
  <c r="D1720" i="11"/>
  <c r="D1721" i="11"/>
  <c r="D1722" i="11"/>
  <c r="D1723" i="11"/>
  <c r="D1724" i="11"/>
  <c r="D1725" i="11"/>
  <c r="D1726" i="11"/>
  <c r="D1727" i="11"/>
  <c r="D1728" i="11"/>
  <c r="D1729" i="11"/>
  <c r="D1730" i="11"/>
  <c r="D1731" i="11"/>
  <c r="D1732" i="11"/>
  <c r="D1733" i="11"/>
  <c r="D1734" i="11"/>
  <c r="D1735" i="11"/>
  <c r="D1736" i="11"/>
  <c r="D1737" i="11"/>
  <c r="D1738" i="11"/>
  <c r="D1739" i="11"/>
  <c r="D1740" i="11"/>
  <c r="D1741" i="11"/>
  <c r="D1742" i="11"/>
  <c r="D1743" i="11"/>
  <c r="D1744" i="11"/>
  <c r="D1745" i="11"/>
  <c r="D1746" i="11"/>
  <c r="D1747" i="11"/>
  <c r="D1748" i="11"/>
  <c r="D1749" i="11"/>
  <c r="D1750" i="11"/>
  <c r="D1751" i="11"/>
  <c r="D1752" i="11"/>
  <c r="D1753" i="11"/>
  <c r="D1754" i="11"/>
  <c r="D1755" i="11"/>
  <c r="D1756" i="11"/>
  <c r="D1757" i="11"/>
  <c r="D1758" i="11"/>
  <c r="D1759" i="11"/>
  <c r="D1760" i="11"/>
  <c r="D1761" i="11"/>
  <c r="D1762" i="11"/>
  <c r="D1763" i="11"/>
  <c r="D1764" i="11"/>
  <c r="D1765" i="11"/>
  <c r="D1766" i="11"/>
  <c r="D1767" i="11"/>
  <c r="D1768" i="11"/>
  <c r="D1769" i="11"/>
  <c r="D1770" i="11"/>
  <c r="D1771" i="11"/>
  <c r="D1772" i="11"/>
  <c r="D1773" i="11"/>
  <c r="D1774" i="11"/>
  <c r="D1775" i="11"/>
  <c r="D1776" i="11"/>
  <c r="D1777" i="11"/>
  <c r="D1778" i="11"/>
  <c r="D1779" i="11"/>
  <c r="D1780" i="11"/>
  <c r="D1781" i="11"/>
  <c r="D1782" i="11"/>
  <c r="D1783" i="11"/>
  <c r="D1784" i="11"/>
  <c r="D1785" i="11"/>
  <c r="D1786" i="11"/>
  <c r="D1787" i="11"/>
  <c r="D1788" i="11"/>
  <c r="D1789" i="11"/>
  <c r="D1790" i="11"/>
  <c r="D1791" i="11"/>
  <c r="D1792" i="11"/>
  <c r="D1793" i="11"/>
  <c r="D1794" i="11"/>
  <c r="D1795" i="11"/>
  <c r="D1796" i="11"/>
  <c r="D1797" i="11"/>
  <c r="D1798" i="11"/>
  <c r="D1799" i="11"/>
  <c r="D1800" i="11"/>
  <c r="D1801" i="11"/>
  <c r="D1802" i="11"/>
  <c r="D1803" i="11"/>
  <c r="D1804" i="11"/>
  <c r="D1805" i="11"/>
  <c r="D1806" i="11"/>
  <c r="D1807" i="11"/>
  <c r="D1808" i="11"/>
  <c r="D1809" i="11"/>
  <c r="D1810" i="11"/>
  <c r="D1811" i="11"/>
  <c r="D1812" i="11"/>
  <c r="D1813" i="11"/>
  <c r="D1814" i="11"/>
  <c r="D1815" i="11"/>
  <c r="D1816" i="11"/>
  <c r="D1817" i="11"/>
  <c r="D1818" i="11"/>
  <c r="D1819" i="11"/>
  <c r="D1820" i="11"/>
  <c r="D1821" i="11"/>
  <c r="D1822" i="11"/>
  <c r="D1823" i="11"/>
  <c r="D1824" i="11"/>
  <c r="D1825" i="11"/>
  <c r="D1826" i="11"/>
  <c r="D1827" i="11"/>
  <c r="D1828" i="11"/>
  <c r="D1829" i="11"/>
  <c r="D1830" i="11"/>
  <c r="D1831" i="11"/>
  <c r="D1832" i="11"/>
  <c r="D1833" i="11"/>
  <c r="D1834" i="11"/>
  <c r="D1835" i="11"/>
  <c r="D1836" i="11"/>
  <c r="D1837" i="11"/>
  <c r="D1838" i="11"/>
  <c r="D1839" i="11"/>
  <c r="D1840" i="11"/>
  <c r="D1841" i="11"/>
  <c r="D1842" i="11"/>
  <c r="D1843" i="11"/>
  <c r="D1844" i="11"/>
  <c r="D1845" i="11"/>
  <c r="D1846" i="11"/>
  <c r="D1847" i="11"/>
  <c r="D1848" i="11"/>
  <c r="D1849" i="11"/>
  <c r="D1850" i="11"/>
  <c r="D1851" i="11"/>
  <c r="D1852" i="11"/>
  <c r="D1853" i="11"/>
  <c r="D1854" i="11"/>
  <c r="D1855" i="11"/>
  <c r="D1856" i="11"/>
  <c r="D1857" i="11"/>
  <c r="D1858" i="11"/>
  <c r="D1859" i="11"/>
  <c r="D1860" i="11"/>
  <c r="D1861" i="11"/>
  <c r="D1862" i="11"/>
  <c r="D1863" i="11"/>
  <c r="D1864" i="11"/>
  <c r="D1865" i="11"/>
  <c r="D1866" i="11"/>
  <c r="D1867" i="11"/>
  <c r="D1868" i="11"/>
  <c r="D1869" i="11"/>
  <c r="D1870" i="11"/>
  <c r="D1871" i="11"/>
  <c r="D1872" i="11"/>
  <c r="D1873" i="11"/>
  <c r="D1874" i="11"/>
  <c r="D1875" i="11"/>
  <c r="D1876" i="11"/>
  <c r="D1877" i="11"/>
  <c r="D1878" i="11"/>
  <c r="D1879" i="11"/>
  <c r="D1880" i="11"/>
  <c r="D1881" i="11"/>
  <c r="D1882" i="11"/>
  <c r="D1883" i="11"/>
  <c r="D1884" i="11"/>
  <c r="D1885" i="11"/>
  <c r="D1886" i="11"/>
  <c r="D1887" i="11"/>
  <c r="D1888" i="11"/>
  <c r="D1889" i="11"/>
  <c r="D1890" i="11"/>
  <c r="D1891" i="11"/>
  <c r="D1892" i="11"/>
  <c r="D1893" i="11"/>
  <c r="D1894" i="11"/>
  <c r="D1895" i="11"/>
  <c r="D1896" i="11"/>
  <c r="D1897" i="11"/>
  <c r="D1898" i="11"/>
  <c r="D1899" i="11"/>
  <c r="D1900" i="11"/>
  <c r="D1901" i="11"/>
  <c r="D1902" i="11"/>
  <c r="D1903" i="11"/>
  <c r="D1904" i="11"/>
  <c r="D1905" i="11"/>
  <c r="D1906" i="11"/>
  <c r="D1907" i="11"/>
  <c r="D1908" i="11"/>
  <c r="D1909" i="11"/>
  <c r="D1910" i="11"/>
  <c r="D1911" i="11"/>
  <c r="D1912" i="11"/>
  <c r="D1913" i="11"/>
  <c r="D1914" i="11"/>
  <c r="D1915" i="11"/>
  <c r="D1916" i="11"/>
  <c r="D1917" i="11"/>
  <c r="D1918" i="11"/>
  <c r="D1919" i="11"/>
  <c r="D1920" i="11"/>
  <c r="D1921" i="11"/>
  <c r="D1922" i="11"/>
  <c r="D1923" i="11"/>
  <c r="D1924" i="11"/>
  <c r="D1925" i="11"/>
  <c r="D1926" i="11"/>
  <c r="D1927" i="11"/>
  <c r="D1928" i="11"/>
  <c r="D1929" i="11"/>
  <c r="D1930" i="11"/>
  <c r="D1931" i="11"/>
  <c r="D1932" i="11"/>
  <c r="D1933" i="11"/>
  <c r="D1934" i="11"/>
  <c r="D1935" i="11"/>
  <c r="D1936" i="11"/>
  <c r="D1937" i="11"/>
  <c r="D1938" i="11"/>
  <c r="D1939" i="11"/>
  <c r="D1940" i="11"/>
  <c r="D1941" i="11"/>
  <c r="D1942" i="11"/>
  <c r="D1943" i="11"/>
  <c r="D1944" i="11"/>
  <c r="D1945" i="11"/>
  <c r="D1946" i="11"/>
  <c r="D1947" i="11"/>
  <c r="D1948" i="11"/>
  <c r="D1949" i="11"/>
  <c r="D1950" i="11"/>
  <c r="D1951" i="11"/>
  <c r="D1952" i="11"/>
  <c r="D1953" i="11"/>
  <c r="D1954" i="11"/>
  <c r="D1955" i="11"/>
  <c r="D1956" i="11"/>
  <c r="D1957" i="11"/>
  <c r="D1958" i="11"/>
  <c r="D1959" i="11"/>
  <c r="D1960" i="11"/>
  <c r="D1961" i="11"/>
  <c r="D1962" i="11"/>
  <c r="D1963" i="11"/>
  <c r="D1964" i="11"/>
  <c r="D1965" i="11"/>
  <c r="D1966" i="11"/>
  <c r="D1967" i="11"/>
  <c r="D1968" i="11"/>
  <c r="D1969" i="11"/>
  <c r="D1970" i="11"/>
  <c r="D1971" i="11"/>
  <c r="D1972" i="11"/>
  <c r="D1973" i="11"/>
  <c r="D1974" i="11"/>
  <c r="D1975" i="11"/>
  <c r="D1976" i="11"/>
  <c r="D1977" i="11"/>
  <c r="D1978" i="11"/>
  <c r="D1979" i="11"/>
  <c r="D1980" i="11"/>
  <c r="D1981" i="11"/>
  <c r="D1982" i="11"/>
  <c r="D1983" i="11"/>
  <c r="D1984" i="11"/>
  <c r="D1985" i="11"/>
  <c r="D1986" i="11"/>
  <c r="D1987" i="11"/>
  <c r="D1988" i="11"/>
  <c r="D1989" i="11"/>
  <c r="D1990" i="11"/>
  <c r="D1991" i="11"/>
  <c r="D1992" i="11"/>
  <c r="D1993" i="11"/>
  <c r="D1994" i="11"/>
  <c r="D1995" i="11"/>
  <c r="D1996" i="11"/>
  <c r="D1997" i="11"/>
  <c r="D1998" i="11"/>
  <c r="D1999" i="11"/>
  <c r="D2000" i="11"/>
  <c r="D2001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C1001" i="11"/>
  <c r="C1002" i="11"/>
  <c r="C1003" i="11"/>
  <c r="C1004" i="11"/>
  <c r="C1005" i="11"/>
  <c r="C1006" i="11"/>
  <c r="C1007" i="11"/>
  <c r="C1008" i="11"/>
  <c r="C1009" i="11"/>
  <c r="C1010" i="11"/>
  <c r="C1011" i="11"/>
  <c r="C1012" i="11"/>
  <c r="C1013" i="11"/>
  <c r="C1014" i="11"/>
  <c r="C1015" i="11"/>
  <c r="C1016" i="11"/>
  <c r="C1017" i="11"/>
  <c r="C1018" i="11"/>
  <c r="C1019" i="11"/>
  <c r="C1020" i="11"/>
  <c r="C1021" i="11"/>
  <c r="C1022" i="11"/>
  <c r="C1023" i="11"/>
  <c r="C1024" i="11"/>
  <c r="C1025" i="11"/>
  <c r="C1026" i="11"/>
  <c r="C1027" i="11"/>
  <c r="C1028" i="11"/>
  <c r="C1029" i="11"/>
  <c r="C1030" i="11"/>
  <c r="C1031" i="11"/>
  <c r="C1032" i="11"/>
  <c r="C1033" i="11"/>
  <c r="C1034" i="11"/>
  <c r="C1035" i="11"/>
  <c r="C1036" i="11"/>
  <c r="C1037" i="11"/>
  <c r="C1038" i="11"/>
  <c r="C1039" i="11"/>
  <c r="C1040" i="11"/>
  <c r="C1041" i="11"/>
  <c r="C1042" i="11"/>
  <c r="C1043" i="11"/>
  <c r="C1044" i="11"/>
  <c r="C1045" i="11"/>
  <c r="C1046" i="11"/>
  <c r="C1047" i="11"/>
  <c r="C1048" i="11"/>
  <c r="C1049" i="11"/>
  <c r="C1050" i="11"/>
  <c r="C1051" i="11"/>
  <c r="C1052" i="11"/>
  <c r="C1053" i="11"/>
  <c r="C1054" i="11"/>
  <c r="C1055" i="11"/>
  <c r="C1056" i="11"/>
  <c r="C1057" i="11"/>
  <c r="C1058" i="11"/>
  <c r="C1059" i="11"/>
  <c r="C1060" i="11"/>
  <c r="C1061" i="11"/>
  <c r="C1062" i="11"/>
  <c r="C1063" i="11"/>
  <c r="C1064" i="11"/>
  <c r="C1065" i="11"/>
  <c r="C1066" i="11"/>
  <c r="C1067" i="11"/>
  <c r="C1068" i="11"/>
  <c r="C1069" i="11"/>
  <c r="C1070" i="11"/>
  <c r="C1071" i="11"/>
  <c r="C1072" i="11"/>
  <c r="C1073" i="11"/>
  <c r="C1074" i="11"/>
  <c r="C1075" i="11"/>
  <c r="C1076" i="11"/>
  <c r="C1077" i="11"/>
  <c r="C1078" i="11"/>
  <c r="C1079" i="11"/>
  <c r="C1080" i="11"/>
  <c r="C1081" i="11"/>
  <c r="C1082" i="11"/>
  <c r="C1083" i="11"/>
  <c r="C1084" i="11"/>
  <c r="C1085" i="11"/>
  <c r="C1086" i="11"/>
  <c r="C1087" i="11"/>
  <c r="C1088" i="11"/>
  <c r="C1089" i="11"/>
  <c r="C1090" i="11"/>
  <c r="C1091" i="11"/>
  <c r="C1092" i="11"/>
  <c r="C1093" i="11"/>
  <c r="C1094" i="11"/>
  <c r="C1095" i="11"/>
  <c r="C1096" i="11"/>
  <c r="C1097" i="11"/>
  <c r="C1098" i="11"/>
  <c r="C1099" i="11"/>
  <c r="C1100" i="11"/>
  <c r="C1101" i="11"/>
  <c r="C1102" i="11"/>
  <c r="C1103" i="11"/>
  <c r="C1104" i="11"/>
  <c r="C1105" i="11"/>
  <c r="C1106" i="11"/>
  <c r="C1107" i="11"/>
  <c r="C1108" i="11"/>
  <c r="C1109" i="11"/>
  <c r="C1110" i="11"/>
  <c r="C1111" i="11"/>
  <c r="C1112" i="11"/>
  <c r="C1113" i="11"/>
  <c r="C1114" i="11"/>
  <c r="C1115" i="11"/>
  <c r="C1116" i="11"/>
  <c r="C1117" i="11"/>
  <c r="C1118" i="11"/>
  <c r="C1119" i="11"/>
  <c r="C1120" i="11"/>
  <c r="C1121" i="11"/>
  <c r="C1122" i="11"/>
  <c r="C1123" i="11"/>
  <c r="C1124" i="11"/>
  <c r="C1125" i="11"/>
  <c r="C1126" i="11"/>
  <c r="C1127" i="11"/>
  <c r="C1128" i="11"/>
  <c r="C1129" i="11"/>
  <c r="C1130" i="11"/>
  <c r="C1131" i="11"/>
  <c r="C1132" i="11"/>
  <c r="C1133" i="11"/>
  <c r="C1134" i="11"/>
  <c r="C1135" i="11"/>
  <c r="C1136" i="11"/>
  <c r="C1137" i="11"/>
  <c r="C1138" i="11"/>
  <c r="C1139" i="11"/>
  <c r="C1140" i="11"/>
  <c r="C1141" i="11"/>
  <c r="C1142" i="11"/>
  <c r="C1143" i="11"/>
  <c r="C1144" i="11"/>
  <c r="C1145" i="11"/>
  <c r="C1146" i="11"/>
  <c r="C1147" i="11"/>
  <c r="C1148" i="11"/>
  <c r="C1149" i="11"/>
  <c r="C1150" i="11"/>
  <c r="C1151" i="11"/>
  <c r="C1152" i="11"/>
  <c r="C1153" i="11"/>
  <c r="C1154" i="11"/>
  <c r="C1155" i="11"/>
  <c r="C1156" i="11"/>
  <c r="C1157" i="11"/>
  <c r="C1158" i="11"/>
  <c r="C1159" i="11"/>
  <c r="C1160" i="11"/>
  <c r="C1161" i="11"/>
  <c r="C1162" i="11"/>
  <c r="C1163" i="11"/>
  <c r="C1164" i="11"/>
  <c r="C1165" i="11"/>
  <c r="C1166" i="11"/>
  <c r="C1167" i="11"/>
  <c r="C1168" i="11"/>
  <c r="C1169" i="11"/>
  <c r="C1170" i="11"/>
  <c r="C1171" i="11"/>
  <c r="C1172" i="11"/>
  <c r="C1173" i="11"/>
  <c r="C1174" i="11"/>
  <c r="C1175" i="11"/>
  <c r="C1176" i="11"/>
  <c r="C1177" i="11"/>
  <c r="C1178" i="11"/>
  <c r="C1179" i="11"/>
  <c r="C1180" i="11"/>
  <c r="C1181" i="11"/>
  <c r="C1182" i="11"/>
  <c r="C1183" i="11"/>
  <c r="C1184" i="11"/>
  <c r="C1185" i="11"/>
  <c r="C1186" i="11"/>
  <c r="C1187" i="11"/>
  <c r="C1188" i="11"/>
  <c r="C1189" i="11"/>
  <c r="C1190" i="11"/>
  <c r="C1191" i="11"/>
  <c r="C1192" i="11"/>
  <c r="C1193" i="11"/>
  <c r="C1194" i="11"/>
  <c r="C1195" i="11"/>
  <c r="C1196" i="11"/>
  <c r="C1197" i="11"/>
  <c r="C1198" i="11"/>
  <c r="C1199" i="11"/>
  <c r="C1200" i="11"/>
  <c r="C1201" i="11"/>
  <c r="C1202" i="11"/>
  <c r="C1203" i="11"/>
  <c r="C1204" i="11"/>
  <c r="C1205" i="11"/>
  <c r="C1206" i="11"/>
  <c r="C1207" i="11"/>
  <c r="C1208" i="11"/>
  <c r="C1209" i="11"/>
  <c r="C1210" i="11"/>
  <c r="C1211" i="11"/>
  <c r="C1212" i="11"/>
  <c r="C1213" i="11"/>
  <c r="C1214" i="11"/>
  <c r="C1215" i="11"/>
  <c r="C1216" i="11"/>
  <c r="C1217" i="11"/>
  <c r="C1218" i="11"/>
  <c r="C1219" i="11"/>
  <c r="C1220" i="11"/>
  <c r="C1221" i="11"/>
  <c r="C1222" i="11"/>
  <c r="C1223" i="11"/>
  <c r="C1224" i="11"/>
  <c r="C1225" i="11"/>
  <c r="C1226" i="11"/>
  <c r="C1227" i="11"/>
  <c r="C1228" i="11"/>
  <c r="C1229" i="11"/>
  <c r="C1230" i="11"/>
  <c r="C1231" i="11"/>
  <c r="C1232" i="11"/>
  <c r="C1233" i="11"/>
  <c r="C1234" i="11"/>
  <c r="C1235" i="11"/>
  <c r="C1236" i="11"/>
  <c r="C1237" i="11"/>
  <c r="C1238" i="11"/>
  <c r="C1239" i="11"/>
  <c r="C1240" i="11"/>
  <c r="C1241" i="11"/>
  <c r="C1242" i="11"/>
  <c r="C1243" i="11"/>
  <c r="C1244" i="11"/>
  <c r="C1245" i="11"/>
  <c r="C1246" i="11"/>
  <c r="C1247" i="11"/>
  <c r="C1248" i="11"/>
  <c r="C1249" i="11"/>
  <c r="C1250" i="11"/>
  <c r="C1251" i="11"/>
  <c r="C1252" i="11"/>
  <c r="C1253" i="11"/>
  <c r="C1254" i="11"/>
  <c r="C1255" i="11"/>
  <c r="C1256" i="11"/>
  <c r="C1257" i="11"/>
  <c r="C1258" i="11"/>
  <c r="C1259" i="11"/>
  <c r="C1260" i="11"/>
  <c r="C1261" i="11"/>
  <c r="C1262" i="11"/>
  <c r="C1263" i="11"/>
  <c r="C1264" i="11"/>
  <c r="C1265" i="11"/>
  <c r="C1266" i="11"/>
  <c r="C1267" i="11"/>
  <c r="C1268" i="11"/>
  <c r="C1269" i="11"/>
  <c r="C1270" i="11"/>
  <c r="C1271" i="11"/>
  <c r="C1272" i="11"/>
  <c r="C1273" i="11"/>
  <c r="C1274" i="11"/>
  <c r="C1275" i="11"/>
  <c r="C1276" i="11"/>
  <c r="C1277" i="11"/>
  <c r="C1278" i="11"/>
  <c r="C1279" i="11"/>
  <c r="C1280" i="11"/>
  <c r="C1281" i="11"/>
  <c r="C1282" i="11"/>
  <c r="C1283" i="11"/>
  <c r="C1284" i="11"/>
  <c r="C1285" i="11"/>
  <c r="C1286" i="11"/>
  <c r="C1287" i="11"/>
  <c r="C1288" i="11"/>
  <c r="C1289" i="11"/>
  <c r="C1290" i="11"/>
  <c r="C1291" i="11"/>
  <c r="C1292" i="11"/>
  <c r="C1293" i="11"/>
  <c r="C1294" i="11"/>
  <c r="C1295" i="11"/>
  <c r="C1296" i="11"/>
  <c r="C1297" i="11"/>
  <c r="C1298" i="11"/>
  <c r="C1299" i="11"/>
  <c r="C1300" i="11"/>
  <c r="C1301" i="11"/>
  <c r="C1302" i="11"/>
  <c r="C1303" i="11"/>
  <c r="C1304" i="11"/>
  <c r="C1305" i="11"/>
  <c r="C1306" i="11"/>
  <c r="C1307" i="11"/>
  <c r="C1308" i="11"/>
  <c r="C1309" i="11"/>
  <c r="C1310" i="11"/>
  <c r="C1311" i="11"/>
  <c r="C1312" i="11"/>
  <c r="C1313" i="11"/>
  <c r="C1314" i="11"/>
  <c r="C1315" i="11"/>
  <c r="C1316" i="11"/>
  <c r="C1317" i="11"/>
  <c r="C1318" i="11"/>
  <c r="C1319" i="11"/>
  <c r="C1320" i="11"/>
  <c r="C1321" i="11"/>
  <c r="C1322" i="11"/>
  <c r="C1323" i="11"/>
  <c r="C1324" i="11"/>
  <c r="C1325" i="11"/>
  <c r="C1326" i="11"/>
  <c r="C1327" i="11"/>
  <c r="C1328" i="11"/>
  <c r="C1329" i="11"/>
  <c r="C1330" i="11"/>
  <c r="C1331" i="11"/>
  <c r="C1332" i="11"/>
  <c r="C1333" i="11"/>
  <c r="C1334" i="11"/>
  <c r="C1335" i="11"/>
  <c r="C1336" i="11"/>
  <c r="C1337" i="11"/>
  <c r="C1338" i="11"/>
  <c r="C1339" i="11"/>
  <c r="C1340" i="11"/>
  <c r="C1341" i="11"/>
  <c r="C1342" i="11"/>
  <c r="C1343" i="11"/>
  <c r="C1344" i="11"/>
  <c r="C1345" i="11"/>
  <c r="C1346" i="11"/>
  <c r="C1347" i="11"/>
  <c r="C1348" i="11"/>
  <c r="C1349" i="11"/>
  <c r="C1350" i="11"/>
  <c r="C1351" i="11"/>
  <c r="C1352" i="11"/>
  <c r="C1353" i="11"/>
  <c r="C1354" i="11"/>
  <c r="C1355" i="11"/>
  <c r="C1356" i="11"/>
  <c r="C1357" i="11"/>
  <c r="C1358" i="11"/>
  <c r="C1359" i="11"/>
  <c r="C1360" i="11"/>
  <c r="C1361" i="11"/>
  <c r="C1362" i="11"/>
  <c r="C1363" i="11"/>
  <c r="C1364" i="11"/>
  <c r="C1365" i="11"/>
  <c r="C1366" i="11"/>
  <c r="C1367" i="11"/>
  <c r="C1368" i="11"/>
  <c r="C1369" i="11"/>
  <c r="C1370" i="11"/>
  <c r="C1371" i="11"/>
  <c r="C1372" i="11"/>
  <c r="C1373" i="11"/>
  <c r="C1374" i="11"/>
  <c r="C1375" i="11"/>
  <c r="C1376" i="11"/>
  <c r="C1377" i="11"/>
  <c r="C1378" i="11"/>
  <c r="C1379" i="11"/>
  <c r="C1380" i="11"/>
  <c r="C1381" i="11"/>
  <c r="C1382" i="11"/>
  <c r="C1383" i="11"/>
  <c r="C1384" i="11"/>
  <c r="C1385" i="11"/>
  <c r="C1386" i="11"/>
  <c r="C1387" i="11"/>
  <c r="C1388" i="11"/>
  <c r="C1389" i="11"/>
  <c r="C1390" i="11"/>
  <c r="C1391" i="11"/>
  <c r="C1392" i="11"/>
  <c r="C1393" i="11"/>
  <c r="C1394" i="11"/>
  <c r="C1395" i="11"/>
  <c r="C1396" i="11"/>
  <c r="C1397" i="11"/>
  <c r="C1398" i="11"/>
  <c r="C1399" i="11"/>
  <c r="C1400" i="11"/>
  <c r="C1401" i="11"/>
  <c r="C1402" i="11"/>
  <c r="C1403" i="11"/>
  <c r="C1404" i="11"/>
  <c r="C1405" i="11"/>
  <c r="C1406" i="11"/>
  <c r="C1407" i="11"/>
  <c r="C1408" i="11"/>
  <c r="C1409" i="11"/>
  <c r="C1410" i="11"/>
  <c r="C1411" i="11"/>
  <c r="C1412" i="11"/>
  <c r="C1413" i="11"/>
  <c r="C1414" i="11"/>
  <c r="C1415" i="11"/>
  <c r="C1416" i="11"/>
  <c r="C1417" i="11"/>
  <c r="C1418" i="11"/>
  <c r="C1419" i="11"/>
  <c r="C1420" i="11"/>
  <c r="C1421" i="11"/>
  <c r="C1422" i="11"/>
  <c r="C1423" i="11"/>
  <c r="C1424" i="11"/>
  <c r="C1425" i="11"/>
  <c r="C1426" i="11"/>
  <c r="C1427" i="11"/>
  <c r="C1428" i="11"/>
  <c r="C1429" i="11"/>
  <c r="C1430" i="11"/>
  <c r="C1431" i="11"/>
  <c r="C1432" i="11"/>
  <c r="C1433" i="11"/>
  <c r="C1434" i="11"/>
  <c r="C1435" i="11"/>
  <c r="C1436" i="11"/>
  <c r="C1437" i="11"/>
  <c r="C1438" i="11"/>
  <c r="C1439" i="11"/>
  <c r="C1440" i="11"/>
  <c r="C1441" i="11"/>
  <c r="C1442" i="11"/>
  <c r="C1443" i="11"/>
  <c r="C1444" i="11"/>
  <c r="C1445" i="11"/>
  <c r="C1446" i="11"/>
  <c r="C1447" i="11"/>
  <c r="C1448" i="11"/>
  <c r="C1449" i="11"/>
  <c r="C1450" i="11"/>
  <c r="C1451" i="11"/>
  <c r="C1452" i="11"/>
  <c r="C1453" i="11"/>
  <c r="C1454" i="11"/>
  <c r="C1455" i="11"/>
  <c r="C1456" i="11"/>
  <c r="C1457" i="11"/>
  <c r="C1458" i="11"/>
  <c r="C1459" i="11"/>
  <c r="C1460" i="11"/>
  <c r="C1461" i="11"/>
  <c r="C1462" i="11"/>
  <c r="C1463" i="11"/>
  <c r="C1464" i="11"/>
  <c r="C1465" i="11"/>
  <c r="C1466" i="11"/>
  <c r="C1467" i="11"/>
  <c r="C1468" i="11"/>
  <c r="C1469" i="11"/>
  <c r="C1470" i="11"/>
  <c r="C1471" i="11"/>
  <c r="C1472" i="11"/>
  <c r="C1473" i="11"/>
  <c r="C1474" i="11"/>
  <c r="C1475" i="11"/>
  <c r="C1476" i="11"/>
  <c r="C1477" i="11"/>
  <c r="C1478" i="11"/>
  <c r="C1479" i="11"/>
  <c r="C1480" i="11"/>
  <c r="C1481" i="11"/>
  <c r="C1482" i="11"/>
  <c r="C1483" i="11"/>
  <c r="C1484" i="11"/>
  <c r="C1485" i="11"/>
  <c r="C1486" i="11"/>
  <c r="C1487" i="11"/>
  <c r="C1488" i="11"/>
  <c r="C1489" i="11"/>
  <c r="C1490" i="11"/>
  <c r="C1491" i="11"/>
  <c r="C1492" i="11"/>
  <c r="C1493" i="11"/>
  <c r="C1494" i="11"/>
  <c r="C1495" i="11"/>
  <c r="C1496" i="11"/>
  <c r="C1497" i="11"/>
  <c r="C1498" i="11"/>
  <c r="C1499" i="11"/>
  <c r="C1500" i="11"/>
  <c r="C1501" i="11"/>
  <c r="C1502" i="11"/>
  <c r="C1503" i="11"/>
  <c r="C1504" i="11"/>
  <c r="C1505" i="11"/>
  <c r="C1506" i="11"/>
  <c r="C1507" i="11"/>
  <c r="C1508" i="11"/>
  <c r="C1509" i="11"/>
  <c r="C1510" i="11"/>
  <c r="C1511" i="11"/>
  <c r="C1512" i="11"/>
  <c r="C1513" i="11"/>
  <c r="C1514" i="11"/>
  <c r="C1515" i="11"/>
  <c r="C1516" i="11"/>
  <c r="C1517" i="11"/>
  <c r="C1518" i="11"/>
  <c r="C1519" i="11"/>
  <c r="C1520" i="11"/>
  <c r="C1521" i="11"/>
  <c r="C1522" i="11"/>
  <c r="C1523" i="11"/>
  <c r="C1524" i="11"/>
  <c r="C1525" i="11"/>
  <c r="C1526" i="11"/>
  <c r="C1527" i="11"/>
  <c r="C1528" i="11"/>
  <c r="C1529" i="11"/>
  <c r="C1530" i="11"/>
  <c r="C1531" i="11"/>
  <c r="C1532" i="11"/>
  <c r="C1533" i="11"/>
  <c r="C1534" i="11"/>
  <c r="C1535" i="11"/>
  <c r="C1536" i="11"/>
  <c r="C1537" i="11"/>
  <c r="C1538" i="11"/>
  <c r="C1539" i="11"/>
  <c r="C1540" i="11"/>
  <c r="C1541" i="11"/>
  <c r="C1542" i="11"/>
  <c r="C1543" i="11"/>
  <c r="C1544" i="11"/>
  <c r="C1545" i="11"/>
  <c r="C1546" i="11"/>
  <c r="C1547" i="11"/>
  <c r="C1548" i="11"/>
  <c r="C1549" i="11"/>
  <c r="C1550" i="11"/>
  <c r="C1551" i="11"/>
  <c r="C1552" i="11"/>
  <c r="C1553" i="11"/>
  <c r="C1554" i="11"/>
  <c r="C1555" i="11"/>
  <c r="C1556" i="11"/>
  <c r="C1557" i="11"/>
  <c r="C1558" i="11"/>
  <c r="C1559" i="11"/>
  <c r="C1560" i="11"/>
  <c r="C1561" i="11"/>
  <c r="C1562" i="11"/>
  <c r="C1563" i="11"/>
  <c r="C1564" i="11"/>
  <c r="C1565" i="11"/>
  <c r="C1566" i="11"/>
  <c r="C1567" i="11"/>
  <c r="C1568" i="11"/>
  <c r="C1569" i="11"/>
  <c r="C1570" i="11"/>
  <c r="C1571" i="11"/>
  <c r="C1572" i="11"/>
  <c r="C1573" i="11"/>
  <c r="C1574" i="11"/>
  <c r="C1575" i="11"/>
  <c r="C1576" i="11"/>
  <c r="C1577" i="11"/>
  <c r="C1578" i="11"/>
  <c r="C1579" i="11"/>
  <c r="C1580" i="11"/>
  <c r="C1581" i="11"/>
  <c r="C1582" i="11"/>
  <c r="C1583" i="11"/>
  <c r="C1584" i="11"/>
  <c r="C1585" i="11"/>
  <c r="C1586" i="11"/>
  <c r="C1587" i="11"/>
  <c r="C1588" i="11"/>
  <c r="C1589" i="11"/>
  <c r="C1590" i="11"/>
  <c r="C1591" i="11"/>
  <c r="C1592" i="11"/>
  <c r="C1593" i="11"/>
  <c r="C1594" i="11"/>
  <c r="C1595" i="11"/>
  <c r="C1596" i="11"/>
  <c r="C1597" i="11"/>
  <c r="C1598" i="11"/>
  <c r="C1599" i="11"/>
  <c r="C1600" i="11"/>
  <c r="C1601" i="11"/>
  <c r="C1602" i="11"/>
  <c r="C1603" i="11"/>
  <c r="C1604" i="11"/>
  <c r="C1605" i="11"/>
  <c r="C1606" i="11"/>
  <c r="C1607" i="11"/>
  <c r="C1608" i="11"/>
  <c r="C1609" i="11"/>
  <c r="C1610" i="11"/>
  <c r="C1611" i="11"/>
  <c r="C1612" i="11"/>
  <c r="C1613" i="11"/>
  <c r="C1614" i="11"/>
  <c r="C1615" i="11"/>
  <c r="C1616" i="11"/>
  <c r="C1617" i="11"/>
  <c r="C1618" i="11"/>
  <c r="C1619" i="11"/>
  <c r="C1620" i="11"/>
  <c r="C1621" i="11"/>
  <c r="C1622" i="11"/>
  <c r="C1623" i="11"/>
  <c r="C1624" i="11"/>
  <c r="C1625" i="11"/>
  <c r="C1626" i="11"/>
  <c r="C1627" i="11"/>
  <c r="C1628" i="11"/>
  <c r="C1629" i="11"/>
  <c r="C1630" i="11"/>
  <c r="C1631" i="11"/>
  <c r="C1632" i="11"/>
  <c r="C1633" i="11"/>
  <c r="C1634" i="11"/>
  <c r="C1635" i="11"/>
  <c r="C1636" i="11"/>
  <c r="C1637" i="11"/>
  <c r="C1638" i="11"/>
  <c r="C1639" i="11"/>
  <c r="C1640" i="11"/>
  <c r="C1641" i="11"/>
  <c r="C1642" i="11"/>
  <c r="C1643" i="11"/>
  <c r="C1644" i="11"/>
  <c r="C1645" i="11"/>
  <c r="C1646" i="11"/>
  <c r="C1647" i="11"/>
  <c r="C1648" i="11"/>
  <c r="C1649" i="11"/>
  <c r="C1650" i="11"/>
  <c r="C1651" i="11"/>
  <c r="C1652" i="11"/>
  <c r="C1653" i="11"/>
  <c r="C1654" i="11"/>
  <c r="C1655" i="11"/>
  <c r="C1656" i="11"/>
  <c r="C1657" i="11"/>
  <c r="C1658" i="11"/>
  <c r="C1659" i="11"/>
  <c r="C1660" i="11"/>
  <c r="C1661" i="11"/>
  <c r="C1662" i="11"/>
  <c r="C1663" i="11"/>
  <c r="C1664" i="11"/>
  <c r="C1665" i="11"/>
  <c r="C1666" i="11"/>
  <c r="C1667" i="11"/>
  <c r="C1668" i="11"/>
  <c r="C1669" i="11"/>
  <c r="C1670" i="11"/>
  <c r="C1671" i="11"/>
  <c r="C1672" i="11"/>
  <c r="C1673" i="11"/>
  <c r="C1674" i="11"/>
  <c r="C1675" i="11"/>
  <c r="C1676" i="11"/>
  <c r="C1677" i="11"/>
  <c r="C1678" i="11"/>
  <c r="C1679" i="11"/>
  <c r="C1680" i="11"/>
  <c r="C1681" i="11"/>
  <c r="C1682" i="11"/>
  <c r="C1683" i="11"/>
  <c r="C1684" i="11"/>
  <c r="C1685" i="11"/>
  <c r="C1686" i="11"/>
  <c r="C1687" i="11"/>
  <c r="C1688" i="11"/>
  <c r="C1689" i="11"/>
  <c r="C1690" i="11"/>
  <c r="C1691" i="11"/>
  <c r="C1692" i="11"/>
  <c r="C1693" i="11"/>
  <c r="C1694" i="11"/>
  <c r="C1695" i="11"/>
  <c r="C1696" i="11"/>
  <c r="C1697" i="11"/>
  <c r="C1698" i="11"/>
  <c r="C1699" i="11"/>
  <c r="C1700" i="11"/>
  <c r="C1701" i="11"/>
  <c r="C1702" i="11"/>
  <c r="C1703" i="11"/>
  <c r="C1704" i="11"/>
  <c r="C1705" i="11"/>
  <c r="C1706" i="11"/>
  <c r="C1707" i="11"/>
  <c r="C1708" i="11"/>
  <c r="C1709" i="11"/>
  <c r="C1710" i="11"/>
  <c r="C1711" i="11"/>
  <c r="C1712" i="11"/>
  <c r="C1713" i="11"/>
  <c r="C1714" i="11"/>
  <c r="C1715" i="11"/>
  <c r="C1716" i="11"/>
  <c r="C1717" i="11"/>
  <c r="C1718" i="11"/>
  <c r="C1719" i="11"/>
  <c r="C1720" i="11"/>
  <c r="C1721" i="11"/>
  <c r="C1722" i="11"/>
  <c r="C1723" i="11"/>
  <c r="C1724" i="11"/>
  <c r="C1725" i="11"/>
  <c r="C1726" i="11"/>
  <c r="C1727" i="11"/>
  <c r="C1728" i="11"/>
  <c r="C1729" i="11"/>
  <c r="C1730" i="11"/>
  <c r="C1731" i="11"/>
  <c r="C1732" i="11"/>
  <c r="C1733" i="11"/>
  <c r="C1734" i="11"/>
  <c r="C1735" i="11"/>
  <c r="C1736" i="11"/>
  <c r="C1737" i="11"/>
  <c r="C1738" i="11"/>
  <c r="C1739" i="11"/>
  <c r="C1740" i="11"/>
  <c r="C1741" i="11"/>
  <c r="C1742" i="11"/>
  <c r="C1743" i="11"/>
  <c r="C1744" i="11"/>
  <c r="C1745" i="11"/>
  <c r="C1746" i="11"/>
  <c r="C1747" i="11"/>
  <c r="C1748" i="11"/>
  <c r="C1749" i="11"/>
  <c r="C1750" i="11"/>
  <c r="C1751" i="11"/>
  <c r="C1752" i="11"/>
  <c r="C1753" i="11"/>
  <c r="C1754" i="11"/>
  <c r="C1755" i="11"/>
  <c r="C1756" i="11"/>
  <c r="C1757" i="11"/>
  <c r="C1758" i="11"/>
  <c r="C1759" i="11"/>
  <c r="C1760" i="11"/>
  <c r="C1761" i="11"/>
  <c r="C1762" i="11"/>
  <c r="C1763" i="11"/>
  <c r="C1764" i="11"/>
  <c r="C1765" i="11"/>
  <c r="C1766" i="11"/>
  <c r="C1767" i="11"/>
  <c r="C1768" i="11"/>
  <c r="C1769" i="11"/>
  <c r="C1770" i="11"/>
  <c r="C1771" i="11"/>
  <c r="C1772" i="11"/>
  <c r="C1773" i="11"/>
  <c r="C1774" i="11"/>
  <c r="C1775" i="11"/>
  <c r="C1776" i="11"/>
  <c r="C1777" i="11"/>
  <c r="C1778" i="11"/>
  <c r="C1779" i="11"/>
  <c r="C1780" i="11"/>
  <c r="C1781" i="11"/>
  <c r="C1782" i="11"/>
  <c r="C1783" i="11"/>
  <c r="C1784" i="11"/>
  <c r="C1785" i="11"/>
  <c r="C1786" i="11"/>
  <c r="C1787" i="11"/>
  <c r="C1788" i="11"/>
  <c r="C1789" i="11"/>
  <c r="C1790" i="11"/>
  <c r="C1791" i="11"/>
  <c r="C1792" i="11"/>
  <c r="C1793" i="11"/>
  <c r="C1794" i="11"/>
  <c r="C1795" i="11"/>
  <c r="C1796" i="11"/>
  <c r="C1797" i="11"/>
  <c r="C1798" i="11"/>
  <c r="C1799" i="11"/>
  <c r="C1800" i="11"/>
  <c r="C1801" i="11"/>
  <c r="C1802" i="11"/>
  <c r="C1803" i="11"/>
  <c r="C1804" i="11"/>
  <c r="C1805" i="11"/>
  <c r="C1806" i="11"/>
  <c r="C1807" i="11"/>
  <c r="C1808" i="11"/>
  <c r="C1809" i="11"/>
  <c r="C1810" i="11"/>
  <c r="C1811" i="11"/>
  <c r="C1812" i="11"/>
  <c r="C1813" i="11"/>
  <c r="C1814" i="11"/>
  <c r="C1815" i="11"/>
  <c r="C1816" i="11"/>
  <c r="C1817" i="11"/>
  <c r="C1818" i="11"/>
  <c r="C1819" i="11"/>
  <c r="C1820" i="11"/>
  <c r="C1821" i="11"/>
  <c r="C1822" i="11"/>
  <c r="C1823" i="11"/>
  <c r="C1824" i="11"/>
  <c r="C1825" i="11"/>
  <c r="C1826" i="11"/>
  <c r="C1827" i="11"/>
  <c r="C1828" i="11"/>
  <c r="C1829" i="11"/>
  <c r="C1830" i="11"/>
  <c r="C1831" i="11"/>
  <c r="C1832" i="11"/>
  <c r="C1833" i="11"/>
  <c r="C1834" i="11"/>
  <c r="C1835" i="11"/>
  <c r="C1836" i="11"/>
  <c r="C1837" i="11"/>
  <c r="C1838" i="11"/>
  <c r="C1839" i="11"/>
  <c r="C1840" i="11"/>
  <c r="C1841" i="11"/>
  <c r="C1842" i="11"/>
  <c r="C1843" i="11"/>
  <c r="C1844" i="11"/>
  <c r="C1845" i="11"/>
  <c r="C1846" i="11"/>
  <c r="C1847" i="11"/>
  <c r="C1848" i="11"/>
  <c r="C1849" i="11"/>
  <c r="C1850" i="11"/>
  <c r="C1851" i="11"/>
  <c r="C1852" i="11"/>
  <c r="C1853" i="11"/>
  <c r="C1854" i="11"/>
  <c r="C1855" i="11"/>
  <c r="C1856" i="11"/>
  <c r="C1857" i="11"/>
  <c r="C1858" i="11"/>
  <c r="C1859" i="11"/>
  <c r="C1860" i="11"/>
  <c r="C1861" i="11"/>
  <c r="C1862" i="11"/>
  <c r="C1863" i="11"/>
  <c r="C1864" i="11"/>
  <c r="C1865" i="11"/>
  <c r="C1866" i="11"/>
  <c r="C1867" i="11"/>
  <c r="C1868" i="11"/>
  <c r="C1869" i="11"/>
  <c r="C1870" i="11"/>
  <c r="C1871" i="11"/>
  <c r="C1872" i="11"/>
  <c r="C1873" i="11"/>
  <c r="C1874" i="11"/>
  <c r="C1875" i="11"/>
  <c r="C1876" i="11"/>
  <c r="C1877" i="11"/>
  <c r="C1878" i="11"/>
  <c r="C1879" i="11"/>
  <c r="C1880" i="11"/>
  <c r="C1881" i="11"/>
  <c r="C1882" i="11"/>
  <c r="C1883" i="11"/>
  <c r="C1884" i="11"/>
  <c r="C1885" i="11"/>
  <c r="C1886" i="11"/>
  <c r="C1887" i="11"/>
  <c r="C1888" i="11"/>
  <c r="C1889" i="11"/>
  <c r="C1890" i="11"/>
  <c r="C1891" i="11"/>
  <c r="C1892" i="11"/>
  <c r="C1893" i="11"/>
  <c r="C1894" i="11"/>
  <c r="C1895" i="11"/>
  <c r="C1896" i="11"/>
  <c r="C1897" i="11"/>
  <c r="C1898" i="11"/>
  <c r="C1899" i="11"/>
  <c r="C1900" i="11"/>
  <c r="C1901" i="11"/>
  <c r="C1902" i="11"/>
  <c r="C1903" i="11"/>
  <c r="C1904" i="11"/>
  <c r="C1905" i="11"/>
  <c r="C1906" i="11"/>
  <c r="C1907" i="11"/>
  <c r="C1908" i="11"/>
  <c r="C1909" i="11"/>
  <c r="C1910" i="11"/>
  <c r="C1911" i="11"/>
  <c r="C1912" i="11"/>
  <c r="C1913" i="11"/>
  <c r="C1914" i="11"/>
  <c r="C1915" i="11"/>
  <c r="C1916" i="11"/>
  <c r="C1917" i="11"/>
  <c r="C1918" i="11"/>
  <c r="C1919" i="11"/>
  <c r="C1920" i="11"/>
  <c r="C1921" i="11"/>
  <c r="C1922" i="11"/>
  <c r="C1923" i="11"/>
  <c r="C1924" i="11"/>
  <c r="C1925" i="11"/>
  <c r="C1926" i="11"/>
  <c r="C1927" i="11"/>
  <c r="C1928" i="11"/>
  <c r="C1929" i="11"/>
  <c r="C1930" i="11"/>
  <c r="C1931" i="11"/>
  <c r="C1932" i="11"/>
  <c r="C1933" i="11"/>
  <c r="C1934" i="11"/>
  <c r="C1935" i="11"/>
  <c r="C1936" i="11"/>
  <c r="C1937" i="11"/>
  <c r="C1938" i="11"/>
  <c r="C1939" i="11"/>
  <c r="C1940" i="11"/>
  <c r="C1941" i="11"/>
  <c r="C1942" i="11"/>
  <c r="C1943" i="11"/>
  <c r="C1944" i="11"/>
  <c r="C1945" i="11"/>
  <c r="C1946" i="11"/>
  <c r="C1947" i="11"/>
  <c r="C1948" i="11"/>
  <c r="C1949" i="11"/>
  <c r="C1950" i="11"/>
  <c r="C1951" i="11"/>
  <c r="C1952" i="11"/>
  <c r="C1953" i="11"/>
  <c r="C1954" i="11"/>
  <c r="C1955" i="11"/>
  <c r="C1956" i="11"/>
  <c r="C1957" i="11"/>
  <c r="C1958" i="11"/>
  <c r="C1959" i="11"/>
  <c r="C1960" i="11"/>
  <c r="C1961" i="11"/>
  <c r="C1962" i="11"/>
  <c r="C1963" i="11"/>
  <c r="C1964" i="11"/>
  <c r="C1965" i="11"/>
  <c r="C1966" i="11"/>
  <c r="C1967" i="11"/>
  <c r="C1968" i="11"/>
  <c r="C1969" i="11"/>
  <c r="C1970" i="11"/>
  <c r="C1971" i="11"/>
  <c r="C1972" i="11"/>
  <c r="C1973" i="11"/>
  <c r="C1974" i="11"/>
  <c r="C1975" i="11"/>
  <c r="C1976" i="11"/>
  <c r="C1977" i="11"/>
  <c r="C1978" i="11"/>
  <c r="C1979" i="11"/>
  <c r="C1980" i="11"/>
  <c r="C1981" i="11"/>
  <c r="C1982" i="11"/>
  <c r="C1983" i="11"/>
  <c r="C1984" i="11"/>
  <c r="C1985" i="11"/>
  <c r="C1986" i="11"/>
  <c r="C1987" i="11"/>
  <c r="C1988" i="11"/>
  <c r="C1989" i="11"/>
  <c r="C1990" i="11"/>
  <c r="C1991" i="11"/>
  <c r="C1992" i="11"/>
  <c r="C1993" i="11"/>
  <c r="C1994" i="11"/>
  <c r="C1995" i="11"/>
  <c r="C1996" i="11"/>
  <c r="C1997" i="11"/>
  <c r="C1998" i="11"/>
  <c r="C1999" i="11"/>
  <c r="C2000" i="11"/>
  <c r="C2001" i="11"/>
  <c r="K8" i="15"/>
  <c r="K9" i="15" s="1"/>
  <c r="K10" i="15" s="1"/>
  <c r="L8" i="15"/>
  <c r="L9" i="15" s="1"/>
  <c r="L10" i="15" s="1"/>
  <c r="M8" i="15"/>
  <c r="M9" i="15" s="1"/>
  <c r="M10" i="15" s="1"/>
  <c r="O8" i="15"/>
  <c r="O9" i="15" s="1"/>
  <c r="O10" i="15" s="1"/>
  <c r="S8" i="15"/>
  <c r="S9" i="15" s="1"/>
  <c r="S10" i="15" s="1"/>
  <c r="T8" i="15"/>
  <c r="T9" i="15" s="1"/>
  <c r="T10" i="15" s="1"/>
  <c r="U8" i="15"/>
  <c r="U9" i="15" s="1"/>
  <c r="U10" i="15" s="1"/>
  <c r="X8" i="15"/>
  <c r="X9" i="15" s="1"/>
  <c r="X10" i="15" s="1"/>
  <c r="AC8" i="15"/>
  <c r="AC9" i="15" s="1"/>
  <c r="AC10" i="15" s="1"/>
  <c r="AD8" i="15"/>
  <c r="AD9" i="15" s="1"/>
  <c r="AD10" i="15" s="1"/>
  <c r="AG8" i="15"/>
  <c r="AG9" i="15" s="1"/>
  <c r="AG10" i="15" s="1"/>
  <c r="AH8" i="15"/>
  <c r="AH9" i="15" s="1"/>
  <c r="AH10" i="15" s="1"/>
  <c r="AI8" i="15"/>
  <c r="AI9" i="15" s="1"/>
  <c r="AI10" i="15" s="1"/>
  <c r="AL8" i="15"/>
  <c r="AL9" i="15" s="1"/>
  <c r="AL10" i="15" s="1"/>
  <c r="AO8" i="15"/>
  <c r="AO9" i="15" s="1"/>
  <c r="AO10" i="15" s="1"/>
  <c r="AU8" i="15"/>
  <c r="AU9" i="15" s="1"/>
  <c r="AU10" i="15" s="1"/>
  <c r="AX8" i="15"/>
  <c r="AX9" i="15" s="1"/>
  <c r="AX10" i="15" s="1"/>
  <c r="AZ8" i="15"/>
  <c r="AZ9" i="15" s="1"/>
  <c r="AZ10" i="15" s="1"/>
  <c r="BA8" i="15"/>
  <c r="BA9" i="15" s="1"/>
  <c r="BA10" i="15" s="1"/>
  <c r="BB8" i="15"/>
  <c r="BB9" i="15" s="1"/>
  <c r="BB10" i="15" s="1"/>
  <c r="BD8" i="15"/>
  <c r="BD9" i="15" s="1"/>
  <c r="BD10" i="15" s="1"/>
  <c r="BE8" i="15"/>
  <c r="BE9" i="15" s="1"/>
  <c r="BE10" i="15" s="1"/>
  <c r="BG8" i="15"/>
  <c r="BG9" i="15" s="1"/>
  <c r="BG10" i="15" s="1"/>
  <c r="BH8" i="15"/>
  <c r="BH9" i="15" s="1"/>
  <c r="BH10" i="15" s="1"/>
  <c r="BJ8" i="15"/>
  <c r="BJ9" i="15" s="1"/>
  <c r="BJ10" i="15" s="1"/>
  <c r="BK8" i="15"/>
  <c r="BK9" i="15" s="1"/>
  <c r="BK10" i="15" s="1"/>
  <c r="BL8" i="15"/>
  <c r="BL9" i="15" s="1"/>
  <c r="BL10" i="15" s="1"/>
  <c r="BM8" i="15"/>
  <c r="BM9" i="15" s="1"/>
  <c r="BM10" i="15" s="1"/>
  <c r="BS8" i="15"/>
  <c r="BS9" i="15" s="1"/>
  <c r="BS10" i="15" s="1"/>
  <c r="BX8" i="15"/>
  <c r="BX9" i="15" s="1"/>
  <c r="BX10" i="15" s="1"/>
  <c r="CB8" i="15"/>
  <c r="CB9" i="15" s="1"/>
  <c r="CB10" i="15" s="1"/>
  <c r="CF8" i="15"/>
  <c r="CF9" i="15" s="1"/>
  <c r="CF10" i="15" s="1"/>
  <c r="CH8" i="15"/>
  <c r="CH9" i="15" s="1"/>
  <c r="CH10" i="15" s="1"/>
  <c r="CI8" i="15"/>
  <c r="CI9" i="15" s="1"/>
  <c r="CI10" i="15" s="1"/>
  <c r="CJ8" i="15"/>
  <c r="CJ9" i="15" s="1"/>
  <c r="CJ10" i="15" s="1"/>
  <c r="CK8" i="15"/>
  <c r="CK9" i="15" s="1"/>
  <c r="CK10" i="15" s="1"/>
  <c r="CM8" i="15"/>
  <c r="CM9" i="15" s="1"/>
  <c r="CM10" i="15" s="1"/>
  <c r="CO8" i="15"/>
  <c r="CO9" i="15" s="1"/>
  <c r="CO10" i="15" s="1"/>
  <c r="CT8" i="15"/>
  <c r="CT9" i="15" s="1"/>
  <c r="CT10" i="15" s="1"/>
  <c r="CW8" i="15"/>
  <c r="CW9" i="15" s="1"/>
  <c r="CW10" i="15" s="1"/>
  <c r="DD8" i="15"/>
  <c r="DD9" i="15" s="1"/>
  <c r="DD10" i="15" s="1"/>
  <c r="DE8" i="15"/>
  <c r="DE9" i="15" s="1"/>
  <c r="DE10" i="15" s="1"/>
  <c r="DF8" i="15"/>
  <c r="DF9" i="15" s="1"/>
  <c r="DF10" i="15" s="1"/>
  <c r="DG8" i="15"/>
  <c r="DG9" i="15" s="1"/>
  <c r="DG10" i="15" s="1"/>
  <c r="DH8" i="15"/>
  <c r="DH9" i="15" s="1"/>
  <c r="DH10" i="15" s="1"/>
  <c r="DI8" i="15"/>
  <c r="DI9" i="15" s="1"/>
  <c r="DI10" i="15" s="1"/>
  <c r="DJ8" i="15"/>
  <c r="DJ9" i="15" s="1"/>
  <c r="DJ10" i="15" s="1"/>
  <c r="DK8" i="15"/>
  <c r="DK9" i="15" s="1"/>
  <c r="DK10" i="15" s="1"/>
  <c r="DL8" i="15"/>
  <c r="DL9" i="15" s="1"/>
  <c r="DL10" i="15" s="1"/>
  <c r="DM8" i="15"/>
  <c r="DM9" i="15" s="1"/>
  <c r="DM10" i="15" s="1"/>
  <c r="K7" i="15"/>
  <c r="L7" i="15"/>
  <c r="M7" i="15"/>
  <c r="P7" i="15"/>
  <c r="S7" i="15"/>
  <c r="T7" i="15"/>
  <c r="U7" i="15"/>
  <c r="X7" i="15"/>
  <c r="AC7" i="15"/>
  <c r="AD7" i="15"/>
  <c r="AG7" i="15"/>
  <c r="AH7" i="15"/>
  <c r="AI7" i="15"/>
  <c r="AK7" i="15"/>
  <c r="AO7" i="15"/>
  <c r="AU7" i="15"/>
  <c r="AW7" i="15"/>
  <c r="AX7" i="15"/>
  <c r="AZ7" i="15"/>
  <c r="BA7" i="15"/>
  <c r="BB7" i="15"/>
  <c r="BC7" i="15"/>
  <c r="BD7" i="15"/>
  <c r="BE7" i="15"/>
  <c r="BG7" i="15"/>
  <c r="BH7" i="15"/>
  <c r="BJ7" i="15"/>
  <c r="BK7" i="15"/>
  <c r="BL7" i="15"/>
  <c r="BM7" i="15"/>
  <c r="BQ7" i="15"/>
  <c r="BS7" i="15"/>
  <c r="BV7" i="15"/>
  <c r="BX7" i="15"/>
  <c r="BZ7" i="15"/>
  <c r="CB7" i="15"/>
  <c r="CD7" i="15"/>
  <c r="CF7" i="15"/>
  <c r="CH7" i="15"/>
  <c r="CI7" i="15"/>
  <c r="CJ7" i="15"/>
  <c r="CK7" i="15"/>
  <c r="CM7" i="15"/>
  <c r="CO7" i="15"/>
  <c r="CQ7" i="15"/>
  <c r="CS7" i="15"/>
  <c r="CT7" i="15"/>
  <c r="CU7" i="15"/>
  <c r="CW7" i="15"/>
  <c r="CX7" i="15"/>
  <c r="DD7" i="15"/>
  <c r="DE7" i="15"/>
  <c r="DF7" i="15"/>
  <c r="DG7" i="15"/>
  <c r="DH7" i="15"/>
  <c r="DI7" i="15"/>
  <c r="DJ7" i="15"/>
  <c r="DK7" i="15"/>
  <c r="DL7" i="15"/>
  <c r="DM7" i="15"/>
  <c r="D2" i="11"/>
  <c r="C2" i="11"/>
  <c r="G1" i="15"/>
  <c r="H1" i="15"/>
  <c r="K1" i="15"/>
  <c r="L1" i="15"/>
  <c r="M1" i="15"/>
  <c r="N1" i="15"/>
  <c r="O1" i="15"/>
  <c r="P1" i="15"/>
  <c r="Q1" i="15"/>
  <c r="R1" i="15"/>
  <c r="S1" i="15"/>
  <c r="T1" i="15"/>
  <c r="U1" i="15"/>
  <c r="V1" i="15"/>
  <c r="W1" i="15"/>
  <c r="X1" i="15"/>
  <c r="Y1" i="15"/>
  <c r="Z1" i="15"/>
  <c r="AA1" i="15"/>
  <c r="AB1" i="15"/>
  <c r="AC1" i="15"/>
  <c r="AD1" i="15"/>
  <c r="AE1" i="15"/>
  <c r="AF1" i="15"/>
  <c r="AG1" i="15"/>
  <c r="AH1" i="15"/>
  <c r="AI1" i="15"/>
  <c r="AJ1" i="15"/>
  <c r="AK1" i="15"/>
  <c r="AL1" i="15"/>
  <c r="AM1" i="15"/>
  <c r="AN1" i="15"/>
  <c r="AO1" i="15"/>
  <c r="AP1" i="15"/>
  <c r="AQ1" i="15"/>
  <c r="AR1" i="15"/>
  <c r="AS1" i="15"/>
  <c r="AT1" i="15"/>
  <c r="AU1" i="15"/>
  <c r="AV1" i="15"/>
  <c r="AW1" i="15"/>
  <c r="AX1" i="15"/>
  <c r="AY1" i="15"/>
  <c r="AZ1" i="15"/>
  <c r="BA1" i="15"/>
  <c r="BB1" i="15"/>
  <c r="BC1" i="15"/>
  <c r="BD1" i="15"/>
  <c r="BE1" i="15"/>
  <c r="BF1" i="15"/>
  <c r="BG1" i="15"/>
  <c r="BH1" i="15"/>
  <c r="BI1" i="15"/>
  <c r="BJ1" i="15"/>
  <c r="BK1" i="15"/>
  <c r="BL1" i="15"/>
  <c r="BM1" i="15"/>
  <c r="BN1" i="15"/>
  <c r="BO1" i="15"/>
  <c r="BP1" i="15"/>
  <c r="BQ1" i="15"/>
  <c r="BR1" i="15"/>
  <c r="BS1" i="15"/>
  <c r="BT1" i="15"/>
  <c r="BU1" i="15"/>
  <c r="BV1" i="15"/>
  <c r="BW1" i="15"/>
  <c r="BX1" i="15"/>
  <c r="BY1" i="15"/>
  <c r="BZ1" i="15"/>
  <c r="CA1" i="15"/>
  <c r="CB1" i="15"/>
  <c r="CC1" i="15"/>
  <c r="CD1" i="15"/>
  <c r="CE1" i="15"/>
  <c r="CF1" i="15"/>
  <c r="CG1" i="15"/>
  <c r="CH1" i="15"/>
  <c r="CI1" i="15"/>
  <c r="CJ1" i="15"/>
  <c r="CK1" i="15"/>
  <c r="CL1" i="15"/>
  <c r="CM1" i="15"/>
  <c r="CN1" i="15"/>
  <c r="CO1" i="15"/>
  <c r="CP1" i="15"/>
  <c r="CQ1" i="15"/>
  <c r="CR1" i="15"/>
  <c r="CS1" i="15"/>
  <c r="CT1" i="15"/>
  <c r="CU1" i="15"/>
  <c r="CV1" i="15"/>
  <c r="CW1" i="15"/>
  <c r="CX1" i="15"/>
  <c r="CY1" i="15"/>
  <c r="CZ1" i="15"/>
  <c r="DA1" i="15"/>
  <c r="DB1" i="15"/>
  <c r="DC1" i="15"/>
  <c r="DD1" i="15"/>
  <c r="DE1" i="15"/>
  <c r="DF1" i="15"/>
  <c r="DG1" i="15"/>
  <c r="DH1" i="15"/>
  <c r="DI1" i="15"/>
  <c r="DJ1" i="15"/>
  <c r="DK1" i="15"/>
  <c r="DL1" i="15"/>
  <c r="DM1" i="15"/>
  <c r="F1" i="15"/>
  <c r="B2001" i="11"/>
  <c r="G2001" i="11" s="1"/>
  <c r="B2002" i="11"/>
  <c r="G2002" i="11" s="1"/>
  <c r="B2003" i="11"/>
  <c r="G2003" i="11" s="1"/>
  <c r="B2004" i="11"/>
  <c r="G2004" i="11" s="1"/>
  <c r="B2005" i="11"/>
  <c r="G2005" i="11" s="1"/>
  <c r="B2006" i="11"/>
  <c r="G2006" i="11" s="1"/>
  <c r="B2007" i="11"/>
  <c r="G2007" i="11" s="1"/>
  <c r="B2008" i="11"/>
  <c r="G2008" i="11" s="1"/>
  <c r="B2009" i="11"/>
  <c r="G2009" i="11" s="1"/>
  <c r="B2010" i="11"/>
  <c r="G2010" i="11" s="1"/>
  <c r="AF7" i="15"/>
  <c r="CN7" i="15"/>
  <c r="CL7" i="15"/>
  <c r="BP7" i="15"/>
  <c r="BN7" i="15"/>
  <c r="CM14" i="15"/>
  <c r="CK14" i="15"/>
  <c r="CI14" i="15"/>
  <c r="BP14" i="15"/>
  <c r="BL14" i="15"/>
  <c r="BF14" i="15"/>
  <c r="BB14" i="15"/>
  <c r="AX14" i="15"/>
  <c r="AP14" i="15"/>
  <c r="AH14" i="15"/>
  <c r="AF14" i="15"/>
  <c r="AD14" i="15"/>
  <c r="K14" i="15"/>
  <c r="AW8" i="15"/>
  <c r="AW9" i="15" s="1"/>
  <c r="AW10" i="15" s="1"/>
  <c r="BC8" i="15"/>
  <c r="BC9" i="15" s="1"/>
  <c r="BC10" i="15" s="1"/>
  <c r="AF8" i="15"/>
  <c r="AF9" i="15" s="1"/>
  <c r="AF10" i="15" s="1"/>
  <c r="BN8" i="15"/>
  <c r="BN9" i="15" s="1"/>
  <c r="BN10" i="15" s="1"/>
  <c r="BP8" i="15"/>
  <c r="BP9" i="15" s="1"/>
  <c r="BP10" i="15" s="1"/>
  <c r="CL8" i="15"/>
  <c r="CL9" i="15" s="1"/>
  <c r="CL10" i="15" s="1"/>
  <c r="CN8" i="15"/>
  <c r="CN9" i="15" s="1"/>
  <c r="CN10" i="15" s="1"/>
  <c r="F14" i="15" l="1"/>
  <c r="C23" i="15"/>
  <c r="X14" i="15"/>
  <c r="M14" i="15"/>
  <c r="DC14" i="15"/>
  <c r="AJ14" i="15"/>
  <c r="T14" i="15"/>
  <c r="CO14" i="15"/>
  <c r="AR14" i="15"/>
  <c r="CG12" i="15"/>
  <c r="CG14" i="15" s="1"/>
  <c r="CG8" i="15"/>
  <c r="CG9" i="15" s="1"/>
  <c r="CG10" i="15" s="1"/>
  <c r="CE12" i="15"/>
  <c r="CE14" i="15" s="1"/>
  <c r="CE8" i="15"/>
  <c r="CE9" i="15" s="1"/>
  <c r="CE10" i="15" s="1"/>
  <c r="CC12" i="15"/>
  <c r="CC14" i="15" s="1"/>
  <c r="CA12" i="15"/>
  <c r="CA14" i="15" s="1"/>
  <c r="CA8" i="15"/>
  <c r="CA9" i="15" s="1"/>
  <c r="CA10" i="15" s="1"/>
  <c r="BY12" i="15"/>
  <c r="BY14" i="15" s="1"/>
  <c r="BY8" i="15"/>
  <c r="BY9" i="15" s="1"/>
  <c r="BY10" i="15" s="1"/>
  <c r="BW12" i="15"/>
  <c r="BW14" i="15" s="1"/>
  <c r="BW8" i="15"/>
  <c r="BW9" i="15" s="1"/>
  <c r="BW10" i="15" s="1"/>
  <c r="BU12" i="15"/>
  <c r="BU14" i="15" s="1"/>
  <c r="BU8" i="15"/>
  <c r="BU9" i="15" s="1"/>
  <c r="BU10" i="15" s="1"/>
  <c r="BR12" i="15"/>
  <c r="BR14" i="15" s="1"/>
  <c r="BR8" i="15"/>
  <c r="BR9" i="15" s="1"/>
  <c r="BR10" i="15" s="1"/>
  <c r="AB12" i="15"/>
  <c r="AB14" i="15" s="1"/>
  <c r="AB8" i="15"/>
  <c r="AB9" i="15" s="1"/>
  <c r="AB10" i="15" s="1"/>
  <c r="AA12" i="15"/>
  <c r="AA14" i="15" s="1"/>
  <c r="Z12" i="15"/>
  <c r="Z14" i="15" s="1"/>
  <c r="Y12" i="15"/>
  <c r="Y14" i="15" s="1"/>
  <c r="Y7" i="15"/>
  <c r="CG7" i="15"/>
  <c r="CE7" i="15"/>
  <c r="CA7" i="15"/>
  <c r="BY7" i="15"/>
  <c r="BW7" i="15"/>
  <c r="BU7" i="15"/>
  <c r="BR7" i="15"/>
  <c r="AB7" i="15"/>
  <c r="CD8" i="15"/>
  <c r="CD9" i="15" s="1"/>
  <c r="CD10" i="15" s="1"/>
  <c r="BZ8" i="15"/>
  <c r="BZ9" i="15" s="1"/>
  <c r="BZ10" i="15" s="1"/>
  <c r="BV8" i="15"/>
  <c r="BV9" i="15" s="1"/>
  <c r="BV10" i="15" s="1"/>
  <c r="BQ8" i="15"/>
  <c r="BQ9" i="15" s="1"/>
  <c r="BQ10" i="15" s="1"/>
  <c r="Y8" i="15"/>
  <c r="Y9" i="15" s="1"/>
  <c r="Y10" i="15" s="1"/>
  <c r="CX12" i="15"/>
  <c r="CX14" i="15" s="1"/>
  <c r="CX8" i="15"/>
  <c r="CX9" i="15" s="1"/>
  <c r="CX10" i="15" s="1"/>
  <c r="CU12" i="15"/>
  <c r="CU14" i="15" s="1"/>
  <c r="CU8" i="15"/>
  <c r="CU9" i="15" s="1"/>
  <c r="CU10" i="15" s="1"/>
  <c r="CS12" i="15"/>
  <c r="CS14" i="15" s="1"/>
  <c r="CS8" i="15"/>
  <c r="CS9" i="15" s="1"/>
  <c r="CS10" i="15" s="1"/>
  <c r="CQ12" i="15"/>
  <c r="CQ14" i="15" s="1"/>
  <c r="CQ8" i="15"/>
  <c r="CQ9" i="15" s="1"/>
  <c r="CQ10" i="15" s="1"/>
  <c r="AY12" i="15"/>
  <c r="AY14" i="15" s="1"/>
  <c r="AV12" i="15"/>
  <c r="AV14" i="15" s="1"/>
  <c r="AT12" i="15"/>
  <c r="AT14" i="15" s="1"/>
  <c r="AT8" i="15"/>
  <c r="AT9" i="15" s="1"/>
  <c r="AT10" i="15" s="1"/>
  <c r="AT7" i="15"/>
  <c r="AQ12" i="15"/>
  <c r="AQ8" i="15"/>
  <c r="AQ9" i="15" s="1"/>
  <c r="AQ10" i="15" s="1"/>
  <c r="AQ7" i="15"/>
  <c r="AN12" i="15"/>
  <c r="AN14" i="15" s="1"/>
  <c r="AN8" i="15"/>
  <c r="AN9" i="15" s="1"/>
  <c r="AN10" i="15" s="1"/>
  <c r="AN7" i="15"/>
  <c r="AL12" i="15"/>
  <c r="AL14" i="15" s="1"/>
  <c r="AL7" i="15"/>
  <c r="AK12" i="15"/>
  <c r="AK14" i="15" s="1"/>
  <c r="AK8" i="15"/>
  <c r="AK9" i="15" s="1"/>
  <c r="AK10" i="15" s="1"/>
  <c r="R12" i="15"/>
  <c r="R14" i="15" s="1"/>
  <c r="P12" i="15"/>
  <c r="P14" i="15" s="1"/>
  <c r="P8" i="15"/>
  <c r="P9" i="15" s="1"/>
  <c r="P10" i="15" s="1"/>
  <c r="O12" i="15"/>
  <c r="O14" i="15" s="1"/>
  <c r="O7" i="15"/>
  <c r="N12" i="15"/>
  <c r="N14" i="15" s="1"/>
  <c r="BH14" i="15"/>
  <c r="E14" i="15"/>
  <c r="H14" i="15"/>
  <c r="CY14" i="15"/>
  <c r="BI14" i="15"/>
  <c r="AW14" i="15"/>
  <c r="DL14" i="15"/>
  <c r="DK14" i="15"/>
  <c r="DH14" i="15"/>
  <c r="DG14" i="15"/>
  <c r="DA14" i="15"/>
  <c r="CP14" i="15"/>
  <c r="CH14" i="15"/>
  <c r="BZ14" i="15"/>
  <c r="BQ14" i="15"/>
  <c r="BA14" i="15"/>
  <c r="AS14" i="15"/>
  <c r="AC14" i="15"/>
  <c r="S14" i="15"/>
  <c r="J14" i="15"/>
  <c r="DM14" i="15"/>
  <c r="DJ14" i="15"/>
  <c r="DI14" i="15"/>
  <c r="DF14" i="15"/>
  <c r="DE14" i="15"/>
  <c r="CT14" i="15"/>
  <c r="CL14" i="15"/>
  <c r="CD14" i="15"/>
  <c r="BV14" i="15"/>
  <c r="BM14" i="15"/>
  <c r="BE14" i="15"/>
  <c r="AO14" i="15"/>
  <c r="AG14" i="15"/>
  <c r="DD14" i="15"/>
  <c r="CW14" i="15"/>
  <c r="CR14" i="15"/>
  <c r="CN14" i="15"/>
  <c r="CJ14" i="15"/>
  <c r="CF14" i="15"/>
  <c r="CB14" i="15"/>
  <c r="BX14" i="15"/>
  <c r="BS14" i="15"/>
  <c r="BO14" i="15"/>
  <c r="BK14" i="15"/>
  <c r="BG14" i="15"/>
  <c r="BC14" i="15"/>
  <c r="AU14" i="15"/>
  <c r="AQ14" i="15"/>
  <c r="AM14" i="15"/>
  <c r="AI14" i="15"/>
  <c r="AE14" i="15"/>
  <c r="W14" i="15"/>
  <c r="U14" i="15"/>
  <c r="L14" i="15"/>
  <c r="G14" i="15"/>
  <c r="C26" i="15"/>
  <c r="V14" i="15"/>
  <c r="D14" i="15"/>
  <c r="I14" i="15"/>
  <c r="CZ14" i="15"/>
  <c r="Q14" i="15"/>
  <c r="C28" i="15"/>
  <c r="DB14" i="15"/>
  <c r="BT14" i="15"/>
  <c r="C18" i="15"/>
  <c r="W7" i="15" s="1"/>
  <c r="CV14" i="15"/>
  <c r="C22" i="15"/>
  <c r="H3" i="11" s="1"/>
  <c r="CC7" i="15" l="1"/>
  <c r="AV7" i="15"/>
  <c r="AE7" i="15"/>
  <c r="AP7" i="15"/>
  <c r="AJ7" i="15"/>
  <c r="AY7" i="15"/>
  <c r="N7" i="15"/>
  <c r="AM7" i="15"/>
  <c r="BF7" i="15"/>
  <c r="G7" i="15"/>
  <c r="CY7" i="15"/>
  <c r="R7" i="15"/>
  <c r="J7" i="15"/>
  <c r="AA7" i="15"/>
  <c r="BO7" i="15"/>
  <c r="DA7" i="15"/>
  <c r="F7" i="15"/>
  <c r="DC7" i="15"/>
  <c r="BI7" i="15"/>
  <c r="CR7" i="15"/>
  <c r="CP7" i="15"/>
  <c r="AR7" i="15"/>
  <c r="AS7" i="15"/>
  <c r="E7" i="15"/>
  <c r="Z7" i="15"/>
  <c r="V7" i="15"/>
  <c r="CZ7" i="15"/>
  <c r="I7" i="15"/>
  <c r="C30" i="15"/>
  <c r="H7" i="15"/>
  <c r="Q7" i="15"/>
  <c r="BT7" i="15"/>
  <c r="DB7" i="15"/>
  <c r="CV7" i="15"/>
  <c r="D7" i="15"/>
  <c r="H536" i="11"/>
  <c r="E536" i="11" s="1"/>
  <c r="H472" i="11"/>
  <c r="F472" i="11" s="1"/>
  <c r="H558" i="11"/>
  <c r="E558" i="11" s="1"/>
  <c r="H504" i="11"/>
  <c r="F504" i="11" s="1"/>
  <c r="H440" i="11"/>
  <c r="E440" i="11" s="1"/>
  <c r="H550" i="11"/>
  <c r="F550" i="11" s="1"/>
  <c r="H520" i="11"/>
  <c r="E520" i="11" s="1"/>
  <c r="H488" i="11"/>
  <c r="F488" i="11" s="1"/>
  <c r="H456" i="11"/>
  <c r="E456" i="11" s="1"/>
  <c r="H424" i="11"/>
  <c r="F424" i="11" s="1"/>
  <c r="H554" i="11"/>
  <c r="E554" i="11" s="1"/>
  <c r="H544" i="11"/>
  <c r="F544" i="11" s="1"/>
  <c r="H528" i="11"/>
  <c r="E528" i="11" s="1"/>
  <c r="H512" i="11"/>
  <c r="F512" i="11" s="1"/>
  <c r="H496" i="11"/>
  <c r="E496" i="11" s="1"/>
  <c r="H480" i="11"/>
  <c r="F480" i="11" s="1"/>
  <c r="H464" i="11"/>
  <c r="E464" i="11" s="1"/>
  <c r="H448" i="11"/>
  <c r="F448" i="11" s="1"/>
  <c r="H432" i="11"/>
  <c r="E432" i="11" s="1"/>
  <c r="H416" i="11"/>
  <c r="F416" i="11" s="1"/>
  <c r="H408" i="11"/>
  <c r="E408" i="11" s="1"/>
  <c r="H400" i="11"/>
  <c r="F400" i="11" s="1"/>
  <c r="H392" i="11"/>
  <c r="E392" i="11" s="1"/>
  <c r="H384" i="11"/>
  <c r="F384" i="11" s="1"/>
  <c r="H376" i="11"/>
  <c r="E376" i="11" s="1"/>
  <c r="H368" i="11"/>
  <c r="F368" i="11" s="1"/>
  <c r="H360" i="11"/>
  <c r="E360" i="11" s="1"/>
  <c r="H352" i="11"/>
  <c r="F352" i="11" s="1"/>
  <c r="H344" i="11"/>
  <c r="E344" i="11" s="1"/>
  <c r="H336" i="11"/>
  <c r="F336" i="11" s="1"/>
  <c r="H328" i="11"/>
  <c r="E328" i="11" s="1"/>
  <c r="H320" i="11"/>
  <c r="F320" i="11" s="1"/>
  <c r="H312" i="11"/>
  <c r="E312" i="11" s="1"/>
  <c r="H304" i="11"/>
  <c r="F304" i="11" s="1"/>
  <c r="H296" i="11"/>
  <c r="E296" i="11" s="1"/>
  <c r="H288" i="11"/>
  <c r="F288" i="11" s="1"/>
  <c r="H280" i="11"/>
  <c r="E280" i="11" s="1"/>
  <c r="H272" i="11"/>
  <c r="F272" i="11" s="1"/>
  <c r="H264" i="11"/>
  <c r="E264" i="11" s="1"/>
  <c r="H256" i="11"/>
  <c r="F256" i="11" s="1"/>
  <c r="H240" i="11"/>
  <c r="E240" i="11" s="1"/>
  <c r="H224" i="11"/>
  <c r="F224" i="11" s="1"/>
  <c r="H208" i="11"/>
  <c r="E208" i="11" s="1"/>
  <c r="H192" i="11"/>
  <c r="F192" i="11" s="1"/>
  <c r="H176" i="11"/>
  <c r="E176" i="11" s="1"/>
  <c r="H160" i="11"/>
  <c r="F160" i="11" s="1"/>
  <c r="H144" i="11"/>
  <c r="E144" i="11" s="1"/>
  <c r="H128" i="11"/>
  <c r="F128" i="11" s="1"/>
  <c r="H112" i="11"/>
  <c r="E112" i="11" s="1"/>
  <c r="H96" i="11"/>
  <c r="F96" i="11" s="1"/>
  <c r="H80" i="11"/>
  <c r="E80" i="11" s="1"/>
  <c r="H64" i="11"/>
  <c r="F64" i="11" s="1"/>
  <c r="H48" i="11"/>
  <c r="E48" i="11" s="1"/>
  <c r="H32" i="11"/>
  <c r="F32" i="11" s="1"/>
  <c r="H15" i="11"/>
  <c r="E15" i="11" s="1"/>
  <c r="H556" i="11"/>
  <c r="F556" i="11" s="1"/>
  <c r="H552" i="11"/>
  <c r="F552" i="11" s="1"/>
  <c r="H548" i="11"/>
  <c r="F548" i="11" s="1"/>
  <c r="H540" i="11"/>
  <c r="H532" i="11"/>
  <c r="F532" i="11" s="1"/>
  <c r="H524" i="11"/>
  <c r="E524" i="11" s="1"/>
  <c r="H516" i="11"/>
  <c r="F516" i="11" s="1"/>
  <c r="H508" i="11"/>
  <c r="E508" i="11" s="1"/>
  <c r="H500" i="11"/>
  <c r="F500" i="11" s="1"/>
  <c r="H492" i="11"/>
  <c r="E492" i="11" s="1"/>
  <c r="H484" i="11"/>
  <c r="F484" i="11" s="1"/>
  <c r="H476" i="11"/>
  <c r="E476" i="11" s="1"/>
  <c r="H468" i="11"/>
  <c r="F468" i="11" s="1"/>
  <c r="H460" i="11"/>
  <c r="E460" i="11" s="1"/>
  <c r="H452" i="11"/>
  <c r="F452" i="11" s="1"/>
  <c r="H444" i="11"/>
  <c r="E444" i="11" s="1"/>
  <c r="H436" i="11"/>
  <c r="F436" i="11" s="1"/>
  <c r="H428" i="11"/>
  <c r="E428" i="11" s="1"/>
  <c r="H420" i="11"/>
  <c r="F420" i="11" s="1"/>
  <c r="H412" i="11"/>
  <c r="E412" i="11" s="1"/>
  <c r="H404" i="11"/>
  <c r="F404" i="11" s="1"/>
  <c r="H396" i="11"/>
  <c r="E396" i="11" s="1"/>
  <c r="H388" i="11"/>
  <c r="F388" i="11" s="1"/>
  <c r="H380" i="11"/>
  <c r="E380" i="11" s="1"/>
  <c r="H372" i="11"/>
  <c r="F372" i="11" s="1"/>
  <c r="H364" i="11"/>
  <c r="E364" i="11" s="1"/>
  <c r="H356" i="11"/>
  <c r="F356" i="11" s="1"/>
  <c r="H348" i="11"/>
  <c r="E348" i="11" s="1"/>
  <c r="H340" i="11"/>
  <c r="F340" i="11" s="1"/>
  <c r="H332" i="11"/>
  <c r="E332" i="11" s="1"/>
  <c r="H324" i="11"/>
  <c r="F324" i="11" s="1"/>
  <c r="H316" i="11"/>
  <c r="E316" i="11" s="1"/>
  <c r="H308" i="11"/>
  <c r="F308" i="11" s="1"/>
  <c r="H300" i="11"/>
  <c r="E300" i="11" s="1"/>
  <c r="H292" i="11"/>
  <c r="F292" i="11" s="1"/>
  <c r="H284" i="11"/>
  <c r="E284" i="11" s="1"/>
  <c r="H276" i="11"/>
  <c r="F276" i="11" s="1"/>
  <c r="H268" i="11"/>
  <c r="E268" i="11" s="1"/>
  <c r="H260" i="11"/>
  <c r="F260" i="11" s="1"/>
  <c r="H248" i="11"/>
  <c r="E248" i="11" s="1"/>
  <c r="H232" i="11"/>
  <c r="F232" i="11" s="1"/>
  <c r="H216" i="11"/>
  <c r="E216" i="11" s="1"/>
  <c r="H200" i="11"/>
  <c r="F200" i="11" s="1"/>
  <c r="H184" i="11"/>
  <c r="E184" i="11" s="1"/>
  <c r="H168" i="11"/>
  <c r="F168" i="11" s="1"/>
  <c r="H152" i="11"/>
  <c r="E152" i="11" s="1"/>
  <c r="H136" i="11"/>
  <c r="F136" i="11" s="1"/>
  <c r="H120" i="11"/>
  <c r="E120" i="11" s="1"/>
  <c r="H104" i="11"/>
  <c r="F104" i="11" s="1"/>
  <c r="H88" i="11"/>
  <c r="E88" i="11" s="1"/>
  <c r="H72" i="11"/>
  <c r="F72" i="11" s="1"/>
  <c r="H56" i="11"/>
  <c r="E56" i="11" s="1"/>
  <c r="H40" i="11"/>
  <c r="F40" i="11" s="1"/>
  <c r="H24" i="11"/>
  <c r="E24" i="11" s="1"/>
  <c r="H7" i="11"/>
  <c r="F7" i="11" s="1"/>
  <c r="H546" i="11"/>
  <c r="E546" i="11" s="1"/>
  <c r="H542" i="11"/>
  <c r="F542" i="11" s="1"/>
  <c r="H538" i="11"/>
  <c r="E538" i="11" s="1"/>
  <c r="H534" i="11"/>
  <c r="F534" i="11" s="1"/>
  <c r="H530" i="11"/>
  <c r="E530" i="11" s="1"/>
  <c r="H526" i="11"/>
  <c r="F526" i="11" s="1"/>
  <c r="H522" i="11"/>
  <c r="E522" i="11" s="1"/>
  <c r="H518" i="11"/>
  <c r="F518" i="11" s="1"/>
  <c r="H514" i="11"/>
  <c r="E514" i="11" s="1"/>
  <c r="H510" i="11"/>
  <c r="F510" i="11" s="1"/>
  <c r="H506" i="11"/>
  <c r="E506" i="11" s="1"/>
  <c r="H502" i="11"/>
  <c r="F502" i="11" s="1"/>
  <c r="H498" i="11"/>
  <c r="E498" i="11" s="1"/>
  <c r="H494" i="11"/>
  <c r="F494" i="11" s="1"/>
  <c r="H490" i="11"/>
  <c r="E490" i="11" s="1"/>
  <c r="H486" i="11"/>
  <c r="F486" i="11" s="1"/>
  <c r="H482" i="11"/>
  <c r="E482" i="11" s="1"/>
  <c r="H478" i="11"/>
  <c r="F478" i="11" s="1"/>
  <c r="H474" i="11"/>
  <c r="E474" i="11" s="1"/>
  <c r="H470" i="11"/>
  <c r="F470" i="11" s="1"/>
  <c r="H466" i="11"/>
  <c r="E466" i="11" s="1"/>
  <c r="H462" i="11"/>
  <c r="F462" i="11" s="1"/>
  <c r="H458" i="11"/>
  <c r="E458" i="11" s="1"/>
  <c r="H454" i="11"/>
  <c r="F454" i="11" s="1"/>
  <c r="H450" i="11"/>
  <c r="E450" i="11" s="1"/>
  <c r="H446" i="11"/>
  <c r="F446" i="11" s="1"/>
  <c r="H442" i="11"/>
  <c r="E442" i="11" s="1"/>
  <c r="H438" i="11"/>
  <c r="F438" i="11" s="1"/>
  <c r="H434" i="11"/>
  <c r="E434" i="11" s="1"/>
  <c r="H430" i="11"/>
  <c r="F430" i="11" s="1"/>
  <c r="H426" i="11"/>
  <c r="E426" i="11" s="1"/>
  <c r="H422" i="11"/>
  <c r="F422" i="11" s="1"/>
  <c r="H418" i="11"/>
  <c r="E418" i="11" s="1"/>
  <c r="H414" i="11"/>
  <c r="F414" i="11" s="1"/>
  <c r="H410" i="11"/>
  <c r="E410" i="11" s="1"/>
  <c r="H406" i="11"/>
  <c r="F406" i="11" s="1"/>
  <c r="H402" i="11"/>
  <c r="E402" i="11" s="1"/>
  <c r="H398" i="11"/>
  <c r="F398" i="11" s="1"/>
  <c r="H394" i="11"/>
  <c r="E394" i="11" s="1"/>
  <c r="H390" i="11"/>
  <c r="F390" i="11" s="1"/>
  <c r="H386" i="11"/>
  <c r="E386" i="11" s="1"/>
  <c r="H382" i="11"/>
  <c r="F382" i="11" s="1"/>
  <c r="H378" i="11"/>
  <c r="E378" i="11" s="1"/>
  <c r="H374" i="11"/>
  <c r="F374" i="11" s="1"/>
  <c r="H370" i="11"/>
  <c r="E370" i="11" s="1"/>
  <c r="H366" i="11"/>
  <c r="F366" i="11" s="1"/>
  <c r="H362" i="11"/>
  <c r="E362" i="11" s="1"/>
  <c r="H358" i="11"/>
  <c r="F358" i="11" s="1"/>
  <c r="H354" i="11"/>
  <c r="E354" i="11" s="1"/>
  <c r="H350" i="11"/>
  <c r="F350" i="11" s="1"/>
  <c r="H346" i="11"/>
  <c r="E346" i="11" s="1"/>
  <c r="H342" i="11"/>
  <c r="F342" i="11" s="1"/>
  <c r="H338" i="11"/>
  <c r="E338" i="11" s="1"/>
  <c r="H334" i="11"/>
  <c r="F334" i="11" s="1"/>
  <c r="H330" i="11"/>
  <c r="E330" i="11" s="1"/>
  <c r="H326" i="11"/>
  <c r="F326" i="11" s="1"/>
  <c r="H322" i="11"/>
  <c r="E322" i="11" s="1"/>
  <c r="H318" i="11"/>
  <c r="F318" i="11" s="1"/>
  <c r="H314" i="11"/>
  <c r="E314" i="11" s="1"/>
  <c r="H310" i="11"/>
  <c r="F310" i="11" s="1"/>
  <c r="H306" i="11"/>
  <c r="E306" i="11" s="1"/>
  <c r="H302" i="11"/>
  <c r="F302" i="11" s="1"/>
  <c r="H298" i="11"/>
  <c r="F298" i="11" s="1"/>
  <c r="H294" i="11"/>
  <c r="F294" i="11" s="1"/>
  <c r="H290" i="11"/>
  <c r="F290" i="11" s="1"/>
  <c r="H286" i="11"/>
  <c r="F286" i="11" s="1"/>
  <c r="H282" i="11"/>
  <c r="F282" i="11" s="1"/>
  <c r="H278" i="11"/>
  <c r="F278" i="11" s="1"/>
  <c r="H274" i="11"/>
  <c r="F274" i="11" s="1"/>
  <c r="H270" i="11"/>
  <c r="F270" i="11" s="1"/>
  <c r="H266" i="11"/>
  <c r="F266" i="11" s="1"/>
  <c r="H262" i="11"/>
  <c r="F262" i="11" s="1"/>
  <c r="H258" i="11"/>
  <c r="F258" i="11" s="1"/>
  <c r="H252" i="11"/>
  <c r="F252" i="11" s="1"/>
  <c r="H244" i="11"/>
  <c r="F244" i="11" s="1"/>
  <c r="H236" i="11"/>
  <c r="F236" i="11" s="1"/>
  <c r="H228" i="11"/>
  <c r="F228" i="11" s="1"/>
  <c r="H220" i="11"/>
  <c r="F220" i="11" s="1"/>
  <c r="H212" i="11"/>
  <c r="F212" i="11" s="1"/>
  <c r="H204" i="11"/>
  <c r="F204" i="11" s="1"/>
  <c r="H196" i="11"/>
  <c r="F196" i="11" s="1"/>
  <c r="H188" i="11"/>
  <c r="F188" i="11" s="1"/>
  <c r="H180" i="11"/>
  <c r="F180" i="11" s="1"/>
  <c r="H172" i="11"/>
  <c r="F172" i="11" s="1"/>
  <c r="H164" i="11"/>
  <c r="F164" i="11" s="1"/>
  <c r="H156" i="11"/>
  <c r="F156" i="11" s="1"/>
  <c r="H148" i="11"/>
  <c r="F148" i="11" s="1"/>
  <c r="H140" i="11"/>
  <c r="F140" i="11" s="1"/>
  <c r="H132" i="11"/>
  <c r="F132" i="11" s="1"/>
  <c r="H124" i="11"/>
  <c r="F124" i="11" s="1"/>
  <c r="H116" i="11"/>
  <c r="F116" i="11" s="1"/>
  <c r="H108" i="11"/>
  <c r="F108" i="11" s="1"/>
  <c r="H100" i="11"/>
  <c r="F100" i="11" s="1"/>
  <c r="H92" i="11"/>
  <c r="F92" i="11" s="1"/>
  <c r="H84" i="11"/>
  <c r="F84" i="11" s="1"/>
  <c r="H76" i="11"/>
  <c r="F76" i="11" s="1"/>
  <c r="H68" i="11"/>
  <c r="F68" i="11" s="1"/>
  <c r="H60" i="11"/>
  <c r="F60" i="11" s="1"/>
  <c r="H52" i="11"/>
  <c r="F52" i="11" s="1"/>
  <c r="H44" i="11"/>
  <c r="F44" i="11" s="1"/>
  <c r="H36" i="11"/>
  <c r="F36" i="11" s="1"/>
  <c r="H28" i="11"/>
  <c r="F28" i="11" s="1"/>
  <c r="H19" i="11"/>
  <c r="F19" i="11" s="1"/>
  <c r="H11" i="11"/>
  <c r="F11" i="11" s="1"/>
  <c r="H5" i="11"/>
  <c r="H13" i="11"/>
  <c r="H22" i="11"/>
  <c r="H30" i="11"/>
  <c r="H38" i="11"/>
  <c r="H46" i="11"/>
  <c r="H54" i="11"/>
  <c r="H62" i="11"/>
  <c r="H70" i="11"/>
  <c r="H78" i="11"/>
  <c r="H86" i="11"/>
  <c r="H94" i="11"/>
  <c r="H102" i="11"/>
  <c r="H110" i="11"/>
  <c r="H118" i="11"/>
  <c r="H126" i="11"/>
  <c r="H134" i="11"/>
  <c r="H142" i="11"/>
  <c r="H150" i="11"/>
  <c r="H158" i="11"/>
  <c r="H166" i="11"/>
  <c r="H174" i="11"/>
  <c r="H182" i="11"/>
  <c r="H190" i="11"/>
  <c r="H198" i="11"/>
  <c r="H206" i="11"/>
  <c r="H214" i="11"/>
  <c r="H222" i="11"/>
  <c r="H230" i="11"/>
  <c r="H238" i="11"/>
  <c r="H246" i="11"/>
  <c r="H254" i="11"/>
  <c r="H259" i="11"/>
  <c r="H263" i="11"/>
  <c r="H267" i="11"/>
  <c r="H271" i="11"/>
  <c r="H275" i="11"/>
  <c r="H279" i="11"/>
  <c r="H283" i="11"/>
  <c r="H287" i="11"/>
  <c r="H291" i="11"/>
  <c r="H295" i="11"/>
  <c r="H299" i="11"/>
  <c r="H303" i="11"/>
  <c r="H307" i="11"/>
  <c r="H311" i="11"/>
  <c r="H315" i="11"/>
  <c r="H319" i="11"/>
  <c r="H323" i="11"/>
  <c r="H327" i="11"/>
  <c r="H331" i="11"/>
  <c r="H335" i="11"/>
  <c r="H339" i="11"/>
  <c r="H343" i="11"/>
  <c r="H347" i="11"/>
  <c r="H351" i="11"/>
  <c r="H355" i="11"/>
  <c r="H359" i="11"/>
  <c r="H363" i="11"/>
  <c r="H367" i="11"/>
  <c r="H371" i="11"/>
  <c r="H375" i="11"/>
  <c r="H379" i="11"/>
  <c r="H383" i="11"/>
  <c r="H387" i="11"/>
  <c r="H391" i="11"/>
  <c r="H395" i="11"/>
  <c r="H399" i="11"/>
  <c r="H403" i="11"/>
  <c r="H407" i="11"/>
  <c r="H411" i="11"/>
  <c r="H415" i="11"/>
  <c r="H419" i="11"/>
  <c r="H423" i="11"/>
  <c r="H427" i="11"/>
  <c r="H431" i="11"/>
  <c r="H435" i="11"/>
  <c r="H439" i="11"/>
  <c r="H443" i="11"/>
  <c r="H447" i="11"/>
  <c r="H451" i="11"/>
  <c r="H455" i="11"/>
  <c r="H459" i="11"/>
  <c r="H463" i="11"/>
  <c r="H467" i="11"/>
  <c r="H471" i="11"/>
  <c r="H475" i="11"/>
  <c r="H479" i="11"/>
  <c r="H483" i="11"/>
  <c r="H487" i="11"/>
  <c r="H491" i="11"/>
  <c r="H495" i="11"/>
  <c r="H499" i="11"/>
  <c r="H503" i="11"/>
  <c r="H507" i="11"/>
  <c r="H511" i="11"/>
  <c r="H515" i="11"/>
  <c r="H519" i="11"/>
  <c r="H523" i="11"/>
  <c r="H527" i="11"/>
  <c r="H531" i="11"/>
  <c r="H535" i="11"/>
  <c r="H539" i="11"/>
  <c r="H543" i="11"/>
  <c r="H547" i="11"/>
  <c r="H551" i="11"/>
  <c r="H555" i="11"/>
  <c r="H559" i="11"/>
  <c r="H561" i="11"/>
  <c r="H563" i="11"/>
  <c r="H565" i="11"/>
  <c r="H567" i="11"/>
  <c r="H569" i="11"/>
  <c r="H571" i="11"/>
  <c r="H573" i="11"/>
  <c r="H575" i="11"/>
  <c r="H577" i="11"/>
  <c r="H579" i="11"/>
  <c r="H581" i="11"/>
  <c r="H583" i="11"/>
  <c r="H585" i="11"/>
  <c r="H587" i="11"/>
  <c r="H589" i="11"/>
  <c r="H591" i="11"/>
  <c r="H593" i="11"/>
  <c r="H595" i="11"/>
  <c r="H597" i="11"/>
  <c r="H599" i="11"/>
  <c r="H601" i="11"/>
  <c r="H603" i="11"/>
  <c r="H605" i="11"/>
  <c r="H607" i="11"/>
  <c r="H609" i="11"/>
  <c r="H611" i="11"/>
  <c r="H613" i="11"/>
  <c r="H615" i="11"/>
  <c r="H617" i="11"/>
  <c r="H619" i="11"/>
  <c r="H621" i="11"/>
  <c r="H623" i="11"/>
  <c r="H625" i="11"/>
  <c r="H627" i="11"/>
  <c r="H629" i="11"/>
  <c r="H631" i="11"/>
  <c r="H633" i="11"/>
  <c r="H635" i="11"/>
  <c r="H637" i="11"/>
  <c r="H639" i="11"/>
  <c r="H2" i="11"/>
  <c r="H10" i="11"/>
  <c r="H18" i="11"/>
  <c r="H27" i="11"/>
  <c r="H35" i="11"/>
  <c r="H43" i="11"/>
  <c r="H51" i="11"/>
  <c r="H59" i="11"/>
  <c r="H67" i="11"/>
  <c r="H75" i="11"/>
  <c r="H83" i="11"/>
  <c r="H91" i="11"/>
  <c r="H99" i="11"/>
  <c r="H107" i="11"/>
  <c r="H115" i="11"/>
  <c r="H123" i="11"/>
  <c r="H131" i="11"/>
  <c r="H139" i="11"/>
  <c r="H147" i="11"/>
  <c r="H155" i="11"/>
  <c r="H163" i="11"/>
  <c r="H171" i="11"/>
  <c r="H179" i="11"/>
  <c r="H187" i="11"/>
  <c r="H195" i="11"/>
  <c r="H203" i="11"/>
  <c r="H211" i="11"/>
  <c r="H219" i="11"/>
  <c r="H227" i="11"/>
  <c r="H235" i="11"/>
  <c r="H243" i="11"/>
  <c r="H251" i="11"/>
  <c r="H641" i="11"/>
  <c r="H643" i="11"/>
  <c r="H645" i="11"/>
  <c r="H647" i="11"/>
  <c r="H649" i="11"/>
  <c r="H651" i="11"/>
  <c r="H653" i="11"/>
  <c r="H655" i="11"/>
  <c r="H657" i="11"/>
  <c r="H659" i="11"/>
  <c r="H661" i="11"/>
  <c r="H663" i="11"/>
  <c r="H665" i="11"/>
  <c r="H667" i="11"/>
  <c r="H669" i="11"/>
  <c r="H671" i="11"/>
  <c r="H673" i="11"/>
  <c r="H675" i="11"/>
  <c r="H677" i="11"/>
  <c r="H679" i="11"/>
  <c r="H681" i="11"/>
  <c r="H683" i="11"/>
  <c r="H685" i="11"/>
  <c r="H687" i="11"/>
  <c r="H689" i="11"/>
  <c r="H691" i="11"/>
  <c r="H693" i="11"/>
  <c r="H695" i="11"/>
  <c r="H697" i="11"/>
  <c r="H699" i="11"/>
  <c r="H701" i="11"/>
  <c r="H703" i="11"/>
  <c r="H705" i="11"/>
  <c r="H707" i="11"/>
  <c r="H709" i="11"/>
  <c r="H711" i="11"/>
  <c r="H713" i="11"/>
  <c r="H715" i="11"/>
  <c r="H717" i="11"/>
  <c r="H719" i="11"/>
  <c r="H721" i="11"/>
  <c r="H723" i="11"/>
  <c r="H725" i="11"/>
  <c r="H727" i="11"/>
  <c r="H729" i="11"/>
  <c r="H731" i="11"/>
  <c r="H733" i="11"/>
  <c r="H735" i="11"/>
  <c r="H737" i="11"/>
  <c r="H739" i="11"/>
  <c r="H741" i="11"/>
  <c r="H743" i="11"/>
  <c r="H745" i="11"/>
  <c r="H747" i="11"/>
  <c r="H749" i="11"/>
  <c r="H751" i="11"/>
  <c r="H753" i="11"/>
  <c r="H755" i="11"/>
  <c r="H757" i="11"/>
  <c r="H759" i="11"/>
  <c r="H761" i="11"/>
  <c r="H763" i="11"/>
  <c r="H765" i="11"/>
  <c r="H767" i="11"/>
  <c r="H769" i="11"/>
  <c r="H771" i="11"/>
  <c r="H773" i="11"/>
  <c r="H775" i="11"/>
  <c r="H777" i="11"/>
  <c r="H779" i="11"/>
  <c r="H781" i="11"/>
  <c r="H783" i="11"/>
  <c r="H21" i="11"/>
  <c r="H17" i="11"/>
  <c r="H34" i="11"/>
  <c r="H50" i="11"/>
  <c r="H66" i="11"/>
  <c r="H82" i="11"/>
  <c r="H98" i="11"/>
  <c r="H114" i="11"/>
  <c r="H130" i="11"/>
  <c r="H146" i="11"/>
  <c r="H162" i="11"/>
  <c r="H178" i="11"/>
  <c r="H194" i="11"/>
  <c r="H210" i="11"/>
  <c r="H226" i="11"/>
  <c r="H242" i="11"/>
  <c r="H257" i="11"/>
  <c r="H265" i="11"/>
  <c r="H273" i="11"/>
  <c r="H281" i="11"/>
  <c r="H289" i="11"/>
  <c r="H297" i="11"/>
  <c r="H305" i="11"/>
  <c r="H313" i="11"/>
  <c r="H321" i="11"/>
  <c r="H329" i="11"/>
  <c r="H337" i="11"/>
  <c r="H345" i="11"/>
  <c r="H353" i="11"/>
  <c r="H361" i="11"/>
  <c r="H369" i="11"/>
  <c r="H377" i="11"/>
  <c r="H385" i="11"/>
  <c r="H393" i="11"/>
  <c r="H401" i="11"/>
  <c r="H409" i="11"/>
  <c r="H417" i="11"/>
  <c r="H425" i="11"/>
  <c r="H433" i="11"/>
  <c r="H441" i="11"/>
  <c r="H449" i="11"/>
  <c r="H457" i="11"/>
  <c r="H465" i="11"/>
  <c r="H473" i="11"/>
  <c r="H481" i="11"/>
  <c r="H489" i="11"/>
  <c r="H497" i="11"/>
  <c r="H505" i="11"/>
  <c r="H513" i="11"/>
  <c r="H521" i="11"/>
  <c r="H529" i="11"/>
  <c r="H537" i="11"/>
  <c r="H545" i="11"/>
  <c r="H553" i="11"/>
  <c r="H560" i="11"/>
  <c r="H564" i="11"/>
  <c r="H568" i="11"/>
  <c r="H572" i="11"/>
  <c r="H576" i="11"/>
  <c r="H580" i="11"/>
  <c r="H584" i="11"/>
  <c r="H588" i="11"/>
  <c r="H592" i="11"/>
  <c r="H596" i="11"/>
  <c r="H600" i="11"/>
  <c r="H604" i="11"/>
  <c r="H608" i="11"/>
  <c r="H612" i="11"/>
  <c r="H616" i="11"/>
  <c r="H620" i="11"/>
  <c r="H624" i="11"/>
  <c r="H628" i="11"/>
  <c r="H632" i="11"/>
  <c r="H636" i="11"/>
  <c r="H640" i="11"/>
  <c r="H14" i="11"/>
  <c r="H31" i="11"/>
  <c r="H47" i="11"/>
  <c r="H63" i="11"/>
  <c r="H79" i="11"/>
  <c r="H95" i="11"/>
  <c r="H111" i="11"/>
  <c r="H127" i="11"/>
  <c r="H143" i="11"/>
  <c r="H159" i="11"/>
  <c r="H175" i="11"/>
  <c r="H191" i="11"/>
  <c r="H207" i="11"/>
  <c r="H223" i="11"/>
  <c r="H239" i="11"/>
  <c r="H255" i="11"/>
  <c r="H644" i="11"/>
  <c r="H648" i="11"/>
  <c r="H652" i="11"/>
  <c r="H656" i="11"/>
  <c r="H660" i="11"/>
  <c r="H664" i="11"/>
  <c r="H668" i="11"/>
  <c r="H672" i="11"/>
  <c r="H676" i="11"/>
  <c r="H680" i="11"/>
  <c r="H684" i="11"/>
  <c r="H688" i="11"/>
  <c r="H692" i="11"/>
  <c r="H696" i="11"/>
  <c r="H700" i="11"/>
  <c r="H704" i="11"/>
  <c r="H708" i="11"/>
  <c r="H712" i="11"/>
  <c r="H716" i="11"/>
  <c r="H720" i="11"/>
  <c r="H724" i="11"/>
  <c r="H728" i="11"/>
  <c r="H732" i="11"/>
  <c r="H736" i="11"/>
  <c r="H740" i="11"/>
  <c r="H744" i="11"/>
  <c r="H748" i="11"/>
  <c r="H752" i="11"/>
  <c r="H756" i="11"/>
  <c r="H760" i="11"/>
  <c r="H764" i="11"/>
  <c r="H768" i="11"/>
  <c r="H772" i="11"/>
  <c r="H776" i="11"/>
  <c r="H780" i="11"/>
  <c r="H784" i="11"/>
  <c r="H786" i="11"/>
  <c r="H788" i="11"/>
  <c r="H790" i="11"/>
  <c r="H792" i="11"/>
  <c r="H794" i="11"/>
  <c r="H796" i="11"/>
  <c r="H798" i="11"/>
  <c r="H800" i="11"/>
  <c r="H802" i="11"/>
  <c r="H804" i="11"/>
  <c r="H806" i="11"/>
  <c r="H9" i="11"/>
  <c r="H26" i="11"/>
  <c r="H42" i="11"/>
  <c r="H58" i="11"/>
  <c r="H74" i="11"/>
  <c r="H90" i="11"/>
  <c r="H106" i="11"/>
  <c r="H122" i="11"/>
  <c r="H138" i="11"/>
  <c r="H154" i="11"/>
  <c r="H170" i="11"/>
  <c r="H186" i="11"/>
  <c r="H202" i="11"/>
  <c r="H218" i="11"/>
  <c r="H234" i="11"/>
  <c r="H250" i="11"/>
  <c r="H261" i="11"/>
  <c r="H269" i="11"/>
  <c r="H277" i="11"/>
  <c r="H285" i="11"/>
  <c r="H293" i="11"/>
  <c r="H301" i="11"/>
  <c r="H309" i="11"/>
  <c r="H317" i="11"/>
  <c r="H325" i="11"/>
  <c r="H333" i="11"/>
  <c r="H341" i="11"/>
  <c r="H349" i="11"/>
  <c r="H357" i="11"/>
  <c r="H365" i="11"/>
  <c r="H373" i="11"/>
  <c r="H381" i="11"/>
  <c r="H389" i="11"/>
  <c r="H397" i="11"/>
  <c r="H405" i="11"/>
  <c r="H413" i="11"/>
  <c r="H421" i="11"/>
  <c r="H429" i="11"/>
  <c r="H437" i="11"/>
  <c r="H445" i="11"/>
  <c r="H453" i="11"/>
  <c r="H461" i="11"/>
  <c r="H469" i="11"/>
  <c r="H477" i="11"/>
  <c r="H485" i="11"/>
  <c r="H493" i="11"/>
  <c r="H501" i="11"/>
  <c r="H509" i="11"/>
  <c r="H517" i="11"/>
  <c r="H525" i="11"/>
  <c r="H533" i="11"/>
  <c r="H541" i="11"/>
  <c r="H549" i="11"/>
  <c r="H557" i="11"/>
  <c r="H562" i="11"/>
  <c r="H566" i="11"/>
  <c r="H570" i="11"/>
  <c r="H574" i="11"/>
  <c r="H578" i="11"/>
  <c r="H582" i="11"/>
  <c r="H586" i="11"/>
  <c r="H590" i="11"/>
  <c r="H594" i="11"/>
  <c r="H598" i="11"/>
  <c r="H602" i="11"/>
  <c r="H606" i="11"/>
  <c r="H610" i="11"/>
  <c r="H614" i="11"/>
  <c r="H618" i="11"/>
  <c r="H622" i="11"/>
  <c r="H626" i="11"/>
  <c r="H630" i="11"/>
  <c r="H634" i="11"/>
  <c r="H638" i="11"/>
  <c r="H6" i="11"/>
  <c r="H23" i="11"/>
  <c r="H39" i="11"/>
  <c r="H55" i="11"/>
  <c r="H71" i="11"/>
  <c r="H87" i="11"/>
  <c r="H103" i="11"/>
  <c r="H119" i="11"/>
  <c r="H135" i="11"/>
  <c r="H151" i="11"/>
  <c r="H167" i="11"/>
  <c r="H183" i="11"/>
  <c r="H199" i="11"/>
  <c r="H215" i="11"/>
  <c r="H231" i="11"/>
  <c r="H247" i="11"/>
  <c r="H642" i="11"/>
  <c r="H646" i="11"/>
  <c r="H650" i="11"/>
  <c r="H654" i="11"/>
  <c r="H658" i="11"/>
  <c r="H662" i="11"/>
  <c r="H666" i="11"/>
  <c r="H670" i="11"/>
  <c r="H674" i="11"/>
  <c r="H678" i="11"/>
  <c r="H682" i="11"/>
  <c r="H686" i="11"/>
  <c r="H690" i="11"/>
  <c r="H694" i="11"/>
  <c r="H698" i="11"/>
  <c r="H702" i="11"/>
  <c r="H706" i="11"/>
  <c r="H710" i="11"/>
  <c r="H714" i="11"/>
  <c r="H718" i="11"/>
  <c r="H722" i="11"/>
  <c r="H726" i="11"/>
  <c r="H730" i="11"/>
  <c r="H734" i="11"/>
  <c r="H738" i="11"/>
  <c r="H742" i="11"/>
  <c r="H746" i="11"/>
  <c r="H750" i="11"/>
  <c r="H754" i="11"/>
  <c r="H758" i="11"/>
  <c r="H762" i="11"/>
  <c r="H766" i="11"/>
  <c r="H770" i="11"/>
  <c r="H774" i="11"/>
  <c r="H778" i="11"/>
  <c r="H782" i="11"/>
  <c r="H785" i="11"/>
  <c r="H787" i="11"/>
  <c r="H789" i="11"/>
  <c r="H791" i="11"/>
  <c r="H793" i="11"/>
  <c r="H795" i="11"/>
  <c r="H797" i="11"/>
  <c r="H799" i="11"/>
  <c r="H801" i="11"/>
  <c r="H803" i="11"/>
  <c r="H805" i="11"/>
  <c r="H807" i="11"/>
  <c r="H809" i="11"/>
  <c r="H811" i="11"/>
  <c r="H813" i="11"/>
  <c r="H815" i="11"/>
  <c r="H817" i="11"/>
  <c r="H819" i="11"/>
  <c r="H821" i="11"/>
  <c r="H823" i="11"/>
  <c r="H825" i="11"/>
  <c r="H827" i="11"/>
  <c r="H829" i="11"/>
  <c r="H831" i="11"/>
  <c r="H833" i="11"/>
  <c r="H835" i="11"/>
  <c r="H837" i="11"/>
  <c r="H839" i="11"/>
  <c r="H841" i="11"/>
  <c r="H843" i="11"/>
  <c r="H845" i="11"/>
  <c r="H847" i="11"/>
  <c r="H849" i="11"/>
  <c r="H851" i="11"/>
  <c r="H853" i="11"/>
  <c r="H855" i="11"/>
  <c r="H857" i="11"/>
  <c r="H859" i="11"/>
  <c r="H861" i="11"/>
  <c r="H863" i="11"/>
  <c r="H865" i="11"/>
  <c r="H867" i="11"/>
  <c r="H869" i="11"/>
  <c r="H871" i="11"/>
  <c r="H873" i="11"/>
  <c r="H875" i="11"/>
  <c r="H877" i="11"/>
  <c r="H879" i="11"/>
  <c r="H881" i="11"/>
  <c r="H883" i="11"/>
  <c r="H885" i="11"/>
  <c r="H887" i="11"/>
  <c r="H889" i="11"/>
  <c r="H891" i="11"/>
  <c r="H893" i="11"/>
  <c r="H895" i="11"/>
  <c r="H897" i="11"/>
  <c r="H899" i="11"/>
  <c r="H901" i="11"/>
  <c r="H903" i="11"/>
  <c r="H905" i="11"/>
  <c r="H907" i="11"/>
  <c r="H909" i="11"/>
  <c r="H911" i="11"/>
  <c r="H913" i="11"/>
  <c r="H915" i="11"/>
  <c r="H917" i="11"/>
  <c r="H919" i="11"/>
  <c r="H921" i="11"/>
  <c r="H923" i="11"/>
  <c r="H925" i="11"/>
  <c r="H927" i="11"/>
  <c r="H929" i="11"/>
  <c r="H931" i="11"/>
  <c r="H933" i="11"/>
  <c r="H935" i="11"/>
  <c r="H937" i="11"/>
  <c r="H939" i="11"/>
  <c r="H941" i="11"/>
  <c r="H943" i="11"/>
  <c r="H945" i="11"/>
  <c r="H947" i="11"/>
  <c r="H949" i="11"/>
  <c r="H951" i="11"/>
  <c r="H953" i="11"/>
  <c r="H955" i="11"/>
  <c r="H957" i="11"/>
  <c r="H959" i="11"/>
  <c r="H961" i="11"/>
  <c r="H963" i="11"/>
  <c r="H965" i="11"/>
  <c r="H967" i="11"/>
  <c r="H969" i="11"/>
  <c r="H971" i="11"/>
  <c r="H973" i="11"/>
  <c r="H975" i="11"/>
  <c r="H977" i="11"/>
  <c r="H979" i="11"/>
  <c r="H981" i="11"/>
  <c r="H983" i="11"/>
  <c r="H985" i="11"/>
  <c r="H987" i="11"/>
  <c r="H989" i="11"/>
  <c r="H991" i="11"/>
  <c r="H993" i="11"/>
  <c r="H995" i="11"/>
  <c r="H997" i="11"/>
  <c r="H999" i="11"/>
  <c r="H1001" i="11"/>
  <c r="H1003" i="11"/>
  <c r="H1005" i="11"/>
  <c r="H1007" i="11"/>
  <c r="H1009" i="11"/>
  <c r="H1011" i="11"/>
  <c r="H1013" i="11"/>
  <c r="H1015" i="11"/>
  <c r="H1017" i="11"/>
  <c r="H1019" i="11"/>
  <c r="H1021" i="11"/>
  <c r="H1023" i="11"/>
  <c r="H1025" i="11"/>
  <c r="H1027" i="11"/>
  <c r="H1029" i="11"/>
  <c r="H1031" i="11"/>
  <c r="H1033" i="11"/>
  <c r="H1035" i="11"/>
  <c r="H1037" i="11"/>
  <c r="H1039" i="11"/>
  <c r="H1041" i="11"/>
  <c r="H1043" i="11"/>
  <c r="H810" i="11"/>
  <c r="H814" i="11"/>
  <c r="H818" i="11"/>
  <c r="H822" i="11"/>
  <c r="H826" i="11"/>
  <c r="H830" i="11"/>
  <c r="H834" i="11"/>
  <c r="H838" i="11"/>
  <c r="H842" i="11"/>
  <c r="H846" i="11"/>
  <c r="H850" i="11"/>
  <c r="H854" i="11"/>
  <c r="H858" i="11"/>
  <c r="H862" i="11"/>
  <c r="H866" i="11"/>
  <c r="H870" i="11"/>
  <c r="H874" i="11"/>
  <c r="H878" i="11"/>
  <c r="H882" i="11"/>
  <c r="H886" i="11"/>
  <c r="H890" i="11"/>
  <c r="H894" i="11"/>
  <c r="H898" i="11"/>
  <c r="H902" i="11"/>
  <c r="H906" i="11"/>
  <c r="H910" i="11"/>
  <c r="H914" i="11"/>
  <c r="H918" i="11"/>
  <c r="H922" i="11"/>
  <c r="H926" i="11"/>
  <c r="H930" i="11"/>
  <c r="H934" i="11"/>
  <c r="H938" i="11"/>
  <c r="H942" i="11"/>
  <c r="H946" i="11"/>
  <c r="H950" i="11"/>
  <c r="H954" i="11"/>
  <c r="H958" i="11"/>
  <c r="H962" i="11"/>
  <c r="H966" i="11"/>
  <c r="H970" i="11"/>
  <c r="H974" i="11"/>
  <c r="H978" i="11"/>
  <c r="H982" i="11"/>
  <c r="H986" i="11"/>
  <c r="H990" i="11"/>
  <c r="H994" i="11"/>
  <c r="H998" i="11"/>
  <c r="H1002" i="11"/>
  <c r="H1006" i="11"/>
  <c r="H1010" i="11"/>
  <c r="H1014" i="11"/>
  <c r="H1018" i="11"/>
  <c r="H1022" i="11"/>
  <c r="H1026" i="11"/>
  <c r="H1030" i="11"/>
  <c r="H1034" i="11"/>
  <c r="H1038" i="11"/>
  <c r="H1042" i="11"/>
  <c r="H1045" i="11"/>
  <c r="H1047" i="11"/>
  <c r="H1049" i="11"/>
  <c r="H1051" i="11"/>
  <c r="H1053" i="11"/>
  <c r="H1055" i="11"/>
  <c r="H1057" i="11"/>
  <c r="H1059" i="11"/>
  <c r="H1061" i="11"/>
  <c r="H1063" i="11"/>
  <c r="H1065" i="11"/>
  <c r="H1067" i="11"/>
  <c r="H1069" i="11"/>
  <c r="H1071" i="11"/>
  <c r="H1073" i="11"/>
  <c r="H1075" i="11"/>
  <c r="H1077" i="11"/>
  <c r="H1079" i="11"/>
  <c r="H1081" i="11"/>
  <c r="H1083" i="11"/>
  <c r="H1085" i="11"/>
  <c r="H1087" i="11"/>
  <c r="H1089" i="11"/>
  <c r="H1091" i="11"/>
  <c r="H1093" i="11"/>
  <c r="H1095" i="11"/>
  <c r="H1097" i="11"/>
  <c r="H1099" i="11"/>
  <c r="H1101" i="11"/>
  <c r="H1103" i="11"/>
  <c r="H1105" i="11"/>
  <c r="H1107" i="11"/>
  <c r="H1109" i="11"/>
  <c r="H1111" i="11"/>
  <c r="H1113" i="11"/>
  <c r="H1115" i="11"/>
  <c r="H1117" i="11"/>
  <c r="H1119" i="11"/>
  <c r="H1121" i="11"/>
  <c r="H1123" i="11"/>
  <c r="H1125" i="11"/>
  <c r="H1127" i="11"/>
  <c r="H1129" i="11"/>
  <c r="H1131" i="11"/>
  <c r="H1133" i="11"/>
  <c r="H1135" i="11"/>
  <c r="H1137" i="11"/>
  <c r="H1139" i="11"/>
  <c r="H1141" i="11"/>
  <c r="H1143" i="11"/>
  <c r="H1145" i="11"/>
  <c r="H1147" i="11"/>
  <c r="H1149" i="11"/>
  <c r="H1151" i="11"/>
  <c r="H1153" i="11"/>
  <c r="H1155" i="11"/>
  <c r="H1157" i="11"/>
  <c r="H1159" i="11"/>
  <c r="H1161" i="11"/>
  <c r="H1163" i="11"/>
  <c r="H1165" i="11"/>
  <c r="H1167" i="11"/>
  <c r="H1169" i="11"/>
  <c r="H1171" i="11"/>
  <c r="H1173" i="11"/>
  <c r="H1175" i="11"/>
  <c r="H1177" i="11"/>
  <c r="H1179" i="11"/>
  <c r="H1181" i="11"/>
  <c r="H1183" i="11"/>
  <c r="H1185" i="11"/>
  <c r="H1187" i="11"/>
  <c r="H1189" i="11"/>
  <c r="H1191" i="11"/>
  <c r="H1193" i="11"/>
  <c r="H1195" i="11"/>
  <c r="H1197" i="11"/>
  <c r="H1199" i="11"/>
  <c r="H1201" i="11"/>
  <c r="H1203" i="11"/>
  <c r="H1205" i="11"/>
  <c r="H1207" i="11"/>
  <c r="H1209" i="11"/>
  <c r="H1211" i="11"/>
  <c r="H1213" i="11"/>
  <c r="H1215" i="11"/>
  <c r="H1217" i="11"/>
  <c r="H1219" i="11"/>
  <c r="H1221" i="11"/>
  <c r="H1223" i="11"/>
  <c r="H1225" i="11"/>
  <c r="H1227" i="11"/>
  <c r="H1229" i="11"/>
  <c r="H1231" i="11"/>
  <c r="H1233" i="11"/>
  <c r="H1235" i="11"/>
  <c r="H1237" i="11"/>
  <c r="H1239" i="11"/>
  <c r="H1241" i="11"/>
  <c r="H1243" i="11"/>
  <c r="H1245" i="11"/>
  <c r="H1247" i="11"/>
  <c r="H1249" i="11"/>
  <c r="H1251" i="11"/>
  <c r="H1253" i="11"/>
  <c r="H1255" i="11"/>
  <c r="H1257" i="11"/>
  <c r="H1259" i="11"/>
  <c r="H1261" i="11"/>
  <c r="H1263" i="11"/>
  <c r="H1265" i="11"/>
  <c r="H1267" i="11"/>
  <c r="H1269" i="11"/>
  <c r="H1271" i="11"/>
  <c r="H1273" i="11"/>
  <c r="H1275" i="11"/>
  <c r="H1277" i="11"/>
  <c r="H1279" i="11"/>
  <c r="H1281" i="11"/>
  <c r="H1283" i="11"/>
  <c r="H1285" i="11"/>
  <c r="H1287" i="11"/>
  <c r="H1289" i="11"/>
  <c r="H1291" i="11"/>
  <c r="H1293" i="11"/>
  <c r="H1295" i="11"/>
  <c r="H1297" i="11"/>
  <c r="H1299" i="11"/>
  <c r="H1301" i="11"/>
  <c r="H1303" i="11"/>
  <c r="H1305" i="11"/>
  <c r="H1307" i="11"/>
  <c r="H1309" i="11"/>
  <c r="H1311" i="11"/>
  <c r="H1313" i="11"/>
  <c r="H1315" i="11"/>
  <c r="H1317" i="11"/>
  <c r="H1319" i="11"/>
  <c r="H1321" i="11"/>
  <c r="H1323" i="11"/>
  <c r="H1325" i="11"/>
  <c r="H1327" i="11"/>
  <c r="H1329" i="11"/>
  <c r="H1331" i="11"/>
  <c r="H1333" i="11"/>
  <c r="H1335" i="11"/>
  <c r="H1337" i="11"/>
  <c r="H1339" i="11"/>
  <c r="H1341" i="11"/>
  <c r="H1343" i="11"/>
  <c r="H1345" i="11"/>
  <c r="H1347" i="11"/>
  <c r="H1349" i="11"/>
  <c r="H1351" i="11"/>
  <c r="H1353" i="11"/>
  <c r="H1355" i="11"/>
  <c r="H1357" i="11"/>
  <c r="H1359" i="11"/>
  <c r="H1361" i="11"/>
  <c r="H1363" i="11"/>
  <c r="H1365" i="11"/>
  <c r="H1367" i="11"/>
  <c r="H1369" i="11"/>
  <c r="H1371" i="11"/>
  <c r="H1373" i="11"/>
  <c r="H1375" i="11"/>
  <c r="H1377" i="11"/>
  <c r="H1379" i="11"/>
  <c r="H1381" i="11"/>
  <c r="H1383" i="11"/>
  <c r="H1385" i="11"/>
  <c r="H1387" i="11"/>
  <c r="H1389" i="11"/>
  <c r="H1391" i="11"/>
  <c r="H1393" i="11"/>
  <c r="H1395" i="11"/>
  <c r="H1397" i="11"/>
  <c r="H1399" i="11"/>
  <c r="H1401" i="11"/>
  <c r="H1403" i="11"/>
  <c r="H1405" i="11"/>
  <c r="H1407" i="11"/>
  <c r="H8" i="11"/>
  <c r="H25" i="11"/>
  <c r="H41" i="11"/>
  <c r="H57" i="11"/>
  <c r="H73" i="11"/>
  <c r="H89" i="11"/>
  <c r="H105" i="11"/>
  <c r="H121" i="11"/>
  <c r="H137" i="11"/>
  <c r="H153" i="11"/>
  <c r="H169" i="11"/>
  <c r="H185" i="11"/>
  <c r="H201" i="11"/>
  <c r="H217" i="11"/>
  <c r="H233" i="11"/>
  <c r="H249" i="11"/>
  <c r="H12" i="11"/>
  <c r="H29" i="11"/>
  <c r="H45" i="11"/>
  <c r="H61" i="11"/>
  <c r="H77" i="11"/>
  <c r="H93" i="11"/>
  <c r="H109" i="11"/>
  <c r="H125" i="11"/>
  <c r="H141" i="11"/>
  <c r="H157" i="11"/>
  <c r="H173" i="11"/>
  <c r="H189" i="11"/>
  <c r="H205" i="11"/>
  <c r="H221" i="11"/>
  <c r="H237" i="11"/>
  <c r="H253" i="11"/>
  <c r="H1410" i="11"/>
  <c r="H1412" i="11"/>
  <c r="H1414" i="11"/>
  <c r="H1416" i="11"/>
  <c r="H1418" i="11"/>
  <c r="H1420" i="11"/>
  <c r="H1422" i="11"/>
  <c r="H1424" i="11"/>
  <c r="H1426" i="11"/>
  <c r="H1428" i="11"/>
  <c r="H1430" i="11"/>
  <c r="H1432" i="11"/>
  <c r="H1434" i="11"/>
  <c r="H1436" i="11"/>
  <c r="H1438" i="11"/>
  <c r="H1440" i="11"/>
  <c r="H1442" i="11"/>
  <c r="H1444" i="11"/>
  <c r="H1446" i="11"/>
  <c r="H1448" i="11"/>
  <c r="H1450" i="11"/>
  <c r="H1452" i="11"/>
  <c r="H1454" i="11"/>
  <c r="H1456" i="11"/>
  <c r="H1458" i="11"/>
  <c r="H1460" i="11"/>
  <c r="H1462" i="11"/>
  <c r="H1464" i="11"/>
  <c r="H1466" i="11"/>
  <c r="H1468" i="11"/>
  <c r="H1470" i="11"/>
  <c r="H1472" i="11"/>
  <c r="H1474" i="11"/>
  <c r="H1476" i="11"/>
  <c r="H1478" i="11"/>
  <c r="H1480" i="11"/>
  <c r="H1482" i="11"/>
  <c r="H1484" i="11"/>
  <c r="H1486" i="11"/>
  <c r="H1488" i="11"/>
  <c r="H1490" i="11"/>
  <c r="H1492" i="11"/>
  <c r="H1494" i="11"/>
  <c r="H1496" i="11"/>
  <c r="H1498" i="11"/>
  <c r="H1500" i="11"/>
  <c r="H1502" i="11"/>
  <c r="H1504" i="11"/>
  <c r="H1506" i="11"/>
  <c r="H1508" i="11"/>
  <c r="H1510" i="11"/>
  <c r="H1512" i="11"/>
  <c r="H1514" i="11"/>
  <c r="H1516" i="11"/>
  <c r="H1518" i="11"/>
  <c r="H1520" i="11"/>
  <c r="H1522" i="11"/>
  <c r="H1524" i="11"/>
  <c r="H1526" i="11"/>
  <c r="H1528" i="11"/>
  <c r="H1530" i="11"/>
  <c r="H1532" i="11"/>
  <c r="H1534" i="11"/>
  <c r="H1536" i="11"/>
  <c r="H1538" i="11"/>
  <c r="H1540" i="11"/>
  <c r="H1542" i="11"/>
  <c r="H1544" i="11"/>
  <c r="H1546" i="11"/>
  <c r="H1548" i="11"/>
  <c r="H1550" i="11"/>
  <c r="H1552" i="11"/>
  <c r="H1554" i="11"/>
  <c r="H1556" i="11"/>
  <c r="H1558" i="11"/>
  <c r="H1560" i="11"/>
  <c r="H1562" i="11"/>
  <c r="H1564" i="11"/>
  <c r="H1566" i="11"/>
  <c r="H1568" i="11"/>
  <c r="H1570" i="11"/>
  <c r="H1572" i="11"/>
  <c r="H1574" i="11"/>
  <c r="H1576" i="11"/>
  <c r="H1578" i="11"/>
  <c r="H1580" i="11"/>
  <c r="H1582" i="11"/>
  <c r="H1584" i="11"/>
  <c r="H1586" i="11"/>
  <c r="H1588" i="11"/>
  <c r="H1590" i="11"/>
  <c r="H1592" i="11"/>
  <c r="H1594" i="11"/>
  <c r="H1596" i="11"/>
  <c r="H1598" i="11"/>
  <c r="H1600" i="11"/>
  <c r="H1602" i="11"/>
  <c r="H1604" i="11"/>
  <c r="H1606" i="11"/>
  <c r="H1608" i="11"/>
  <c r="H1610" i="11"/>
  <c r="H1612" i="11"/>
  <c r="H1614" i="11"/>
  <c r="H1616" i="11"/>
  <c r="H1618" i="11"/>
  <c r="H1620" i="11"/>
  <c r="H1622" i="11"/>
  <c r="H1624" i="11"/>
  <c r="H1626" i="11"/>
  <c r="H1628" i="11"/>
  <c r="H1630" i="11"/>
  <c r="H1632" i="11"/>
  <c r="H1634" i="11"/>
  <c r="H1636" i="11"/>
  <c r="H1638" i="11"/>
  <c r="H1640" i="11"/>
  <c r="H1642" i="11"/>
  <c r="H1644" i="11"/>
  <c r="H1646" i="11"/>
  <c r="H1648" i="11"/>
  <c r="H1650" i="11"/>
  <c r="H1652" i="11"/>
  <c r="H1654" i="11"/>
  <c r="H1656" i="11"/>
  <c r="H1658" i="11"/>
  <c r="H1660" i="11"/>
  <c r="H1662" i="11"/>
  <c r="H1664" i="11"/>
  <c r="H1666" i="11"/>
  <c r="H1668" i="11"/>
  <c r="H1670" i="11"/>
  <c r="H1672" i="11"/>
  <c r="H1674" i="11"/>
  <c r="H1676" i="11"/>
  <c r="H1678" i="11"/>
  <c r="H1680" i="11"/>
  <c r="H1682" i="11"/>
  <c r="H1684" i="11"/>
  <c r="H1686" i="11"/>
  <c r="H1688" i="11"/>
  <c r="H1690" i="11"/>
  <c r="H1692" i="11"/>
  <c r="H1694" i="11"/>
  <c r="H1696" i="11"/>
  <c r="H1698" i="11"/>
  <c r="H1700" i="11"/>
  <c r="H1702" i="11"/>
  <c r="H1704" i="11"/>
  <c r="H1706" i="11"/>
  <c r="H1708" i="11"/>
  <c r="H1710" i="11"/>
  <c r="H1712" i="11"/>
  <c r="H1714" i="11"/>
  <c r="H1716" i="11"/>
  <c r="H1718" i="11"/>
  <c r="H1720" i="11"/>
  <c r="H1722" i="11"/>
  <c r="H1724" i="11"/>
  <c r="H1726" i="11"/>
  <c r="H1728" i="11"/>
  <c r="H1730" i="11"/>
  <c r="H1732" i="11"/>
  <c r="H1734" i="11"/>
  <c r="H1736" i="11"/>
  <c r="H1738" i="11"/>
  <c r="H1740" i="11"/>
  <c r="H1742" i="11"/>
  <c r="H1744" i="11"/>
  <c r="H1746" i="11"/>
  <c r="H1748" i="11"/>
  <c r="H1750" i="11"/>
  <c r="H1752" i="11"/>
  <c r="H1754" i="11"/>
  <c r="H1756" i="11"/>
  <c r="H1758" i="11"/>
  <c r="H1760" i="11"/>
  <c r="H1762" i="11"/>
  <c r="H1764" i="11"/>
  <c r="H1766" i="11"/>
  <c r="H1768" i="11"/>
  <c r="H1770" i="11"/>
  <c r="H1772" i="11"/>
  <c r="H1774" i="11"/>
  <c r="H1776" i="11"/>
  <c r="H1778" i="11"/>
  <c r="H1780" i="11"/>
  <c r="H1782" i="11"/>
  <c r="H1784" i="11"/>
  <c r="H1786" i="11"/>
  <c r="H1788" i="11"/>
  <c r="H1790" i="11"/>
  <c r="H1792" i="11"/>
  <c r="H1794" i="11"/>
  <c r="H1796" i="11"/>
  <c r="H1798" i="11"/>
  <c r="H1800" i="11"/>
  <c r="H1802" i="11"/>
  <c r="H1804" i="11"/>
  <c r="H1806" i="11"/>
  <c r="H1808" i="11"/>
  <c r="H1810" i="11"/>
  <c r="H1812" i="11"/>
  <c r="H1814" i="11"/>
  <c r="H1816" i="11"/>
  <c r="H1818" i="11"/>
  <c r="H1820" i="11"/>
  <c r="H1822" i="11"/>
  <c r="H1824" i="11"/>
  <c r="H1826" i="11"/>
  <c r="H1828" i="11"/>
  <c r="H1830" i="11"/>
  <c r="H1832" i="11"/>
  <c r="H1834" i="11"/>
  <c r="H1836" i="11"/>
  <c r="H1838" i="11"/>
  <c r="H1840" i="11"/>
  <c r="H1842" i="11"/>
  <c r="H1844" i="11"/>
  <c r="H1846" i="11"/>
  <c r="H1848" i="11"/>
  <c r="H1850" i="11"/>
  <c r="H1852" i="11"/>
  <c r="H1854" i="11"/>
  <c r="H1856" i="11"/>
  <c r="H1858" i="11"/>
  <c r="H1860" i="11"/>
  <c r="H1862" i="11"/>
  <c r="H1864" i="11"/>
  <c r="H1866" i="11"/>
  <c r="H1868" i="11"/>
  <c r="H1870" i="11"/>
  <c r="H1872" i="11"/>
  <c r="H1874" i="11"/>
  <c r="H1876" i="11"/>
  <c r="H1878" i="11"/>
  <c r="H1880" i="11"/>
  <c r="H1882" i="11"/>
  <c r="H1884" i="11"/>
  <c r="H1886" i="11"/>
  <c r="H808" i="11"/>
  <c r="H816" i="11"/>
  <c r="H824" i="11"/>
  <c r="H832" i="11"/>
  <c r="H840" i="11"/>
  <c r="H848" i="11"/>
  <c r="H856" i="11"/>
  <c r="H864" i="11"/>
  <c r="H872" i="11"/>
  <c r="H880" i="11"/>
  <c r="H888" i="11"/>
  <c r="H896" i="11"/>
  <c r="H904" i="11"/>
  <c r="H912" i="11"/>
  <c r="H920" i="11"/>
  <c r="H928" i="11"/>
  <c r="H936" i="11"/>
  <c r="H944" i="11"/>
  <c r="H952" i="11"/>
  <c r="H960" i="11"/>
  <c r="H968" i="11"/>
  <c r="H976" i="11"/>
  <c r="H984" i="11"/>
  <c r="H992" i="11"/>
  <c r="H1000" i="11"/>
  <c r="H1008" i="11"/>
  <c r="H1016" i="11"/>
  <c r="H1024" i="11"/>
  <c r="H1032" i="11"/>
  <c r="H1040" i="11"/>
  <c r="H1046" i="11"/>
  <c r="H1050" i="11"/>
  <c r="H1054" i="11"/>
  <c r="H1058" i="11"/>
  <c r="H1062" i="11"/>
  <c r="H1066" i="11"/>
  <c r="H1070" i="11"/>
  <c r="H1074" i="11"/>
  <c r="H1078" i="11"/>
  <c r="H1082" i="11"/>
  <c r="H1086" i="11"/>
  <c r="H1090" i="11"/>
  <c r="H1094" i="11"/>
  <c r="H1098" i="11"/>
  <c r="H1102" i="11"/>
  <c r="H1106" i="11"/>
  <c r="H1110" i="11"/>
  <c r="H1114" i="11"/>
  <c r="H1118" i="11"/>
  <c r="H1122" i="11"/>
  <c r="H1126" i="11"/>
  <c r="H1130" i="11"/>
  <c r="H1134" i="11"/>
  <c r="H1138" i="11"/>
  <c r="H1142" i="11"/>
  <c r="H1146" i="11"/>
  <c r="H1150" i="11"/>
  <c r="H1154" i="11"/>
  <c r="H1158" i="11"/>
  <c r="H1162" i="11"/>
  <c r="H1166" i="11"/>
  <c r="H1170" i="11"/>
  <c r="H1174" i="11"/>
  <c r="H1178" i="11"/>
  <c r="H1182" i="11"/>
  <c r="H1186" i="11"/>
  <c r="H1190" i="11"/>
  <c r="H1194" i="11"/>
  <c r="H1198" i="11"/>
  <c r="H1202" i="11"/>
  <c r="H1206" i="11"/>
  <c r="H1210" i="11"/>
  <c r="H1214" i="11"/>
  <c r="H1218" i="11"/>
  <c r="H1222" i="11"/>
  <c r="H1226" i="11"/>
  <c r="H1230" i="11"/>
  <c r="H1234" i="11"/>
  <c r="H1238" i="11"/>
  <c r="H1242" i="11"/>
  <c r="H1246" i="11"/>
  <c r="H1250" i="11"/>
  <c r="H1254" i="11"/>
  <c r="H1258" i="11"/>
  <c r="H1262" i="11"/>
  <c r="H1266" i="11"/>
  <c r="H1270" i="11"/>
  <c r="H1274" i="11"/>
  <c r="H1278" i="11"/>
  <c r="H1282" i="11"/>
  <c r="H1286" i="11"/>
  <c r="H1290" i="11"/>
  <c r="H1294" i="11"/>
  <c r="H1298" i="11"/>
  <c r="H1302" i="11"/>
  <c r="H1306" i="11"/>
  <c r="H1310" i="11"/>
  <c r="H1314" i="11"/>
  <c r="H1318" i="11"/>
  <c r="H1322" i="11"/>
  <c r="H1326" i="11"/>
  <c r="H1330" i="11"/>
  <c r="H1334" i="11"/>
  <c r="H1338" i="11"/>
  <c r="H1342" i="11"/>
  <c r="H1346" i="11"/>
  <c r="H1350" i="11"/>
  <c r="H1354" i="11"/>
  <c r="H1358" i="11"/>
  <c r="H1362" i="11"/>
  <c r="H1366" i="11"/>
  <c r="H1370" i="11"/>
  <c r="H1374" i="11"/>
  <c r="H1378" i="11"/>
  <c r="H1382" i="11"/>
  <c r="H1386" i="11"/>
  <c r="H1390" i="11"/>
  <c r="H1394" i="11"/>
  <c r="H1398" i="11"/>
  <c r="H1402" i="11"/>
  <c r="H1406" i="11"/>
  <c r="H16" i="11"/>
  <c r="H49" i="11"/>
  <c r="H81" i="11"/>
  <c r="H113" i="11"/>
  <c r="H145" i="11"/>
  <c r="H177" i="11"/>
  <c r="H209" i="11"/>
  <c r="H241" i="11"/>
  <c r="H20" i="11"/>
  <c r="H53" i="11"/>
  <c r="H85" i="11"/>
  <c r="H117" i="11"/>
  <c r="H149" i="11"/>
  <c r="H181" i="11"/>
  <c r="H213" i="11"/>
  <c r="H245" i="11"/>
  <c r="H1411" i="11"/>
  <c r="H1415" i="11"/>
  <c r="H1419" i="11"/>
  <c r="H1423" i="11"/>
  <c r="H1427" i="11"/>
  <c r="H1431" i="11"/>
  <c r="H1435" i="11"/>
  <c r="H1439" i="11"/>
  <c r="H1443" i="11"/>
  <c r="H1447" i="11"/>
  <c r="H1451" i="11"/>
  <c r="H1455" i="11"/>
  <c r="H1459" i="11"/>
  <c r="H1463" i="11"/>
  <c r="H1467" i="11"/>
  <c r="H1471" i="11"/>
  <c r="H1475" i="11"/>
  <c r="H1479" i="11"/>
  <c r="H1483" i="11"/>
  <c r="H1487" i="11"/>
  <c r="H1491" i="11"/>
  <c r="H1495" i="11"/>
  <c r="H1499" i="11"/>
  <c r="H1503" i="11"/>
  <c r="H1507" i="11"/>
  <c r="H1511" i="11"/>
  <c r="H1515" i="11"/>
  <c r="H1519" i="11"/>
  <c r="H1523" i="11"/>
  <c r="H1527" i="11"/>
  <c r="H1531" i="11"/>
  <c r="H1535" i="11"/>
  <c r="H1539" i="11"/>
  <c r="H1543" i="11"/>
  <c r="H1547" i="11"/>
  <c r="H1551" i="11"/>
  <c r="H1555" i="11"/>
  <c r="H1559" i="11"/>
  <c r="H1563" i="11"/>
  <c r="H1567" i="11"/>
  <c r="H1571" i="11"/>
  <c r="H1575" i="11"/>
  <c r="H1579" i="11"/>
  <c r="H1583" i="11"/>
  <c r="H1587" i="11"/>
  <c r="H1591" i="11"/>
  <c r="H1595" i="11"/>
  <c r="H1599" i="11"/>
  <c r="H1603" i="11"/>
  <c r="H1607" i="11"/>
  <c r="H1611" i="11"/>
  <c r="H1615" i="11"/>
  <c r="H1619" i="11"/>
  <c r="H1623" i="11"/>
  <c r="H1627" i="11"/>
  <c r="H1631" i="11"/>
  <c r="H1635" i="11"/>
  <c r="H1639" i="11"/>
  <c r="H1643" i="11"/>
  <c r="H1647" i="11"/>
  <c r="H1651" i="11"/>
  <c r="H1655" i="11"/>
  <c r="H1659" i="11"/>
  <c r="H1663" i="11"/>
  <c r="H1667" i="11"/>
  <c r="H1671" i="11"/>
  <c r="H1675" i="11"/>
  <c r="H1679" i="11"/>
  <c r="H1683" i="11"/>
  <c r="H1687" i="11"/>
  <c r="H1691" i="11"/>
  <c r="H1695" i="11"/>
  <c r="H1699" i="11"/>
  <c r="H1703" i="11"/>
  <c r="H1707" i="11"/>
  <c r="H1711" i="11"/>
  <c r="H1715" i="11"/>
  <c r="H1719" i="11"/>
  <c r="H1723" i="11"/>
  <c r="H1727" i="11"/>
  <c r="H1731" i="11"/>
  <c r="H1735" i="11"/>
  <c r="H1739" i="11"/>
  <c r="H1743" i="11"/>
  <c r="H1747" i="11"/>
  <c r="H1751" i="11"/>
  <c r="H1755" i="11"/>
  <c r="H1759" i="11"/>
  <c r="H1763" i="11"/>
  <c r="H1767" i="11"/>
  <c r="H1771" i="11"/>
  <c r="H1775" i="11"/>
  <c r="H1779" i="11"/>
  <c r="H1783" i="11"/>
  <c r="H1787" i="11"/>
  <c r="H1791" i="11"/>
  <c r="H1795" i="11"/>
  <c r="H1799" i="11"/>
  <c r="H1803" i="11"/>
  <c r="H1807" i="11"/>
  <c r="H1811" i="11"/>
  <c r="H1815" i="11"/>
  <c r="H1819" i="11"/>
  <c r="H1823" i="11"/>
  <c r="H1827" i="11"/>
  <c r="H1831" i="11"/>
  <c r="H1835" i="11"/>
  <c r="H1839" i="11"/>
  <c r="H1843" i="11"/>
  <c r="H1847" i="11"/>
  <c r="H1851" i="11"/>
  <c r="H1855" i="11"/>
  <c r="H1859" i="11"/>
  <c r="H1863" i="11"/>
  <c r="H1867" i="11"/>
  <c r="H1871" i="11"/>
  <c r="H1875" i="11"/>
  <c r="H1879" i="11"/>
  <c r="H1883" i="11"/>
  <c r="H1887" i="11"/>
  <c r="H1889" i="11"/>
  <c r="H1891" i="11"/>
  <c r="H1893" i="11"/>
  <c r="H1895" i="11"/>
  <c r="H1897" i="11"/>
  <c r="H1899" i="11"/>
  <c r="H1901" i="11"/>
  <c r="H1903" i="11"/>
  <c r="H1905" i="11"/>
  <c r="H1907" i="11"/>
  <c r="H1909" i="11"/>
  <c r="H1911" i="11"/>
  <c r="H1913" i="11"/>
  <c r="H1915" i="11"/>
  <c r="H1917" i="11"/>
  <c r="H1919" i="11"/>
  <c r="H1921" i="11"/>
  <c r="H1923" i="11"/>
  <c r="H1925" i="11"/>
  <c r="H1927" i="11"/>
  <c r="H1929" i="11"/>
  <c r="H1931" i="11"/>
  <c r="H1933" i="11"/>
  <c r="H1935" i="11"/>
  <c r="H1937" i="11"/>
  <c r="H1939" i="11"/>
  <c r="H1941" i="11"/>
  <c r="H1943" i="11"/>
  <c r="H1945" i="11"/>
  <c r="H1947" i="11"/>
  <c r="H1949" i="11"/>
  <c r="H1951" i="11"/>
  <c r="H1953" i="11"/>
  <c r="H1955" i="11"/>
  <c r="H1957" i="11"/>
  <c r="H1959" i="11"/>
  <c r="H1961" i="11"/>
  <c r="H1963" i="11"/>
  <c r="H1965" i="11"/>
  <c r="H1967" i="11"/>
  <c r="H1969" i="11"/>
  <c r="H1971" i="11"/>
  <c r="H1973" i="11"/>
  <c r="H1975" i="11"/>
  <c r="H1977" i="11"/>
  <c r="H1979" i="11"/>
  <c r="H1981" i="11"/>
  <c r="H1983" i="11"/>
  <c r="H1985" i="11"/>
  <c r="H1987" i="11"/>
  <c r="H1989" i="11"/>
  <c r="H1991" i="11"/>
  <c r="H1993" i="11"/>
  <c r="H1995" i="11"/>
  <c r="H1997" i="11"/>
  <c r="H1999" i="11"/>
  <c r="H2001" i="11"/>
  <c r="H2003" i="11"/>
  <c r="H2005" i="11"/>
  <c r="H2007" i="11"/>
  <c r="H2009" i="11"/>
  <c r="H812" i="11"/>
  <c r="H820" i="11"/>
  <c r="H828" i="11"/>
  <c r="H836" i="11"/>
  <c r="H844" i="11"/>
  <c r="H852" i="11"/>
  <c r="H860" i="11"/>
  <c r="H868" i="11"/>
  <c r="H876" i="11"/>
  <c r="H884" i="11"/>
  <c r="H892" i="11"/>
  <c r="H900" i="11"/>
  <c r="H908" i="11"/>
  <c r="H916" i="11"/>
  <c r="H924" i="11"/>
  <c r="H932" i="11"/>
  <c r="H940" i="11"/>
  <c r="H948" i="11"/>
  <c r="H956" i="11"/>
  <c r="H964" i="11"/>
  <c r="H972" i="11"/>
  <c r="H980" i="11"/>
  <c r="H988" i="11"/>
  <c r="H996" i="11"/>
  <c r="H1004" i="11"/>
  <c r="H1012" i="11"/>
  <c r="H1020" i="11"/>
  <c r="H1028" i="11"/>
  <c r="H1036" i="11"/>
  <c r="H1044" i="11"/>
  <c r="H1048" i="11"/>
  <c r="H1052" i="11"/>
  <c r="H1056" i="11"/>
  <c r="H1060" i="11"/>
  <c r="H1064" i="11"/>
  <c r="H1068" i="11"/>
  <c r="H1072" i="11"/>
  <c r="H1076" i="11"/>
  <c r="H1080" i="11"/>
  <c r="H1084" i="11"/>
  <c r="H1088" i="11"/>
  <c r="H1092" i="11"/>
  <c r="H1096" i="11"/>
  <c r="H1100" i="11"/>
  <c r="H1104" i="11"/>
  <c r="H1108" i="11"/>
  <c r="H1112" i="11"/>
  <c r="H1116" i="11"/>
  <c r="H1120" i="11"/>
  <c r="H1124" i="11"/>
  <c r="H1128" i="11"/>
  <c r="H1132" i="11"/>
  <c r="H1136" i="11"/>
  <c r="H1140" i="11"/>
  <c r="H1144" i="11"/>
  <c r="H1148" i="11"/>
  <c r="H1152" i="11"/>
  <c r="H1156" i="11"/>
  <c r="H1160" i="11"/>
  <c r="H1164" i="11"/>
  <c r="H1168" i="11"/>
  <c r="H1172" i="11"/>
  <c r="H1176" i="11"/>
  <c r="H1180" i="11"/>
  <c r="H1184" i="11"/>
  <c r="H1188" i="11"/>
  <c r="H1192" i="11"/>
  <c r="H1196" i="11"/>
  <c r="H1200" i="11"/>
  <c r="H1204" i="11"/>
  <c r="H1208" i="11"/>
  <c r="H1212" i="11"/>
  <c r="H1216" i="11"/>
  <c r="H1220" i="11"/>
  <c r="H1224" i="11"/>
  <c r="H1228" i="11"/>
  <c r="H1232" i="11"/>
  <c r="H1236" i="11"/>
  <c r="H1240" i="11"/>
  <c r="H1244" i="11"/>
  <c r="H1248" i="11"/>
  <c r="H1252" i="11"/>
  <c r="H1256" i="11"/>
  <c r="H1260" i="11"/>
  <c r="H1264" i="11"/>
  <c r="H1268" i="11"/>
  <c r="H1272" i="11"/>
  <c r="H1276" i="11"/>
  <c r="H1280" i="11"/>
  <c r="H1284" i="11"/>
  <c r="H1288" i="11"/>
  <c r="H1292" i="11"/>
  <c r="H1296" i="11"/>
  <c r="H1300" i="11"/>
  <c r="H1304" i="11"/>
  <c r="H1308" i="11"/>
  <c r="H1312" i="11"/>
  <c r="H1316" i="11"/>
  <c r="H1320" i="11"/>
  <c r="H1324" i="11"/>
  <c r="H1328" i="11"/>
  <c r="H1332" i="11"/>
  <c r="H1336" i="11"/>
  <c r="H1340" i="11"/>
  <c r="H1344" i="11"/>
  <c r="H1348" i="11"/>
  <c r="H1352" i="11"/>
  <c r="H1356" i="11"/>
  <c r="H1360" i="11"/>
  <c r="H1364" i="11"/>
  <c r="H1368" i="11"/>
  <c r="H1372" i="11"/>
  <c r="H1376" i="11"/>
  <c r="H1380" i="11"/>
  <c r="H1384" i="11"/>
  <c r="H1388" i="11"/>
  <c r="H1392" i="11"/>
  <c r="H1396" i="11"/>
  <c r="H1400" i="11"/>
  <c r="H1404" i="11"/>
  <c r="H1408" i="11"/>
  <c r="H33" i="11"/>
  <c r="H65" i="11"/>
  <c r="H97" i="11"/>
  <c r="H129" i="11"/>
  <c r="H161" i="11"/>
  <c r="H193" i="11"/>
  <c r="H225" i="11"/>
  <c r="H4" i="11"/>
  <c r="H37" i="11"/>
  <c r="H69" i="11"/>
  <c r="H101" i="11"/>
  <c r="H133" i="11"/>
  <c r="H165" i="11"/>
  <c r="H197" i="11"/>
  <c r="H229" i="11"/>
  <c r="H1409" i="11"/>
  <c r="H1413" i="11"/>
  <c r="H1417" i="11"/>
  <c r="H1421" i="11"/>
  <c r="H1425" i="11"/>
  <c r="H1429" i="11"/>
  <c r="H1433" i="11"/>
  <c r="H1437" i="11"/>
  <c r="H1441" i="11"/>
  <c r="H1445" i="11"/>
  <c r="H1449" i="11"/>
  <c r="H1453" i="11"/>
  <c r="H1457" i="11"/>
  <c r="H1461" i="11"/>
  <c r="H1465" i="11"/>
  <c r="H1469" i="11"/>
  <c r="H1473" i="11"/>
  <c r="H1477" i="11"/>
  <c r="H1481" i="11"/>
  <c r="H1485" i="11"/>
  <c r="H1489" i="11"/>
  <c r="H1493" i="11"/>
  <c r="H1497" i="11"/>
  <c r="H1501" i="11"/>
  <c r="H1505" i="11"/>
  <c r="H1509" i="11"/>
  <c r="H1513" i="11"/>
  <c r="H1517" i="11"/>
  <c r="H1521" i="11"/>
  <c r="H1525" i="11"/>
  <c r="H1529" i="11"/>
  <c r="H1533" i="11"/>
  <c r="H1537" i="11"/>
  <c r="H1541" i="11"/>
  <c r="H1545" i="11"/>
  <c r="H1549" i="11"/>
  <c r="H1553" i="11"/>
  <c r="H1557" i="11"/>
  <c r="H1561" i="11"/>
  <c r="H1565" i="11"/>
  <c r="H1569" i="11"/>
  <c r="H1573" i="11"/>
  <c r="H1577" i="11"/>
  <c r="H1581" i="11"/>
  <c r="H1585" i="11"/>
  <c r="H1589" i="11"/>
  <c r="H1593" i="11"/>
  <c r="H1597" i="11"/>
  <c r="H1601" i="11"/>
  <c r="H1605" i="11"/>
  <c r="H1609" i="11"/>
  <c r="H1613" i="11"/>
  <c r="H1617" i="11"/>
  <c r="H1621" i="11"/>
  <c r="H1625" i="11"/>
  <c r="H1629" i="11"/>
  <c r="H1633" i="11"/>
  <c r="H1637" i="11"/>
  <c r="H1641" i="11"/>
  <c r="H1645" i="11"/>
  <c r="H1649" i="11"/>
  <c r="H1653" i="11"/>
  <c r="H1657" i="11"/>
  <c r="H1661" i="11"/>
  <c r="H1665" i="11"/>
  <c r="H1669" i="11"/>
  <c r="H1673" i="11"/>
  <c r="H1677" i="11"/>
  <c r="H1681" i="11"/>
  <c r="H1685" i="11"/>
  <c r="H1689" i="11"/>
  <c r="H1693" i="11"/>
  <c r="H1697" i="11"/>
  <c r="H1701" i="11"/>
  <c r="H1705" i="11"/>
  <c r="H1709" i="11"/>
  <c r="H1713" i="11"/>
  <c r="H1717" i="11"/>
  <c r="H1721" i="11"/>
  <c r="H1725" i="11"/>
  <c r="H1729" i="11"/>
  <c r="H1733" i="11"/>
  <c r="H1737" i="11"/>
  <c r="H1741" i="11"/>
  <c r="H1745" i="11"/>
  <c r="H1749" i="11"/>
  <c r="H1753" i="11"/>
  <c r="H1757" i="11"/>
  <c r="H1761" i="11"/>
  <c r="H1765" i="11"/>
  <c r="H1769" i="11"/>
  <c r="H1773" i="11"/>
  <c r="H1777" i="11"/>
  <c r="H1781" i="11"/>
  <c r="H1785" i="11"/>
  <c r="H1789" i="11"/>
  <c r="H1793" i="11"/>
  <c r="H1797" i="11"/>
  <c r="H1801" i="11"/>
  <c r="H1805" i="11"/>
  <c r="H1809" i="11"/>
  <c r="H1813" i="11"/>
  <c r="H1817" i="11"/>
  <c r="H1821" i="11"/>
  <c r="H1825" i="11"/>
  <c r="H1829" i="11"/>
  <c r="H1833" i="11"/>
  <c r="H1837" i="11"/>
  <c r="H1841" i="11"/>
  <c r="H1845" i="11"/>
  <c r="H1849" i="11"/>
  <c r="H1853" i="11"/>
  <c r="H1857" i="11"/>
  <c r="H1861" i="11"/>
  <c r="H1865" i="11"/>
  <c r="H1869" i="11"/>
  <c r="H1873" i="11"/>
  <c r="H1877" i="11"/>
  <c r="H1881" i="11"/>
  <c r="H1885" i="11"/>
  <c r="H1888" i="11"/>
  <c r="H1890" i="11"/>
  <c r="H1892" i="11"/>
  <c r="H1894" i="11"/>
  <c r="H1896" i="11"/>
  <c r="H1898" i="11"/>
  <c r="H1900" i="11"/>
  <c r="H1902" i="11"/>
  <c r="H1904" i="11"/>
  <c r="H1906" i="11"/>
  <c r="H1908" i="11"/>
  <c r="H1910" i="11"/>
  <c r="H1912" i="11"/>
  <c r="H1914" i="11"/>
  <c r="H1916" i="11"/>
  <c r="H1918" i="11"/>
  <c r="H1920" i="11"/>
  <c r="H1922" i="11"/>
  <c r="H1924" i="11"/>
  <c r="H1926" i="11"/>
  <c r="H1928" i="11"/>
  <c r="H1930" i="11"/>
  <c r="H1932" i="11"/>
  <c r="H1934" i="11"/>
  <c r="H1936" i="11"/>
  <c r="H1938" i="11"/>
  <c r="H1940" i="11"/>
  <c r="H1942" i="11"/>
  <c r="H1944" i="11"/>
  <c r="H1946" i="11"/>
  <c r="H1948" i="11"/>
  <c r="H1950" i="11"/>
  <c r="H1952" i="11"/>
  <c r="H1954" i="11"/>
  <c r="H1956" i="11"/>
  <c r="H1958" i="11"/>
  <c r="H1960" i="11"/>
  <c r="H1962" i="11"/>
  <c r="H1964" i="11"/>
  <c r="H1966" i="11"/>
  <c r="H1968" i="11"/>
  <c r="H1970" i="11"/>
  <c r="H1972" i="11"/>
  <c r="H1974" i="11"/>
  <c r="H1976" i="11"/>
  <c r="H1978" i="11"/>
  <c r="H1980" i="11"/>
  <c r="H1982" i="11"/>
  <c r="H1984" i="11"/>
  <c r="H1986" i="11"/>
  <c r="H1988" i="11"/>
  <c r="H1990" i="11"/>
  <c r="H1992" i="11"/>
  <c r="H1994" i="11"/>
  <c r="H1996" i="11"/>
  <c r="H1998" i="11"/>
  <c r="H2000" i="11"/>
  <c r="H2002" i="11"/>
  <c r="H2004" i="11"/>
  <c r="H2006" i="11"/>
  <c r="H2008" i="11"/>
  <c r="H2010" i="11"/>
  <c r="F558" i="11"/>
  <c r="F3" i="11"/>
  <c r="E3" i="11"/>
  <c r="F264" i="11" l="1"/>
  <c r="F530" i="11"/>
  <c r="F392" i="11"/>
  <c r="F144" i="11"/>
  <c r="F328" i="11"/>
  <c r="F456" i="11"/>
  <c r="F80" i="11"/>
  <c r="F208" i="11"/>
  <c r="F296" i="11"/>
  <c r="F360" i="11"/>
  <c r="F428" i="11"/>
  <c r="F492" i="11"/>
  <c r="E68" i="11"/>
  <c r="E290" i="11"/>
  <c r="E196" i="11"/>
  <c r="F402" i="11"/>
  <c r="E132" i="11"/>
  <c r="E258" i="11"/>
  <c r="F338" i="11"/>
  <c r="F466" i="11"/>
  <c r="E36" i="11"/>
  <c r="E100" i="11"/>
  <c r="E164" i="11"/>
  <c r="E228" i="11"/>
  <c r="E274" i="11"/>
  <c r="F306" i="11"/>
  <c r="F370" i="11"/>
  <c r="F434" i="11"/>
  <c r="F498" i="11"/>
  <c r="F15" i="11"/>
  <c r="F524" i="11"/>
  <c r="E19" i="11"/>
  <c r="E52" i="11"/>
  <c r="E84" i="11"/>
  <c r="E116" i="11"/>
  <c r="E148" i="11"/>
  <c r="E180" i="11"/>
  <c r="E212" i="11"/>
  <c r="E244" i="11"/>
  <c r="E266" i="11"/>
  <c r="E282" i="11"/>
  <c r="E298" i="11"/>
  <c r="F322" i="11"/>
  <c r="F354" i="11"/>
  <c r="F386" i="11"/>
  <c r="F418" i="11"/>
  <c r="F450" i="11"/>
  <c r="F482" i="11"/>
  <c r="F514" i="11"/>
  <c r="F546" i="11"/>
  <c r="F48" i="11"/>
  <c r="F112" i="11"/>
  <c r="F176" i="11"/>
  <c r="F240" i="11"/>
  <c r="F280" i="11"/>
  <c r="F312" i="11"/>
  <c r="F344" i="11"/>
  <c r="F376" i="11"/>
  <c r="F408" i="11"/>
  <c r="F440" i="11"/>
  <c r="F464" i="11"/>
  <c r="F508" i="11"/>
  <c r="F536" i="11"/>
  <c r="F540" i="11"/>
  <c r="E540" i="11"/>
  <c r="F314" i="11"/>
  <c r="F330" i="11"/>
  <c r="F346" i="11"/>
  <c r="F362" i="11"/>
  <c r="F378" i="11"/>
  <c r="F394" i="11"/>
  <c r="F410" i="11"/>
  <c r="F426" i="11"/>
  <c r="F442" i="11"/>
  <c r="F458" i="11"/>
  <c r="F474" i="11"/>
  <c r="F490" i="11"/>
  <c r="F506" i="11"/>
  <c r="F522" i="11"/>
  <c r="F538" i="11"/>
  <c r="F554" i="11"/>
  <c r="F24" i="11"/>
  <c r="F56" i="11"/>
  <c r="F88" i="11"/>
  <c r="F120" i="11"/>
  <c r="F152" i="11"/>
  <c r="F184" i="11"/>
  <c r="F216" i="11"/>
  <c r="F248" i="11"/>
  <c r="F268" i="11"/>
  <c r="F284" i="11"/>
  <c r="F300" i="11"/>
  <c r="F316" i="11"/>
  <c r="F332" i="11"/>
  <c r="F348" i="11"/>
  <c r="F364" i="11"/>
  <c r="F380" i="11"/>
  <c r="F396" i="11"/>
  <c r="F412" i="11"/>
  <c r="F432" i="11"/>
  <c r="F444" i="11"/>
  <c r="F460" i="11"/>
  <c r="F476" i="11"/>
  <c r="F496" i="11"/>
  <c r="F520" i="11"/>
  <c r="F528" i="11"/>
  <c r="E552" i="11"/>
  <c r="E272" i="11"/>
  <c r="E188" i="11"/>
  <c r="E516" i="11"/>
  <c r="E32" i="11"/>
  <c r="E400" i="11"/>
  <c r="E430" i="11"/>
  <c r="E60" i="11"/>
  <c r="E286" i="11"/>
  <c r="E160" i="11"/>
  <c r="E336" i="11"/>
  <c r="E468" i="11"/>
  <c r="E366" i="11"/>
  <c r="E494" i="11"/>
  <c r="E124" i="11"/>
  <c r="E252" i="11"/>
  <c r="E318" i="11"/>
  <c r="E96" i="11"/>
  <c r="E224" i="11"/>
  <c r="E304" i="11"/>
  <c r="E368" i="11"/>
  <c r="E424" i="11"/>
  <c r="E488" i="11"/>
  <c r="E556" i="11"/>
  <c r="E398" i="11"/>
  <c r="E462" i="11"/>
  <c r="E526" i="11"/>
  <c r="E28" i="11"/>
  <c r="E92" i="11"/>
  <c r="E156" i="11"/>
  <c r="E220" i="11"/>
  <c r="E270" i="11"/>
  <c r="E302" i="11"/>
  <c r="E334" i="11"/>
  <c r="E64" i="11"/>
  <c r="E128" i="11"/>
  <c r="E192" i="11"/>
  <c r="E256" i="11"/>
  <c r="E288" i="11"/>
  <c r="E320" i="11"/>
  <c r="E352" i="11"/>
  <c r="E384" i="11"/>
  <c r="E416" i="11"/>
  <c r="E448" i="11"/>
  <c r="E480" i="11"/>
  <c r="E504" i="11"/>
  <c r="E544" i="11"/>
  <c r="E350" i="11"/>
  <c r="E382" i="11"/>
  <c r="E414" i="11"/>
  <c r="E446" i="11"/>
  <c r="E478" i="11"/>
  <c r="E510" i="11"/>
  <c r="E542" i="11"/>
  <c r="E11" i="11"/>
  <c r="E44" i="11"/>
  <c r="E76" i="11"/>
  <c r="E108" i="11"/>
  <c r="E140" i="11"/>
  <c r="E172" i="11"/>
  <c r="E204" i="11"/>
  <c r="E236" i="11"/>
  <c r="E262" i="11"/>
  <c r="E278" i="11"/>
  <c r="E294" i="11"/>
  <c r="E310" i="11"/>
  <c r="E326" i="11"/>
  <c r="E7" i="11"/>
  <c r="E40" i="11"/>
  <c r="E72" i="11"/>
  <c r="E104" i="11"/>
  <c r="E136" i="11"/>
  <c r="E168" i="11"/>
  <c r="E200" i="11"/>
  <c r="E232" i="11"/>
  <c r="E260" i="11"/>
  <c r="E276" i="11"/>
  <c r="E292" i="11"/>
  <c r="E308" i="11"/>
  <c r="E324" i="11"/>
  <c r="E340" i="11"/>
  <c r="E356" i="11"/>
  <c r="E372" i="11"/>
  <c r="E388" i="11"/>
  <c r="E404" i="11"/>
  <c r="E420" i="11"/>
  <c r="E436" i="11"/>
  <c r="E452" i="11"/>
  <c r="E472" i="11"/>
  <c r="E484" i="11"/>
  <c r="E500" i="11"/>
  <c r="E512" i="11"/>
  <c r="E532" i="11"/>
  <c r="E548" i="11"/>
  <c r="E342" i="11"/>
  <c r="E358" i="11"/>
  <c r="E374" i="11"/>
  <c r="E390" i="11"/>
  <c r="E406" i="11"/>
  <c r="E422" i="11"/>
  <c r="E438" i="11"/>
  <c r="E454" i="11"/>
  <c r="E470" i="11"/>
  <c r="E486" i="11"/>
  <c r="E502" i="11"/>
  <c r="E518" i="11"/>
  <c r="E534" i="11"/>
  <c r="E550" i="11"/>
  <c r="C29" i="15"/>
  <c r="C19" i="15"/>
  <c r="CC8" i="15" s="1"/>
  <c r="F2008" i="11"/>
  <c r="E2008" i="11"/>
  <c r="F2004" i="11"/>
  <c r="E2004" i="11"/>
  <c r="E2000" i="11"/>
  <c r="F2000" i="11"/>
  <c r="E1996" i="11"/>
  <c r="F1996" i="11"/>
  <c r="E1992" i="11"/>
  <c r="F1992" i="11"/>
  <c r="E1988" i="11"/>
  <c r="F1988" i="11"/>
  <c r="E1984" i="11"/>
  <c r="F1984" i="11"/>
  <c r="E1980" i="11"/>
  <c r="F1980" i="11"/>
  <c r="E1976" i="11"/>
  <c r="F1976" i="11"/>
  <c r="E1972" i="11"/>
  <c r="F1972" i="11"/>
  <c r="E1968" i="11"/>
  <c r="F1968" i="11"/>
  <c r="E1964" i="11"/>
  <c r="F1964" i="11"/>
  <c r="E1960" i="11"/>
  <c r="F1960" i="11"/>
  <c r="E1956" i="11"/>
  <c r="F1956" i="11"/>
  <c r="E1952" i="11"/>
  <c r="F1952" i="11"/>
  <c r="E1948" i="11"/>
  <c r="F1948" i="11"/>
  <c r="E1944" i="11"/>
  <c r="F1944" i="11"/>
  <c r="E1940" i="11"/>
  <c r="F1940" i="11"/>
  <c r="E1936" i="11"/>
  <c r="F1936" i="11"/>
  <c r="E1932" i="11"/>
  <c r="F1932" i="11"/>
  <c r="E1928" i="11"/>
  <c r="F1928" i="11"/>
  <c r="E1924" i="11"/>
  <c r="F1924" i="11"/>
  <c r="E1920" i="11"/>
  <c r="F1920" i="11"/>
  <c r="E1916" i="11"/>
  <c r="F1916" i="11"/>
  <c r="E1912" i="11"/>
  <c r="F1912" i="11"/>
  <c r="E1908" i="11"/>
  <c r="F1908" i="11"/>
  <c r="E1904" i="11"/>
  <c r="F1904" i="11"/>
  <c r="E1900" i="11"/>
  <c r="F1900" i="11"/>
  <c r="E1896" i="11"/>
  <c r="F1896" i="11"/>
  <c r="E1892" i="11"/>
  <c r="F1892" i="11"/>
  <c r="E1888" i="11"/>
  <c r="F1888" i="11"/>
  <c r="E1881" i="11"/>
  <c r="F1881" i="11"/>
  <c r="F1873" i="11"/>
  <c r="E1873" i="11"/>
  <c r="E1865" i="11"/>
  <c r="F1865" i="11"/>
  <c r="E1857" i="11"/>
  <c r="F1857" i="11"/>
  <c r="E1849" i="11"/>
  <c r="F1849" i="11"/>
  <c r="E1841" i="11"/>
  <c r="F1841" i="11"/>
  <c r="E1833" i="11"/>
  <c r="F1833" i="11"/>
  <c r="E1825" i="11"/>
  <c r="F1825" i="11"/>
  <c r="E1817" i="11"/>
  <c r="F1817" i="11"/>
  <c r="E1809" i="11"/>
  <c r="F1809" i="11"/>
  <c r="F1801" i="11"/>
  <c r="E1801" i="11"/>
  <c r="E1793" i="11"/>
  <c r="F1793" i="11"/>
  <c r="E1785" i="11"/>
  <c r="F1785" i="11"/>
  <c r="E1777" i="11"/>
  <c r="F1777" i="11"/>
  <c r="E1769" i="11"/>
  <c r="F1769" i="11"/>
  <c r="F1761" i="11"/>
  <c r="E1761" i="11"/>
  <c r="F1753" i="11"/>
  <c r="E1753" i="11"/>
  <c r="E1745" i="11"/>
  <c r="F1745" i="11"/>
  <c r="E1737" i="11"/>
  <c r="F1737" i="11"/>
  <c r="E1729" i="11"/>
  <c r="F1729" i="11"/>
  <c r="F1721" i="11"/>
  <c r="E1721" i="11"/>
  <c r="E1713" i="11"/>
  <c r="F1713" i="11"/>
  <c r="E1705" i="11"/>
  <c r="F1705" i="11"/>
  <c r="E1697" i="11"/>
  <c r="F1697" i="11"/>
  <c r="E1689" i="11"/>
  <c r="F1689" i="11"/>
  <c r="E1681" i="11"/>
  <c r="F1681" i="11"/>
  <c r="F1673" i="11"/>
  <c r="E1673" i="11"/>
  <c r="E1665" i="11"/>
  <c r="F1665" i="11"/>
  <c r="F1657" i="11"/>
  <c r="E1657" i="11"/>
  <c r="F1649" i="11"/>
  <c r="E1649" i="11"/>
  <c r="F1641" i="11"/>
  <c r="E1641" i="11"/>
  <c r="F1633" i="11"/>
  <c r="E1633" i="11"/>
  <c r="F1625" i="11"/>
  <c r="E1625" i="11"/>
  <c r="F1617" i="11"/>
  <c r="E1617" i="11"/>
  <c r="F1609" i="11"/>
  <c r="E1609" i="11"/>
  <c r="E1601" i="11"/>
  <c r="F1601" i="11"/>
  <c r="E1593" i="11"/>
  <c r="F1593" i="11"/>
  <c r="E1585" i="11"/>
  <c r="F1585" i="11"/>
  <c r="E1577" i="11"/>
  <c r="F1577" i="11"/>
  <c r="E1569" i="11"/>
  <c r="F1569" i="11"/>
  <c r="F1561" i="11"/>
  <c r="E1561" i="11"/>
  <c r="F1553" i="11"/>
  <c r="E1553" i="11"/>
  <c r="E1545" i="11"/>
  <c r="F1545" i="11"/>
  <c r="E1537" i="11"/>
  <c r="F1537" i="11"/>
  <c r="E1529" i="11"/>
  <c r="F1529" i="11"/>
  <c r="E1521" i="11"/>
  <c r="F1521" i="11"/>
  <c r="E1513" i="11"/>
  <c r="F1513" i="11"/>
  <c r="F1505" i="11"/>
  <c r="E1505" i="11"/>
  <c r="E1497" i="11"/>
  <c r="F1497" i="11"/>
  <c r="E1489" i="11"/>
  <c r="F1489" i="11"/>
  <c r="E1481" i="11"/>
  <c r="F1481" i="11"/>
  <c r="E1473" i="11"/>
  <c r="F1473" i="11"/>
  <c r="E1465" i="11"/>
  <c r="F1465" i="11"/>
  <c r="E1457" i="11"/>
  <c r="F1457" i="11"/>
  <c r="F1449" i="11"/>
  <c r="E1449" i="11"/>
  <c r="F1441" i="11"/>
  <c r="E1441" i="11"/>
  <c r="E1433" i="11"/>
  <c r="F1433" i="11"/>
  <c r="E1425" i="11"/>
  <c r="F1425" i="11"/>
  <c r="E1417" i="11"/>
  <c r="F1417" i="11"/>
  <c r="F1409" i="11"/>
  <c r="E1409" i="11"/>
  <c r="E197" i="11"/>
  <c r="F197" i="11"/>
  <c r="E133" i="11"/>
  <c r="F133" i="11"/>
  <c r="E69" i="11"/>
  <c r="F69" i="11"/>
  <c r="E4" i="11"/>
  <c r="F4" i="11"/>
  <c r="E193" i="11"/>
  <c r="F193" i="11"/>
  <c r="E129" i="11"/>
  <c r="F129" i="11"/>
  <c r="E65" i="11"/>
  <c r="F65" i="11"/>
  <c r="E1408" i="11"/>
  <c r="F1408" i="11"/>
  <c r="E1400" i="11"/>
  <c r="F1400" i="11"/>
  <c r="E1392" i="11"/>
  <c r="F1392" i="11"/>
  <c r="E1384" i="11"/>
  <c r="F1384" i="11"/>
  <c r="E1376" i="11"/>
  <c r="F1376" i="11"/>
  <c r="E1368" i="11"/>
  <c r="F1368" i="11"/>
  <c r="E1360" i="11"/>
  <c r="F1360" i="11"/>
  <c r="E1352" i="11"/>
  <c r="F1352" i="11"/>
  <c r="E1344" i="11"/>
  <c r="F1344" i="11"/>
  <c r="E1336" i="11"/>
  <c r="F1336" i="11"/>
  <c r="E1328" i="11"/>
  <c r="F1328" i="11"/>
  <c r="E1320" i="11"/>
  <c r="F1320" i="11"/>
  <c r="E1312" i="11"/>
  <c r="F1312" i="11"/>
  <c r="E1304" i="11"/>
  <c r="F1304" i="11"/>
  <c r="E1296" i="11"/>
  <c r="F1296" i="11"/>
  <c r="E1288" i="11"/>
  <c r="F1288" i="11"/>
  <c r="E1280" i="11"/>
  <c r="F1280" i="11"/>
  <c r="E1272" i="11"/>
  <c r="F1272" i="11"/>
  <c r="E1264" i="11"/>
  <c r="F1264" i="11"/>
  <c r="E1256" i="11"/>
  <c r="F1256" i="11"/>
  <c r="E1248" i="11"/>
  <c r="F1248" i="11"/>
  <c r="E1240" i="11"/>
  <c r="F1240" i="11"/>
  <c r="E1232" i="11"/>
  <c r="F1232" i="11"/>
  <c r="E1224" i="11"/>
  <c r="F1224" i="11"/>
  <c r="E1216" i="11"/>
  <c r="F1216" i="11"/>
  <c r="E1208" i="11"/>
  <c r="F1208" i="11"/>
  <c r="E1200" i="11"/>
  <c r="F1200" i="11"/>
  <c r="E1192" i="11"/>
  <c r="F1192" i="11"/>
  <c r="E1184" i="11"/>
  <c r="F1184" i="11"/>
  <c r="E1176" i="11"/>
  <c r="F1176" i="11"/>
  <c r="E1168" i="11"/>
  <c r="F1168" i="11"/>
  <c r="E1160" i="11"/>
  <c r="F1160" i="11"/>
  <c r="E1152" i="11"/>
  <c r="F1152" i="11"/>
  <c r="E1144" i="11"/>
  <c r="F1144" i="11"/>
  <c r="E1136" i="11"/>
  <c r="F1136" i="11"/>
  <c r="E1128" i="11"/>
  <c r="F1128" i="11"/>
  <c r="E1120" i="11"/>
  <c r="F1120" i="11"/>
  <c r="E1112" i="11"/>
  <c r="F1112" i="11"/>
  <c r="F1104" i="11"/>
  <c r="E1104" i="11"/>
  <c r="F1096" i="11"/>
  <c r="E1096" i="11"/>
  <c r="F1088" i="11"/>
  <c r="E1088" i="11"/>
  <c r="F1080" i="11"/>
  <c r="E1080" i="11"/>
  <c r="F1072" i="11"/>
  <c r="E1072" i="11"/>
  <c r="F1064" i="11"/>
  <c r="E1064" i="11"/>
  <c r="F1056" i="11"/>
  <c r="E1056" i="11"/>
  <c r="F1048" i="11"/>
  <c r="E1048" i="11"/>
  <c r="F1036" i="11"/>
  <c r="E1036" i="11"/>
  <c r="F1020" i="11"/>
  <c r="E1020" i="11"/>
  <c r="F1004" i="11"/>
  <c r="E1004" i="11"/>
  <c r="F988" i="11"/>
  <c r="E988" i="11"/>
  <c r="F972" i="11"/>
  <c r="E972" i="11"/>
  <c r="F956" i="11"/>
  <c r="E956" i="11"/>
  <c r="F940" i="11"/>
  <c r="E940" i="11"/>
  <c r="F924" i="11"/>
  <c r="E924" i="11"/>
  <c r="F908" i="11"/>
  <c r="E908" i="11"/>
  <c r="F892" i="11"/>
  <c r="E892" i="11"/>
  <c r="F876" i="11"/>
  <c r="E876" i="11"/>
  <c r="F860" i="11"/>
  <c r="E860" i="11"/>
  <c r="F844" i="11"/>
  <c r="E844" i="11"/>
  <c r="F828" i="11"/>
  <c r="E828" i="11"/>
  <c r="F812" i="11"/>
  <c r="E812" i="11"/>
  <c r="E2007" i="11"/>
  <c r="F2007" i="11"/>
  <c r="E2003" i="11"/>
  <c r="F2003" i="11"/>
  <c r="E1999" i="11"/>
  <c r="F1999" i="11"/>
  <c r="F1995" i="11"/>
  <c r="E1995" i="11"/>
  <c r="F1991" i="11"/>
  <c r="E1991" i="11"/>
  <c r="F1987" i="11"/>
  <c r="E1987" i="11"/>
  <c r="F1983" i="11"/>
  <c r="E1983" i="11"/>
  <c r="F1979" i="11"/>
  <c r="E1979" i="11"/>
  <c r="F1975" i="11"/>
  <c r="E1975" i="11"/>
  <c r="F1971" i="11"/>
  <c r="E1971" i="11"/>
  <c r="F1967" i="11"/>
  <c r="E1967" i="11"/>
  <c r="F1963" i="11"/>
  <c r="E1963" i="11"/>
  <c r="E1959" i="11"/>
  <c r="F1959" i="11"/>
  <c r="E1955" i="11"/>
  <c r="F1955" i="11"/>
  <c r="F1951" i="11"/>
  <c r="E1951" i="11"/>
  <c r="F1947" i="11"/>
  <c r="E1947" i="11"/>
  <c r="F1943" i="11"/>
  <c r="E1943" i="11"/>
  <c r="F1939" i="11"/>
  <c r="E1939" i="11"/>
  <c r="E1935" i="11"/>
  <c r="F1935" i="11"/>
  <c r="E1931" i="11"/>
  <c r="F1931" i="11"/>
  <c r="E1927" i="11"/>
  <c r="F1927" i="11"/>
  <c r="E1923" i="11"/>
  <c r="F1923" i="11"/>
  <c r="E1919" i="11"/>
  <c r="F1919" i="11"/>
  <c r="E1915" i="11"/>
  <c r="F1915" i="11"/>
  <c r="E1911" i="11"/>
  <c r="F1911" i="11"/>
  <c r="E1907" i="11"/>
  <c r="F1907" i="11"/>
  <c r="E1903" i="11"/>
  <c r="F1903" i="11"/>
  <c r="E1899" i="11"/>
  <c r="F1899" i="11"/>
  <c r="E1895" i="11"/>
  <c r="F1895" i="11"/>
  <c r="E1891" i="11"/>
  <c r="F1891" i="11"/>
  <c r="E1887" i="11"/>
  <c r="F1887" i="11"/>
  <c r="E1879" i="11"/>
  <c r="F1879" i="11"/>
  <c r="E1871" i="11"/>
  <c r="F1871" i="11"/>
  <c r="F1863" i="11"/>
  <c r="E1863" i="11"/>
  <c r="F1855" i="11"/>
  <c r="E1855" i="11"/>
  <c r="F1847" i="11"/>
  <c r="E1847" i="11"/>
  <c r="F1839" i="11"/>
  <c r="E1839" i="11"/>
  <c r="F1831" i="11"/>
  <c r="E1831" i="11"/>
  <c r="F1823" i="11"/>
  <c r="E1823" i="11"/>
  <c r="F1815" i="11"/>
  <c r="E1815" i="11"/>
  <c r="F1807" i="11"/>
  <c r="E1807" i="11"/>
  <c r="E1799" i="11"/>
  <c r="F1799" i="11"/>
  <c r="F1791" i="11"/>
  <c r="E1791" i="11"/>
  <c r="F1783" i="11"/>
  <c r="E1783" i="11"/>
  <c r="F1775" i="11"/>
  <c r="E1775" i="11"/>
  <c r="F1767" i="11"/>
  <c r="E1767" i="11"/>
  <c r="E1759" i="11"/>
  <c r="F1759" i="11"/>
  <c r="E1751" i="11"/>
  <c r="F1751" i="11"/>
  <c r="F1743" i="11"/>
  <c r="E1743" i="11"/>
  <c r="F1735" i="11"/>
  <c r="E1735" i="11"/>
  <c r="F1727" i="11"/>
  <c r="E1727" i="11"/>
  <c r="E1719" i="11"/>
  <c r="F1719" i="11"/>
  <c r="F1711" i="11"/>
  <c r="E1711" i="11"/>
  <c r="F1703" i="11"/>
  <c r="E1703" i="11"/>
  <c r="F1695" i="11"/>
  <c r="E1695" i="11"/>
  <c r="F1687" i="11"/>
  <c r="E1687" i="11"/>
  <c r="F1679" i="11"/>
  <c r="E1679" i="11"/>
  <c r="E1671" i="11"/>
  <c r="F1671" i="11"/>
  <c r="E1663" i="11"/>
  <c r="F1663" i="11"/>
  <c r="E1655" i="11"/>
  <c r="F1655" i="11"/>
  <c r="E1647" i="11"/>
  <c r="F1647" i="11"/>
  <c r="E1639" i="11"/>
  <c r="F1639" i="11"/>
  <c r="E1631" i="11"/>
  <c r="F1631" i="11"/>
  <c r="E1623" i="11"/>
  <c r="F1623" i="11"/>
  <c r="E1615" i="11"/>
  <c r="F1615" i="11"/>
  <c r="E1607" i="11"/>
  <c r="F1607" i="11"/>
  <c r="F1599" i="11"/>
  <c r="E1599" i="11"/>
  <c r="F1591" i="11"/>
  <c r="E1591" i="11"/>
  <c r="F1583" i="11"/>
  <c r="E1583" i="11"/>
  <c r="F1575" i="11"/>
  <c r="E1575" i="11"/>
  <c r="F1567" i="11"/>
  <c r="E1567" i="11"/>
  <c r="E1559" i="11"/>
  <c r="F1559" i="11"/>
  <c r="F1551" i="11"/>
  <c r="E1551" i="11"/>
  <c r="F1543" i="11"/>
  <c r="E1543" i="11"/>
  <c r="F1535" i="11"/>
  <c r="E1535" i="11"/>
  <c r="F1527" i="11"/>
  <c r="E1527" i="11"/>
  <c r="F1519" i="11"/>
  <c r="E1519" i="11"/>
  <c r="F1511" i="11"/>
  <c r="E1511" i="11"/>
  <c r="E1503" i="11"/>
  <c r="F1503" i="11"/>
  <c r="F1495" i="11"/>
  <c r="E1495" i="11"/>
  <c r="F1487" i="11"/>
  <c r="E1487" i="11"/>
  <c r="F1479" i="11"/>
  <c r="E1479" i="11"/>
  <c r="E1471" i="11"/>
  <c r="F1471" i="11"/>
  <c r="F1463" i="11"/>
  <c r="E1463" i="11"/>
  <c r="E1455" i="11"/>
  <c r="F1455" i="11"/>
  <c r="E1447" i="11"/>
  <c r="F1447" i="11"/>
  <c r="E1439" i="11"/>
  <c r="F1439" i="11"/>
  <c r="F1431" i="11"/>
  <c r="E1431" i="11"/>
  <c r="F1423" i="11"/>
  <c r="E1423" i="11"/>
  <c r="E1415" i="11"/>
  <c r="F1415" i="11"/>
  <c r="E245" i="11"/>
  <c r="F245" i="11"/>
  <c r="E181" i="11"/>
  <c r="F181" i="11"/>
  <c r="E117" i="11"/>
  <c r="F117" i="11"/>
  <c r="E53" i="11"/>
  <c r="F53" i="11"/>
  <c r="E241" i="11"/>
  <c r="F241" i="11"/>
  <c r="E177" i="11"/>
  <c r="F177" i="11"/>
  <c r="E113" i="11"/>
  <c r="F113" i="11"/>
  <c r="E49" i="11"/>
  <c r="F49" i="11"/>
  <c r="E1406" i="11"/>
  <c r="F1406" i="11"/>
  <c r="E1398" i="11"/>
  <c r="F1398" i="11"/>
  <c r="E1390" i="11"/>
  <c r="F1390" i="11"/>
  <c r="E1382" i="11"/>
  <c r="F1382" i="11"/>
  <c r="E1374" i="11"/>
  <c r="F1374" i="11"/>
  <c r="E1366" i="11"/>
  <c r="F1366" i="11"/>
  <c r="E1358" i="11"/>
  <c r="F1358" i="11"/>
  <c r="E1350" i="11"/>
  <c r="F1350" i="11"/>
  <c r="E1342" i="11"/>
  <c r="F1342" i="11"/>
  <c r="E1334" i="11"/>
  <c r="F1334" i="11"/>
  <c r="E1326" i="11"/>
  <c r="F1326" i="11"/>
  <c r="E1318" i="11"/>
  <c r="F1318" i="11"/>
  <c r="E1310" i="11"/>
  <c r="F1310" i="11"/>
  <c r="E1302" i="11"/>
  <c r="F1302" i="11"/>
  <c r="E1294" i="11"/>
  <c r="F1294" i="11"/>
  <c r="E1286" i="11"/>
  <c r="F1286" i="11"/>
  <c r="E1278" i="11"/>
  <c r="F1278" i="11"/>
  <c r="E1270" i="11"/>
  <c r="F1270" i="11"/>
  <c r="E1262" i="11"/>
  <c r="F1262" i="11"/>
  <c r="E1254" i="11"/>
  <c r="F1254" i="11"/>
  <c r="E1246" i="11"/>
  <c r="F1246" i="11"/>
  <c r="E1238" i="11"/>
  <c r="F1238" i="11"/>
  <c r="E1230" i="11"/>
  <c r="F1230" i="11"/>
  <c r="E1222" i="11"/>
  <c r="F1222" i="11"/>
  <c r="E1214" i="11"/>
  <c r="F1214" i="11"/>
  <c r="E1206" i="11"/>
  <c r="F1206" i="11"/>
  <c r="E1198" i="11"/>
  <c r="F1198" i="11"/>
  <c r="E1190" i="11"/>
  <c r="F1190" i="11"/>
  <c r="E1182" i="11"/>
  <c r="F1182" i="11"/>
  <c r="E1174" i="11"/>
  <c r="F1174" i="11"/>
  <c r="E1166" i="11"/>
  <c r="F1166" i="11"/>
  <c r="E1158" i="11"/>
  <c r="F1158" i="11"/>
  <c r="E1150" i="11"/>
  <c r="F1150" i="11"/>
  <c r="E1142" i="11"/>
  <c r="F1142" i="11"/>
  <c r="E1134" i="11"/>
  <c r="F1134" i="11"/>
  <c r="E1126" i="11"/>
  <c r="F1126" i="11"/>
  <c r="E1118" i="11"/>
  <c r="F1118" i="11"/>
  <c r="E1110" i="11"/>
  <c r="F1110" i="11"/>
  <c r="F1102" i="11"/>
  <c r="E1102" i="11"/>
  <c r="F1094" i="11"/>
  <c r="E1094" i="11"/>
  <c r="F1086" i="11"/>
  <c r="E1086" i="11"/>
  <c r="F1078" i="11"/>
  <c r="E1078" i="11"/>
  <c r="F1070" i="11"/>
  <c r="E1070" i="11"/>
  <c r="F1062" i="11"/>
  <c r="E1062" i="11"/>
  <c r="F1054" i="11"/>
  <c r="E1054" i="11"/>
  <c r="F1046" i="11"/>
  <c r="E1046" i="11"/>
  <c r="F1032" i="11"/>
  <c r="E1032" i="11"/>
  <c r="F1016" i="11"/>
  <c r="E1016" i="11"/>
  <c r="F1000" i="11"/>
  <c r="E1000" i="11"/>
  <c r="F984" i="11"/>
  <c r="E984" i="11"/>
  <c r="F968" i="11"/>
  <c r="E968" i="11"/>
  <c r="F952" i="11"/>
  <c r="E952" i="11"/>
  <c r="F936" i="11"/>
  <c r="E936" i="11"/>
  <c r="F920" i="11"/>
  <c r="E920" i="11"/>
  <c r="F904" i="11"/>
  <c r="E904" i="11"/>
  <c r="F888" i="11"/>
  <c r="E888" i="11"/>
  <c r="F872" i="11"/>
  <c r="E872" i="11"/>
  <c r="F856" i="11"/>
  <c r="E856" i="11"/>
  <c r="F840" i="11"/>
  <c r="E840" i="11"/>
  <c r="F824" i="11"/>
  <c r="E824" i="11"/>
  <c r="F808" i="11"/>
  <c r="E808" i="11"/>
  <c r="E1884" i="11"/>
  <c r="F1884" i="11"/>
  <c r="E1880" i="11"/>
  <c r="F1880" i="11"/>
  <c r="E1876" i="11"/>
  <c r="F1876" i="11"/>
  <c r="E1872" i="11"/>
  <c r="F1872" i="11"/>
  <c r="E1868" i="11"/>
  <c r="F1868" i="11"/>
  <c r="E1864" i="11"/>
  <c r="F1864" i="11"/>
  <c r="E1860" i="11"/>
  <c r="F1860" i="11"/>
  <c r="E1856" i="11"/>
  <c r="F1856" i="11"/>
  <c r="E1852" i="11"/>
  <c r="F1852" i="11"/>
  <c r="E1848" i="11"/>
  <c r="F1848" i="11"/>
  <c r="E1844" i="11"/>
  <c r="F1844" i="11"/>
  <c r="E1840" i="11"/>
  <c r="F1840" i="11"/>
  <c r="E1836" i="11"/>
  <c r="F1836" i="11"/>
  <c r="E1832" i="11"/>
  <c r="F1832" i="11"/>
  <c r="E1828" i="11"/>
  <c r="F1828" i="11"/>
  <c r="E1824" i="11"/>
  <c r="F1824" i="11"/>
  <c r="E1820" i="11"/>
  <c r="F1820" i="11"/>
  <c r="E1816" i="11"/>
  <c r="F1816" i="11"/>
  <c r="E1812" i="11"/>
  <c r="F1812" i="11"/>
  <c r="E1808" i="11"/>
  <c r="F1808" i="11"/>
  <c r="E1804" i="11"/>
  <c r="F1804" i="11"/>
  <c r="E1800" i="11"/>
  <c r="F1800" i="11"/>
  <c r="E1796" i="11"/>
  <c r="F1796" i="11"/>
  <c r="E1792" i="11"/>
  <c r="F1792" i="11"/>
  <c r="E1788" i="11"/>
  <c r="F1788" i="11"/>
  <c r="E1784" i="11"/>
  <c r="F1784" i="11"/>
  <c r="E1780" i="11"/>
  <c r="F1780" i="11"/>
  <c r="E1776" i="11"/>
  <c r="F1776" i="11"/>
  <c r="E1772" i="11"/>
  <c r="F1772" i="11"/>
  <c r="E1768" i="11"/>
  <c r="F1768" i="11"/>
  <c r="E1764" i="11"/>
  <c r="F1764" i="11"/>
  <c r="E1760" i="11"/>
  <c r="F1760" i="11"/>
  <c r="E1756" i="11"/>
  <c r="F1756" i="11"/>
  <c r="E1752" i="11"/>
  <c r="F1752" i="11"/>
  <c r="E1748" i="11"/>
  <c r="F1748" i="11"/>
  <c r="E1744" i="11"/>
  <c r="F1744" i="11"/>
  <c r="E1740" i="11"/>
  <c r="F1740" i="11"/>
  <c r="E1736" i="11"/>
  <c r="F1736" i="11"/>
  <c r="E1732" i="11"/>
  <c r="F1732" i="11"/>
  <c r="E1728" i="11"/>
  <c r="F1728" i="11"/>
  <c r="E1724" i="11"/>
  <c r="F1724" i="11"/>
  <c r="E1720" i="11"/>
  <c r="F1720" i="11"/>
  <c r="E1716" i="11"/>
  <c r="F1716" i="11"/>
  <c r="E1712" i="11"/>
  <c r="F1712" i="11"/>
  <c r="E1708" i="11"/>
  <c r="F1708" i="11"/>
  <c r="E1704" i="11"/>
  <c r="F1704" i="11"/>
  <c r="E1700" i="11"/>
  <c r="F1700" i="11"/>
  <c r="E1696" i="11"/>
  <c r="F1696" i="11"/>
  <c r="E1692" i="11"/>
  <c r="F1692" i="11"/>
  <c r="E1688" i="11"/>
  <c r="F1688" i="11"/>
  <c r="E1684" i="11"/>
  <c r="F1684" i="11"/>
  <c r="E1680" i="11"/>
  <c r="F1680" i="11"/>
  <c r="E1676" i="11"/>
  <c r="F1676" i="11"/>
  <c r="E1672" i="11"/>
  <c r="F1672" i="11"/>
  <c r="E1668" i="11"/>
  <c r="F1668" i="11"/>
  <c r="E1664" i="11"/>
  <c r="F1664" i="11"/>
  <c r="E1660" i="11"/>
  <c r="F1660" i="11"/>
  <c r="E1656" i="11"/>
  <c r="F1656" i="11"/>
  <c r="E1652" i="11"/>
  <c r="F1652" i="11"/>
  <c r="E1648" i="11"/>
  <c r="F1648" i="11"/>
  <c r="E1644" i="11"/>
  <c r="F1644" i="11"/>
  <c r="E1640" i="11"/>
  <c r="F1640" i="11"/>
  <c r="E1636" i="11"/>
  <c r="F1636" i="11"/>
  <c r="E1632" i="11"/>
  <c r="F1632" i="11"/>
  <c r="E1628" i="11"/>
  <c r="F1628" i="11"/>
  <c r="E1624" i="11"/>
  <c r="F1624" i="11"/>
  <c r="E1620" i="11"/>
  <c r="F1620" i="11"/>
  <c r="E1616" i="11"/>
  <c r="F1616" i="11"/>
  <c r="E1612" i="11"/>
  <c r="F1612" i="11"/>
  <c r="E1608" i="11"/>
  <c r="F1608" i="11"/>
  <c r="E1604" i="11"/>
  <c r="F1604" i="11"/>
  <c r="E1600" i="11"/>
  <c r="F1600" i="11"/>
  <c r="E1596" i="11"/>
  <c r="F1596" i="11"/>
  <c r="E1592" i="11"/>
  <c r="F1592" i="11"/>
  <c r="E1588" i="11"/>
  <c r="F1588" i="11"/>
  <c r="E1584" i="11"/>
  <c r="F1584" i="11"/>
  <c r="F1580" i="11"/>
  <c r="E1580" i="11"/>
  <c r="E2010" i="11"/>
  <c r="F2010" i="11"/>
  <c r="E2006" i="11"/>
  <c r="F2006" i="11"/>
  <c r="E2002" i="11"/>
  <c r="F2002" i="11"/>
  <c r="E1998" i="11"/>
  <c r="F1998" i="11"/>
  <c r="E1994" i="11"/>
  <c r="F1994" i="11"/>
  <c r="E1990" i="11"/>
  <c r="F1990" i="11"/>
  <c r="E1986" i="11"/>
  <c r="F1986" i="11"/>
  <c r="E1982" i="11"/>
  <c r="F1982" i="11"/>
  <c r="E1978" i="11"/>
  <c r="F1978" i="11"/>
  <c r="E1974" i="11"/>
  <c r="F1974" i="11"/>
  <c r="E1970" i="11"/>
  <c r="F1970" i="11"/>
  <c r="E1966" i="11"/>
  <c r="F1966" i="11"/>
  <c r="E1962" i="11"/>
  <c r="F1962" i="11"/>
  <c r="E1958" i="11"/>
  <c r="F1958" i="11"/>
  <c r="E1954" i="11"/>
  <c r="F1954" i="11"/>
  <c r="E1950" i="11"/>
  <c r="F1950" i="11"/>
  <c r="E1946" i="11"/>
  <c r="F1946" i="11"/>
  <c r="E1942" i="11"/>
  <c r="F1942" i="11"/>
  <c r="E1938" i="11"/>
  <c r="F1938" i="11"/>
  <c r="E1934" i="11"/>
  <c r="F1934" i="11"/>
  <c r="E1930" i="11"/>
  <c r="F1930" i="11"/>
  <c r="E1926" i="11"/>
  <c r="F1926" i="11"/>
  <c r="E1922" i="11"/>
  <c r="F1922" i="11"/>
  <c r="E1918" i="11"/>
  <c r="F1918" i="11"/>
  <c r="E1914" i="11"/>
  <c r="F1914" i="11"/>
  <c r="E1910" i="11"/>
  <c r="F1910" i="11"/>
  <c r="E1906" i="11"/>
  <c r="F1906" i="11"/>
  <c r="E1902" i="11"/>
  <c r="F1902" i="11"/>
  <c r="E1898" i="11"/>
  <c r="F1898" i="11"/>
  <c r="E1894" i="11"/>
  <c r="F1894" i="11"/>
  <c r="E1890" i="11"/>
  <c r="F1890" i="11"/>
  <c r="E1885" i="11"/>
  <c r="F1885" i="11"/>
  <c r="F1877" i="11"/>
  <c r="E1877" i="11"/>
  <c r="E1869" i="11"/>
  <c r="F1869" i="11"/>
  <c r="E1861" i="11"/>
  <c r="F1861" i="11"/>
  <c r="E1853" i="11"/>
  <c r="F1853" i="11"/>
  <c r="E1845" i="11"/>
  <c r="F1845" i="11"/>
  <c r="E1837" i="11"/>
  <c r="F1837" i="11"/>
  <c r="E1829" i="11"/>
  <c r="F1829" i="11"/>
  <c r="E1821" i="11"/>
  <c r="F1821" i="11"/>
  <c r="E1813" i="11"/>
  <c r="F1813" i="11"/>
  <c r="E1805" i="11"/>
  <c r="F1805" i="11"/>
  <c r="E1797" i="11"/>
  <c r="F1797" i="11"/>
  <c r="E1789" i="11"/>
  <c r="F1789" i="11"/>
  <c r="E1781" i="11"/>
  <c r="F1781" i="11"/>
  <c r="E1773" i="11"/>
  <c r="F1773" i="11"/>
  <c r="E1765" i="11"/>
  <c r="F1765" i="11"/>
  <c r="F1757" i="11"/>
  <c r="E1757" i="11"/>
  <c r="E1749" i="11"/>
  <c r="F1749" i="11"/>
  <c r="E1741" i="11"/>
  <c r="F1741" i="11"/>
  <c r="E1733" i="11"/>
  <c r="F1733" i="11"/>
  <c r="E1725" i="11"/>
  <c r="F1725" i="11"/>
  <c r="F1717" i="11"/>
  <c r="E1717" i="11"/>
  <c r="E1709" i="11"/>
  <c r="F1709" i="11"/>
  <c r="F1701" i="11"/>
  <c r="E1701" i="11"/>
  <c r="E1693" i="11"/>
  <c r="F1693" i="11"/>
  <c r="E1685" i="11"/>
  <c r="F1685" i="11"/>
  <c r="E1677" i="11"/>
  <c r="F1677" i="11"/>
  <c r="E1669" i="11"/>
  <c r="F1669" i="11"/>
  <c r="F1661" i="11"/>
  <c r="E1661" i="11"/>
  <c r="F1653" i="11"/>
  <c r="E1653" i="11"/>
  <c r="F1645" i="11"/>
  <c r="E1645" i="11"/>
  <c r="F1637" i="11"/>
  <c r="E1637" i="11"/>
  <c r="F1629" i="11"/>
  <c r="E1629" i="11"/>
  <c r="F1621" i="11"/>
  <c r="E1621" i="11"/>
  <c r="F1613" i="11"/>
  <c r="E1613" i="11"/>
  <c r="E1605" i="11"/>
  <c r="F1605" i="11"/>
  <c r="E1597" i="11"/>
  <c r="F1597" i="11"/>
  <c r="E1589" i="11"/>
  <c r="F1589" i="11"/>
  <c r="E1581" i="11"/>
  <c r="F1581" i="11"/>
  <c r="E1573" i="11"/>
  <c r="F1573" i="11"/>
  <c r="E1565" i="11"/>
  <c r="F1565" i="11"/>
  <c r="F1557" i="11"/>
  <c r="E1557" i="11"/>
  <c r="E1549" i="11"/>
  <c r="F1549" i="11"/>
  <c r="E1541" i="11"/>
  <c r="F1541" i="11"/>
  <c r="E1533" i="11"/>
  <c r="F1533" i="11"/>
  <c r="E1525" i="11"/>
  <c r="F1525" i="11"/>
  <c r="E1517" i="11"/>
  <c r="F1517" i="11"/>
  <c r="E1509" i="11"/>
  <c r="F1509" i="11"/>
  <c r="F1501" i="11"/>
  <c r="E1501" i="11"/>
  <c r="E1493" i="11"/>
  <c r="F1493" i="11"/>
  <c r="E1485" i="11"/>
  <c r="F1485" i="11"/>
  <c r="E1477" i="11"/>
  <c r="F1477" i="11"/>
  <c r="F1469" i="11"/>
  <c r="E1469" i="11"/>
  <c r="E1461" i="11"/>
  <c r="F1461" i="11"/>
  <c r="F1453" i="11"/>
  <c r="E1453" i="11"/>
  <c r="F1445" i="11"/>
  <c r="E1445" i="11"/>
  <c r="E1437" i="11"/>
  <c r="F1437" i="11"/>
  <c r="E1429" i="11"/>
  <c r="F1429" i="11"/>
  <c r="E1421" i="11"/>
  <c r="F1421" i="11"/>
  <c r="F1413" i="11"/>
  <c r="E1413" i="11"/>
  <c r="E229" i="11"/>
  <c r="F229" i="11"/>
  <c r="E165" i="11"/>
  <c r="F165" i="11"/>
  <c r="E101" i="11"/>
  <c r="F101" i="11"/>
  <c r="E37" i="11"/>
  <c r="F37" i="11"/>
  <c r="E225" i="11"/>
  <c r="F225" i="11"/>
  <c r="E161" i="11"/>
  <c r="F161" i="11"/>
  <c r="E97" i="11"/>
  <c r="F97" i="11"/>
  <c r="E33" i="11"/>
  <c r="F33" i="11"/>
  <c r="E1404" i="11"/>
  <c r="F1404" i="11"/>
  <c r="E1396" i="11"/>
  <c r="F1396" i="11"/>
  <c r="E1388" i="11"/>
  <c r="F1388" i="11"/>
  <c r="E1380" i="11"/>
  <c r="F1380" i="11"/>
  <c r="E1372" i="11"/>
  <c r="F1372" i="11"/>
  <c r="E1364" i="11"/>
  <c r="F1364" i="11"/>
  <c r="E1356" i="11"/>
  <c r="F1356" i="11"/>
  <c r="E1348" i="11"/>
  <c r="F1348" i="11"/>
  <c r="E1340" i="11"/>
  <c r="F1340" i="11"/>
  <c r="E1332" i="11"/>
  <c r="F1332" i="11"/>
  <c r="E1324" i="11"/>
  <c r="F1324" i="11"/>
  <c r="E1316" i="11"/>
  <c r="F1316" i="11"/>
  <c r="E1308" i="11"/>
  <c r="F1308" i="11"/>
  <c r="E1300" i="11"/>
  <c r="F1300" i="11"/>
  <c r="E1292" i="11"/>
  <c r="F1292" i="11"/>
  <c r="E1284" i="11"/>
  <c r="F1284" i="11"/>
  <c r="E1276" i="11"/>
  <c r="F1276" i="11"/>
  <c r="E1268" i="11"/>
  <c r="F1268" i="11"/>
  <c r="E1260" i="11"/>
  <c r="F1260" i="11"/>
  <c r="E1252" i="11"/>
  <c r="F1252" i="11"/>
  <c r="E1244" i="11"/>
  <c r="F1244" i="11"/>
  <c r="E1236" i="11"/>
  <c r="F1236" i="11"/>
  <c r="E1228" i="11"/>
  <c r="F1228" i="11"/>
  <c r="E1220" i="11"/>
  <c r="F1220" i="11"/>
  <c r="E1212" i="11"/>
  <c r="F1212" i="11"/>
  <c r="E1204" i="11"/>
  <c r="F1204" i="11"/>
  <c r="E1196" i="11"/>
  <c r="F1196" i="11"/>
  <c r="E1188" i="11"/>
  <c r="F1188" i="11"/>
  <c r="E1180" i="11"/>
  <c r="F1180" i="11"/>
  <c r="E1172" i="11"/>
  <c r="F1172" i="11"/>
  <c r="E1164" i="11"/>
  <c r="F1164" i="11"/>
  <c r="E1156" i="11"/>
  <c r="F1156" i="11"/>
  <c r="E1148" i="11"/>
  <c r="F1148" i="11"/>
  <c r="E1140" i="11"/>
  <c r="F1140" i="11"/>
  <c r="E1132" i="11"/>
  <c r="F1132" i="11"/>
  <c r="E1124" i="11"/>
  <c r="F1124" i="11"/>
  <c r="E1116" i="11"/>
  <c r="F1116" i="11"/>
  <c r="F1108" i="11"/>
  <c r="E1108" i="11"/>
  <c r="F1100" i="11"/>
  <c r="E1100" i="11"/>
  <c r="F1092" i="11"/>
  <c r="E1092" i="11"/>
  <c r="F1084" i="11"/>
  <c r="E1084" i="11"/>
  <c r="F1076" i="11"/>
  <c r="E1076" i="11"/>
  <c r="F1068" i="11"/>
  <c r="E1068" i="11"/>
  <c r="F1060" i="11"/>
  <c r="E1060" i="11"/>
  <c r="F1052" i="11"/>
  <c r="E1052" i="11"/>
  <c r="F1044" i="11"/>
  <c r="E1044" i="11"/>
  <c r="F1028" i="11"/>
  <c r="E1028" i="11"/>
  <c r="F1012" i="11"/>
  <c r="E1012" i="11"/>
  <c r="F996" i="11"/>
  <c r="E996" i="11"/>
  <c r="F980" i="11"/>
  <c r="E980" i="11"/>
  <c r="F964" i="11"/>
  <c r="E964" i="11"/>
  <c r="F948" i="11"/>
  <c r="E948" i="11"/>
  <c r="F932" i="11"/>
  <c r="E932" i="11"/>
  <c r="F916" i="11"/>
  <c r="E916" i="11"/>
  <c r="F900" i="11"/>
  <c r="E900" i="11"/>
  <c r="F884" i="11"/>
  <c r="E884" i="11"/>
  <c r="F868" i="11"/>
  <c r="E868" i="11"/>
  <c r="F852" i="11"/>
  <c r="E852" i="11"/>
  <c r="F836" i="11"/>
  <c r="E836" i="11"/>
  <c r="F820" i="11"/>
  <c r="E820" i="11"/>
  <c r="E2009" i="11"/>
  <c r="F2009" i="11"/>
  <c r="E2005" i="11"/>
  <c r="F2005" i="11"/>
  <c r="E2001" i="11"/>
  <c r="F2001" i="11"/>
  <c r="E1997" i="11"/>
  <c r="F1997" i="11"/>
  <c r="E1993" i="11"/>
  <c r="F1993" i="11"/>
  <c r="E1989" i="11"/>
  <c r="F1989" i="11"/>
  <c r="E1985" i="11"/>
  <c r="F1985" i="11"/>
  <c r="E1981" i="11"/>
  <c r="F1981" i="11"/>
  <c r="E1977" i="11"/>
  <c r="F1977" i="11"/>
  <c r="E1973" i="11"/>
  <c r="F1973" i="11"/>
  <c r="E1969" i="11"/>
  <c r="F1969" i="11"/>
  <c r="E1965" i="11"/>
  <c r="F1965" i="11"/>
  <c r="E1961" i="11"/>
  <c r="F1961" i="11"/>
  <c r="F1957" i="11"/>
  <c r="E1957" i="11"/>
  <c r="E1953" i="11"/>
  <c r="F1953" i="11"/>
  <c r="E1949" i="11"/>
  <c r="F1949" i="11"/>
  <c r="E1945" i="11"/>
  <c r="F1945" i="11"/>
  <c r="E1941" i="11"/>
  <c r="F1941" i="11"/>
  <c r="E1937" i="11"/>
  <c r="F1937" i="11"/>
  <c r="F1933" i="11"/>
  <c r="E1933" i="11"/>
  <c r="F1929" i="11"/>
  <c r="E1929" i="11"/>
  <c r="F1925" i="11"/>
  <c r="E1925" i="11"/>
  <c r="F1921" i="11"/>
  <c r="E1921" i="11"/>
  <c r="F1917" i="11"/>
  <c r="E1917" i="11"/>
  <c r="F1913" i="11"/>
  <c r="E1913" i="11"/>
  <c r="F1909" i="11"/>
  <c r="E1909" i="11"/>
  <c r="F1905" i="11"/>
  <c r="E1905" i="11"/>
  <c r="F1901" i="11"/>
  <c r="E1901" i="11"/>
  <c r="F1897" i="11"/>
  <c r="E1897" i="11"/>
  <c r="F1893" i="11"/>
  <c r="E1893" i="11"/>
  <c r="F1889" i="11"/>
  <c r="E1889" i="11"/>
  <c r="F1883" i="11"/>
  <c r="E1883" i="11"/>
  <c r="E1875" i="11"/>
  <c r="F1875" i="11"/>
  <c r="F1867" i="11"/>
  <c r="E1867" i="11"/>
  <c r="F1859" i="11"/>
  <c r="E1859" i="11"/>
  <c r="F1851" i="11"/>
  <c r="E1851" i="11"/>
  <c r="F1843" i="11"/>
  <c r="E1843" i="11"/>
  <c r="F1835" i="11"/>
  <c r="E1835" i="11"/>
  <c r="F1827" i="11"/>
  <c r="E1827" i="11"/>
  <c r="F1819" i="11"/>
  <c r="E1819" i="11"/>
  <c r="F1811" i="11"/>
  <c r="E1811" i="11"/>
  <c r="E1803" i="11"/>
  <c r="F1803" i="11"/>
  <c r="F1795" i="11"/>
  <c r="E1795" i="11"/>
  <c r="F1787" i="11"/>
  <c r="E1787" i="11"/>
  <c r="F1779" i="11"/>
  <c r="E1779" i="11"/>
  <c r="F1771" i="11"/>
  <c r="E1771" i="11"/>
  <c r="E1763" i="11"/>
  <c r="F1763" i="11"/>
  <c r="E1755" i="11"/>
  <c r="F1755" i="11"/>
  <c r="F1747" i="11"/>
  <c r="E1747" i="11"/>
  <c r="F1739" i="11"/>
  <c r="E1739" i="11"/>
  <c r="F1731" i="11"/>
  <c r="E1731" i="11"/>
  <c r="E1723" i="11"/>
  <c r="F1723" i="11"/>
  <c r="E1715" i="11"/>
  <c r="F1715" i="11"/>
  <c r="F1707" i="11"/>
  <c r="E1707" i="11"/>
  <c r="E1699" i="11"/>
  <c r="F1699" i="11"/>
  <c r="F1691" i="11"/>
  <c r="E1691" i="11"/>
  <c r="F1683" i="11"/>
  <c r="E1683" i="11"/>
  <c r="E1675" i="11"/>
  <c r="F1675" i="11"/>
  <c r="F1667" i="11"/>
  <c r="E1667" i="11"/>
  <c r="E1659" i="11"/>
  <c r="F1659" i="11"/>
  <c r="E1651" i="11"/>
  <c r="F1651" i="11"/>
  <c r="E1643" i="11"/>
  <c r="F1643" i="11"/>
  <c r="E1635" i="11"/>
  <c r="F1635" i="11"/>
  <c r="E1627" i="11"/>
  <c r="F1627" i="11"/>
  <c r="E1619" i="11"/>
  <c r="F1619" i="11"/>
  <c r="E1611" i="11"/>
  <c r="F1611" i="11"/>
  <c r="F1603" i="11"/>
  <c r="E1603" i="11"/>
  <c r="F1595" i="11"/>
  <c r="E1595" i="11"/>
  <c r="F1587" i="11"/>
  <c r="E1587" i="11"/>
  <c r="F1579" i="11"/>
  <c r="E1579" i="11"/>
  <c r="F1571" i="11"/>
  <c r="E1571" i="11"/>
  <c r="E1563" i="11"/>
  <c r="F1563" i="11"/>
  <c r="E1555" i="11"/>
  <c r="F1555" i="11"/>
  <c r="F1547" i="11"/>
  <c r="E1547" i="11"/>
  <c r="F1539" i="11"/>
  <c r="E1539" i="11"/>
  <c r="F1531" i="11"/>
  <c r="E1531" i="11"/>
  <c r="F1523" i="11"/>
  <c r="E1523" i="11"/>
  <c r="F1515" i="11"/>
  <c r="E1515" i="11"/>
  <c r="E1507" i="11"/>
  <c r="F1507" i="11"/>
  <c r="E1499" i="11"/>
  <c r="F1499" i="11"/>
  <c r="F1491" i="11"/>
  <c r="E1491" i="11"/>
  <c r="F1483" i="11"/>
  <c r="E1483" i="11"/>
  <c r="F1475" i="11"/>
  <c r="E1475" i="11"/>
  <c r="F1467" i="11"/>
  <c r="E1467" i="11"/>
  <c r="F1459" i="11"/>
  <c r="E1459" i="11"/>
  <c r="E1451" i="11"/>
  <c r="F1451" i="11"/>
  <c r="E1443" i="11"/>
  <c r="F1443" i="11"/>
  <c r="F1435" i="11"/>
  <c r="E1435" i="11"/>
  <c r="F1427" i="11"/>
  <c r="E1427" i="11"/>
  <c r="F1419" i="11"/>
  <c r="E1419" i="11"/>
  <c r="E1411" i="11"/>
  <c r="F1411" i="11"/>
  <c r="E213" i="11"/>
  <c r="F213" i="11"/>
  <c r="E149" i="11"/>
  <c r="F149" i="11"/>
  <c r="E85" i="11"/>
  <c r="F85" i="11"/>
  <c r="E20" i="11"/>
  <c r="F20" i="11"/>
  <c r="E209" i="11"/>
  <c r="F209" i="11"/>
  <c r="E145" i="11"/>
  <c r="F145" i="11"/>
  <c r="E81" i="11"/>
  <c r="F81" i="11"/>
  <c r="E16" i="11"/>
  <c r="F16" i="11"/>
  <c r="E1402" i="11"/>
  <c r="F1402" i="11"/>
  <c r="E1394" i="11"/>
  <c r="F1394" i="11"/>
  <c r="E1386" i="11"/>
  <c r="F1386" i="11"/>
  <c r="E1378" i="11"/>
  <c r="F1378" i="11"/>
  <c r="E1370" i="11"/>
  <c r="F1370" i="11"/>
  <c r="E1362" i="11"/>
  <c r="F1362" i="11"/>
  <c r="E1354" i="11"/>
  <c r="F1354" i="11"/>
  <c r="E1346" i="11"/>
  <c r="F1346" i="11"/>
  <c r="E1338" i="11"/>
  <c r="F1338" i="11"/>
  <c r="E1330" i="11"/>
  <c r="F1330" i="11"/>
  <c r="E1322" i="11"/>
  <c r="F1322" i="11"/>
  <c r="E1314" i="11"/>
  <c r="F1314" i="11"/>
  <c r="E1306" i="11"/>
  <c r="F1306" i="11"/>
  <c r="E1298" i="11"/>
  <c r="F1298" i="11"/>
  <c r="E1290" i="11"/>
  <c r="F1290" i="11"/>
  <c r="E1282" i="11"/>
  <c r="F1282" i="11"/>
  <c r="E1274" i="11"/>
  <c r="F1274" i="11"/>
  <c r="E1266" i="11"/>
  <c r="F1266" i="11"/>
  <c r="E1258" i="11"/>
  <c r="F1258" i="11"/>
  <c r="E1250" i="11"/>
  <c r="F1250" i="11"/>
  <c r="E1242" i="11"/>
  <c r="F1242" i="11"/>
  <c r="E1234" i="11"/>
  <c r="F1234" i="11"/>
  <c r="E1226" i="11"/>
  <c r="F1226" i="11"/>
  <c r="E1218" i="11"/>
  <c r="F1218" i="11"/>
  <c r="E1210" i="11"/>
  <c r="F1210" i="11"/>
  <c r="E1202" i="11"/>
  <c r="F1202" i="11"/>
  <c r="E1194" i="11"/>
  <c r="F1194" i="11"/>
  <c r="E1186" i="11"/>
  <c r="F1186" i="11"/>
  <c r="E1178" i="11"/>
  <c r="F1178" i="11"/>
  <c r="E1170" i="11"/>
  <c r="F1170" i="11"/>
  <c r="E1162" i="11"/>
  <c r="F1162" i="11"/>
  <c r="E1154" i="11"/>
  <c r="F1154" i="11"/>
  <c r="E1146" i="11"/>
  <c r="F1146" i="11"/>
  <c r="E1138" i="11"/>
  <c r="F1138" i="11"/>
  <c r="E1130" i="11"/>
  <c r="F1130" i="11"/>
  <c r="E1122" i="11"/>
  <c r="F1122" i="11"/>
  <c r="E1114" i="11"/>
  <c r="F1114" i="11"/>
  <c r="F1106" i="11"/>
  <c r="E1106" i="11"/>
  <c r="F1098" i="11"/>
  <c r="E1098" i="11"/>
  <c r="F1090" i="11"/>
  <c r="E1090" i="11"/>
  <c r="F1082" i="11"/>
  <c r="E1082" i="11"/>
  <c r="F1074" i="11"/>
  <c r="E1074" i="11"/>
  <c r="F1066" i="11"/>
  <c r="E1066" i="11"/>
  <c r="F1058" i="11"/>
  <c r="E1058" i="11"/>
  <c r="F1050" i="11"/>
  <c r="E1050" i="11"/>
  <c r="F1040" i="11"/>
  <c r="E1040" i="11"/>
  <c r="F1024" i="11"/>
  <c r="E1024" i="11"/>
  <c r="F1008" i="11"/>
  <c r="E1008" i="11"/>
  <c r="F992" i="11"/>
  <c r="E992" i="11"/>
  <c r="F976" i="11"/>
  <c r="E976" i="11"/>
  <c r="F960" i="11"/>
  <c r="E960" i="11"/>
  <c r="F944" i="11"/>
  <c r="E944" i="11"/>
  <c r="F928" i="11"/>
  <c r="E928" i="11"/>
  <c r="F912" i="11"/>
  <c r="E912" i="11"/>
  <c r="F896" i="11"/>
  <c r="E896" i="11"/>
  <c r="F880" i="11"/>
  <c r="E880" i="11"/>
  <c r="F864" i="11"/>
  <c r="E864" i="11"/>
  <c r="F848" i="11"/>
  <c r="E848" i="11"/>
  <c r="F832" i="11"/>
  <c r="E832" i="11"/>
  <c r="F816" i="11"/>
  <c r="E816" i="11"/>
  <c r="E1886" i="11"/>
  <c r="F1886" i="11"/>
  <c r="E1882" i="11"/>
  <c r="F1882" i="11"/>
  <c r="E1878" i="11"/>
  <c r="F1878" i="11"/>
  <c r="E1874" i="11"/>
  <c r="F1874" i="11"/>
  <c r="E1870" i="11"/>
  <c r="F1870" i="11"/>
  <c r="E1866" i="11"/>
  <c r="F1866" i="11"/>
  <c r="E1862" i="11"/>
  <c r="F1862" i="11"/>
  <c r="E1858" i="11"/>
  <c r="F1858" i="11"/>
  <c r="E1854" i="11"/>
  <c r="F1854" i="11"/>
  <c r="E1850" i="11"/>
  <c r="F1850" i="11"/>
  <c r="E1846" i="11"/>
  <c r="F1846" i="11"/>
  <c r="E1842" i="11"/>
  <c r="F1842" i="11"/>
  <c r="E1838" i="11"/>
  <c r="F1838" i="11"/>
  <c r="E1834" i="11"/>
  <c r="F1834" i="11"/>
  <c r="E1830" i="11"/>
  <c r="F1830" i="11"/>
  <c r="E1826" i="11"/>
  <c r="F1826" i="11"/>
  <c r="E1822" i="11"/>
  <c r="F1822" i="11"/>
  <c r="E1818" i="11"/>
  <c r="F1818" i="11"/>
  <c r="E1814" i="11"/>
  <c r="F1814" i="11"/>
  <c r="E1810" i="11"/>
  <c r="F1810" i="11"/>
  <c r="E1806" i="11"/>
  <c r="F1806" i="11"/>
  <c r="E1802" i="11"/>
  <c r="F1802" i="11"/>
  <c r="E1798" i="11"/>
  <c r="F1798" i="11"/>
  <c r="E1794" i="11"/>
  <c r="F1794" i="11"/>
  <c r="E1790" i="11"/>
  <c r="F1790" i="11"/>
  <c r="E1786" i="11"/>
  <c r="F1786" i="11"/>
  <c r="E1782" i="11"/>
  <c r="F1782" i="11"/>
  <c r="E1778" i="11"/>
  <c r="F1778" i="11"/>
  <c r="E1774" i="11"/>
  <c r="F1774" i="11"/>
  <c r="E1770" i="11"/>
  <c r="F1770" i="11"/>
  <c r="E1766" i="11"/>
  <c r="F1766" i="11"/>
  <c r="E1762" i="11"/>
  <c r="F1762" i="11"/>
  <c r="E1758" i="11"/>
  <c r="F1758" i="11"/>
  <c r="E1754" i="11"/>
  <c r="F1754" i="11"/>
  <c r="E1750" i="11"/>
  <c r="F1750" i="11"/>
  <c r="E1746" i="11"/>
  <c r="F1746" i="11"/>
  <c r="E1742" i="11"/>
  <c r="F1742" i="11"/>
  <c r="E1738" i="11"/>
  <c r="F1738" i="11"/>
  <c r="E1734" i="11"/>
  <c r="F1734" i="11"/>
  <c r="E1730" i="11"/>
  <c r="F1730" i="11"/>
  <c r="E1726" i="11"/>
  <c r="F1726" i="11"/>
  <c r="E1722" i="11"/>
  <c r="F1722" i="11"/>
  <c r="E1718" i="11"/>
  <c r="F1718" i="11"/>
  <c r="E1714" i="11"/>
  <c r="F1714" i="11"/>
  <c r="E1710" i="11"/>
  <c r="F1710" i="11"/>
  <c r="E1706" i="11"/>
  <c r="F1706" i="11"/>
  <c r="E1702" i="11"/>
  <c r="F1702" i="11"/>
  <c r="E1698" i="11"/>
  <c r="F1698" i="11"/>
  <c r="E1694" i="11"/>
  <c r="F1694" i="11"/>
  <c r="E1690" i="11"/>
  <c r="F1690" i="11"/>
  <c r="E1686" i="11"/>
  <c r="F1686" i="11"/>
  <c r="E1682" i="11"/>
  <c r="F1682" i="11"/>
  <c r="E1678" i="11"/>
  <c r="F1678" i="11"/>
  <c r="E1674" i="11"/>
  <c r="F1674" i="11"/>
  <c r="E1670" i="11"/>
  <c r="F1670" i="11"/>
  <c r="E1666" i="11"/>
  <c r="F1666" i="11"/>
  <c r="E1662" i="11"/>
  <c r="F1662" i="11"/>
  <c r="E1658" i="11"/>
  <c r="F1658" i="11"/>
  <c r="E1654" i="11"/>
  <c r="F1654" i="11"/>
  <c r="E1650" i="11"/>
  <c r="F1650" i="11"/>
  <c r="E1646" i="11"/>
  <c r="F1646" i="11"/>
  <c r="E1642" i="11"/>
  <c r="F1642" i="11"/>
  <c r="E1638" i="11"/>
  <c r="F1638" i="11"/>
  <c r="E1634" i="11"/>
  <c r="F1634" i="11"/>
  <c r="E1630" i="11"/>
  <c r="F1630" i="11"/>
  <c r="E1626" i="11"/>
  <c r="F1626" i="11"/>
  <c r="E1622" i="11"/>
  <c r="F1622" i="11"/>
  <c r="E1618" i="11"/>
  <c r="F1618" i="11"/>
  <c r="E1614" i="11"/>
  <c r="F1614" i="11"/>
  <c r="F1576" i="11"/>
  <c r="E1576" i="11"/>
  <c r="F1572" i="11"/>
  <c r="E1572" i="11"/>
  <c r="F1568" i="11"/>
  <c r="E1568" i="11"/>
  <c r="F1564" i="11"/>
  <c r="E1564" i="11"/>
  <c r="F1560" i="11"/>
  <c r="E1560" i="11"/>
  <c r="F1556" i="11"/>
  <c r="E1556" i="11"/>
  <c r="F1552" i="11"/>
  <c r="E1552" i="11"/>
  <c r="F1548" i="11"/>
  <c r="E1548" i="11"/>
  <c r="F1544" i="11"/>
  <c r="E1544" i="11"/>
  <c r="F1540" i="11"/>
  <c r="E1540" i="11"/>
  <c r="F1536" i="11"/>
  <c r="E1536" i="11"/>
  <c r="F1532" i="11"/>
  <c r="E1532" i="11"/>
  <c r="F1528" i="11"/>
  <c r="E1528" i="11"/>
  <c r="F1524" i="11"/>
  <c r="E1524" i="11"/>
  <c r="F1520" i="11"/>
  <c r="E1520" i="11"/>
  <c r="F1516" i="11"/>
  <c r="E1516" i="11"/>
  <c r="F1512" i="11"/>
  <c r="E1512" i="11"/>
  <c r="F1508" i="11"/>
  <c r="E1508" i="11"/>
  <c r="F1504" i="11"/>
  <c r="E1504" i="11"/>
  <c r="F1500" i="11"/>
  <c r="E1500" i="11"/>
  <c r="F1496" i="11"/>
  <c r="E1496" i="11"/>
  <c r="F1492" i="11"/>
  <c r="E1492" i="11"/>
  <c r="F1488" i="11"/>
  <c r="E1488" i="11"/>
  <c r="F1484" i="11"/>
  <c r="E1484" i="11"/>
  <c r="F1480" i="11"/>
  <c r="E1480" i="11"/>
  <c r="F1476" i="11"/>
  <c r="E1476" i="11"/>
  <c r="F1472" i="11"/>
  <c r="E1472" i="11"/>
  <c r="F1468" i="11"/>
  <c r="E1468" i="11"/>
  <c r="F1464" i="11"/>
  <c r="E1464" i="11"/>
  <c r="F1460" i="11"/>
  <c r="E1460" i="11"/>
  <c r="F1456" i="11"/>
  <c r="E1456" i="11"/>
  <c r="F1452" i="11"/>
  <c r="E1452" i="11"/>
  <c r="F1448" i="11"/>
  <c r="E1448" i="11"/>
  <c r="F1444" i="11"/>
  <c r="E1444" i="11"/>
  <c r="F1440" i="11"/>
  <c r="E1440" i="11"/>
  <c r="F1436" i="11"/>
  <c r="E1436" i="11"/>
  <c r="F1432" i="11"/>
  <c r="E1432" i="11"/>
  <c r="F1428" i="11"/>
  <c r="E1428" i="11"/>
  <c r="F1424" i="11"/>
  <c r="E1424" i="11"/>
  <c r="F1420" i="11"/>
  <c r="E1420" i="11"/>
  <c r="F1416" i="11"/>
  <c r="E1416" i="11"/>
  <c r="F1412" i="11"/>
  <c r="E1412" i="11"/>
  <c r="F253" i="11"/>
  <c r="E253" i="11"/>
  <c r="F221" i="11"/>
  <c r="E221" i="11"/>
  <c r="F189" i="11"/>
  <c r="E189" i="11"/>
  <c r="F157" i="11"/>
  <c r="E157" i="11"/>
  <c r="F125" i="11"/>
  <c r="E125" i="11"/>
  <c r="F93" i="11"/>
  <c r="E93" i="11"/>
  <c r="F61" i="11"/>
  <c r="E61" i="11"/>
  <c r="F29" i="11"/>
  <c r="E29" i="11"/>
  <c r="F249" i="11"/>
  <c r="E249" i="11"/>
  <c r="F217" i="11"/>
  <c r="E217" i="11"/>
  <c r="F185" i="11"/>
  <c r="E185" i="11"/>
  <c r="F153" i="11"/>
  <c r="E153" i="11"/>
  <c r="F121" i="11"/>
  <c r="E121" i="11"/>
  <c r="F89" i="11"/>
  <c r="E89" i="11"/>
  <c r="F57" i="11"/>
  <c r="E57" i="11"/>
  <c r="E25" i="11"/>
  <c r="F25" i="11"/>
  <c r="E1407" i="11"/>
  <c r="F1407" i="11"/>
  <c r="E1403" i="11"/>
  <c r="F1403" i="11"/>
  <c r="E1399" i="11"/>
  <c r="F1399" i="11"/>
  <c r="E1395" i="11"/>
  <c r="F1395" i="11"/>
  <c r="E1391" i="11"/>
  <c r="F1391" i="11"/>
  <c r="E1387" i="11"/>
  <c r="F1387" i="11"/>
  <c r="E1383" i="11"/>
  <c r="F1383" i="11"/>
  <c r="E1379" i="11"/>
  <c r="F1379" i="11"/>
  <c r="E1375" i="11"/>
  <c r="F1375" i="11"/>
  <c r="E1371" i="11"/>
  <c r="F1371" i="11"/>
  <c r="E1367" i="11"/>
  <c r="F1367" i="11"/>
  <c r="E1363" i="11"/>
  <c r="F1363" i="11"/>
  <c r="E1359" i="11"/>
  <c r="F1359" i="11"/>
  <c r="E1355" i="11"/>
  <c r="F1355" i="11"/>
  <c r="E1351" i="11"/>
  <c r="F1351" i="11"/>
  <c r="E1347" i="11"/>
  <c r="F1347" i="11"/>
  <c r="E1343" i="11"/>
  <c r="F1343" i="11"/>
  <c r="E1339" i="11"/>
  <c r="F1339" i="11"/>
  <c r="E1335" i="11"/>
  <c r="F1335" i="11"/>
  <c r="E1331" i="11"/>
  <c r="F1331" i="11"/>
  <c r="E1327" i="11"/>
  <c r="F1327" i="11"/>
  <c r="E1323" i="11"/>
  <c r="F1323" i="11"/>
  <c r="E1319" i="11"/>
  <c r="F1319" i="11"/>
  <c r="E1315" i="11"/>
  <c r="F1315" i="11"/>
  <c r="E1311" i="11"/>
  <c r="F1311" i="11"/>
  <c r="E1307" i="11"/>
  <c r="F1307" i="11"/>
  <c r="E1303" i="11"/>
  <c r="F1303" i="11"/>
  <c r="E1299" i="11"/>
  <c r="F1299" i="11"/>
  <c r="E1295" i="11"/>
  <c r="F1295" i="11"/>
  <c r="E1291" i="11"/>
  <c r="F1291" i="11"/>
  <c r="E1287" i="11"/>
  <c r="F1287" i="11"/>
  <c r="E1283" i="11"/>
  <c r="F1283" i="11"/>
  <c r="E1279" i="11"/>
  <c r="F1279" i="11"/>
  <c r="E1275" i="11"/>
  <c r="F1275" i="11"/>
  <c r="E1271" i="11"/>
  <c r="F1271" i="11"/>
  <c r="E1267" i="11"/>
  <c r="F1267" i="11"/>
  <c r="E1263" i="11"/>
  <c r="F1263" i="11"/>
  <c r="E1259" i="11"/>
  <c r="F1259" i="11"/>
  <c r="E1255" i="11"/>
  <c r="F1255" i="11"/>
  <c r="E1251" i="11"/>
  <c r="F1251" i="11"/>
  <c r="E1247" i="11"/>
  <c r="F1247" i="11"/>
  <c r="E1243" i="11"/>
  <c r="F1243" i="11"/>
  <c r="E1239" i="11"/>
  <c r="F1239" i="11"/>
  <c r="E1235" i="11"/>
  <c r="F1235" i="11"/>
  <c r="E1231" i="11"/>
  <c r="F1231" i="11"/>
  <c r="E1227" i="11"/>
  <c r="F1227" i="11"/>
  <c r="E1223" i="11"/>
  <c r="F1223" i="11"/>
  <c r="E1219" i="11"/>
  <c r="F1219" i="11"/>
  <c r="E1215" i="11"/>
  <c r="F1215" i="11"/>
  <c r="E1211" i="11"/>
  <c r="F1211" i="11"/>
  <c r="E1207" i="11"/>
  <c r="F1207" i="11"/>
  <c r="E1203" i="11"/>
  <c r="F1203" i="11"/>
  <c r="E1199" i="11"/>
  <c r="F1199" i="11"/>
  <c r="E1195" i="11"/>
  <c r="F1195" i="11"/>
  <c r="E1191" i="11"/>
  <c r="F1191" i="11"/>
  <c r="E1187" i="11"/>
  <c r="F1187" i="11"/>
  <c r="E1183" i="11"/>
  <c r="F1183" i="11"/>
  <c r="E1179" i="11"/>
  <c r="F1179" i="11"/>
  <c r="E1175" i="11"/>
  <c r="F1175" i="11"/>
  <c r="E1171" i="11"/>
  <c r="F1171" i="11"/>
  <c r="E1167" i="11"/>
  <c r="F1167" i="11"/>
  <c r="E1163" i="11"/>
  <c r="F1163" i="11"/>
  <c r="E1159" i="11"/>
  <c r="F1159" i="11"/>
  <c r="E1155" i="11"/>
  <c r="F1155" i="11"/>
  <c r="E1151" i="11"/>
  <c r="F1151" i="11"/>
  <c r="E1147" i="11"/>
  <c r="F1147" i="11"/>
  <c r="E1143" i="11"/>
  <c r="F1143" i="11"/>
  <c r="E1139" i="11"/>
  <c r="F1139" i="11"/>
  <c r="E1135" i="11"/>
  <c r="F1135" i="11"/>
  <c r="E1131" i="11"/>
  <c r="F1131" i="11"/>
  <c r="E1127" i="11"/>
  <c r="F1127" i="11"/>
  <c r="E1123" i="11"/>
  <c r="F1123" i="11"/>
  <c r="E1119" i="11"/>
  <c r="F1119" i="11"/>
  <c r="E1115" i="11"/>
  <c r="F1115" i="11"/>
  <c r="E1111" i="11"/>
  <c r="F1111" i="11"/>
  <c r="E1107" i="11"/>
  <c r="F1107" i="11"/>
  <c r="E1103" i="11"/>
  <c r="F1103" i="11"/>
  <c r="E1099" i="11"/>
  <c r="F1099" i="11"/>
  <c r="E1095" i="11"/>
  <c r="F1095" i="11"/>
  <c r="E1091" i="11"/>
  <c r="F1091" i="11"/>
  <c r="E1087" i="11"/>
  <c r="F1087" i="11"/>
  <c r="E1083" i="11"/>
  <c r="F1083" i="11"/>
  <c r="E1079" i="11"/>
  <c r="F1079" i="11"/>
  <c r="E1075" i="11"/>
  <c r="F1075" i="11"/>
  <c r="E1071" i="11"/>
  <c r="F1071" i="11"/>
  <c r="E1067" i="11"/>
  <c r="F1067" i="11"/>
  <c r="E1063" i="11"/>
  <c r="F1063" i="11"/>
  <c r="E1059" i="11"/>
  <c r="F1059" i="11"/>
  <c r="E1055" i="11"/>
  <c r="F1055" i="11"/>
  <c r="E1051" i="11"/>
  <c r="F1051" i="11"/>
  <c r="E1047" i="11"/>
  <c r="F1047" i="11"/>
  <c r="F1042" i="11"/>
  <c r="E1042" i="11"/>
  <c r="F1034" i="11"/>
  <c r="E1034" i="11"/>
  <c r="F1026" i="11"/>
  <c r="E1026" i="11"/>
  <c r="F1018" i="11"/>
  <c r="E1018" i="11"/>
  <c r="F1010" i="11"/>
  <c r="E1010" i="11"/>
  <c r="F1002" i="11"/>
  <c r="E1002" i="11"/>
  <c r="F994" i="11"/>
  <c r="E994" i="11"/>
  <c r="F986" i="11"/>
  <c r="E986" i="11"/>
  <c r="F978" i="11"/>
  <c r="E978" i="11"/>
  <c r="F970" i="11"/>
  <c r="E970" i="11"/>
  <c r="F962" i="11"/>
  <c r="E962" i="11"/>
  <c r="F954" i="11"/>
  <c r="E954" i="11"/>
  <c r="F946" i="11"/>
  <c r="E946" i="11"/>
  <c r="F938" i="11"/>
  <c r="E938" i="11"/>
  <c r="F930" i="11"/>
  <c r="E930" i="11"/>
  <c r="F922" i="11"/>
  <c r="E922" i="11"/>
  <c r="F914" i="11"/>
  <c r="E914" i="11"/>
  <c r="F906" i="11"/>
  <c r="E906" i="11"/>
  <c r="F898" i="11"/>
  <c r="E898" i="11"/>
  <c r="F890" i="11"/>
  <c r="E890" i="11"/>
  <c r="F882" i="11"/>
  <c r="E882" i="11"/>
  <c r="F874" i="11"/>
  <c r="E874" i="11"/>
  <c r="F866" i="11"/>
  <c r="E866" i="11"/>
  <c r="F858" i="11"/>
  <c r="E858" i="11"/>
  <c r="F850" i="11"/>
  <c r="E850" i="11"/>
  <c r="F842" i="11"/>
  <c r="E842" i="11"/>
  <c r="F834" i="11"/>
  <c r="E834" i="11"/>
  <c r="F826" i="11"/>
  <c r="E826" i="11"/>
  <c r="F818" i="11"/>
  <c r="E818" i="11"/>
  <c r="F810" i="11"/>
  <c r="E810" i="11"/>
  <c r="E1041" i="11"/>
  <c r="F1041" i="11"/>
  <c r="E1037" i="11"/>
  <c r="F1037" i="11"/>
  <c r="E1033" i="11"/>
  <c r="F1033" i="11"/>
  <c r="E1029" i="11"/>
  <c r="F1029" i="11"/>
  <c r="E1025" i="11"/>
  <c r="F1025" i="11"/>
  <c r="E1021" i="11"/>
  <c r="F1021" i="11"/>
  <c r="E1017" i="11"/>
  <c r="F1017" i="11"/>
  <c r="E1013" i="11"/>
  <c r="F1013" i="11"/>
  <c r="E1009" i="11"/>
  <c r="F1009" i="11"/>
  <c r="E1005" i="11"/>
  <c r="F1005" i="11"/>
  <c r="E1001" i="11"/>
  <c r="F1001" i="11"/>
  <c r="E997" i="11"/>
  <c r="F997" i="11"/>
  <c r="E993" i="11"/>
  <c r="F993" i="11"/>
  <c r="E989" i="11"/>
  <c r="F989" i="11"/>
  <c r="E985" i="11"/>
  <c r="F985" i="11"/>
  <c r="E981" i="11"/>
  <c r="F981" i="11"/>
  <c r="E977" i="11"/>
  <c r="F977" i="11"/>
  <c r="E973" i="11"/>
  <c r="F973" i="11"/>
  <c r="E969" i="11"/>
  <c r="F969" i="11"/>
  <c r="E965" i="11"/>
  <c r="F965" i="11"/>
  <c r="E961" i="11"/>
  <c r="F961" i="11"/>
  <c r="E957" i="11"/>
  <c r="F957" i="11"/>
  <c r="E953" i="11"/>
  <c r="F953" i="11"/>
  <c r="E949" i="11"/>
  <c r="F949" i="11"/>
  <c r="E945" i="11"/>
  <c r="F945" i="11"/>
  <c r="E941" i="11"/>
  <c r="F941" i="11"/>
  <c r="E937" i="11"/>
  <c r="F937" i="11"/>
  <c r="E933" i="11"/>
  <c r="F933" i="11"/>
  <c r="E929" i="11"/>
  <c r="F929" i="11"/>
  <c r="E925" i="11"/>
  <c r="F925" i="11"/>
  <c r="E921" i="11"/>
  <c r="F921" i="11"/>
  <c r="E917" i="11"/>
  <c r="F917" i="11"/>
  <c r="E913" i="11"/>
  <c r="F913" i="11"/>
  <c r="E909" i="11"/>
  <c r="F909" i="11"/>
  <c r="E905" i="11"/>
  <c r="F905" i="11"/>
  <c r="E901" i="11"/>
  <c r="F901" i="11"/>
  <c r="E897" i="11"/>
  <c r="F897" i="11"/>
  <c r="E893" i="11"/>
  <c r="F893" i="11"/>
  <c r="E889" i="11"/>
  <c r="F889" i="11"/>
  <c r="E885" i="11"/>
  <c r="F885" i="11"/>
  <c r="E881" i="11"/>
  <c r="F881" i="11"/>
  <c r="E877" i="11"/>
  <c r="F877" i="11"/>
  <c r="E873" i="11"/>
  <c r="F873" i="11"/>
  <c r="E869" i="11"/>
  <c r="F869" i="11"/>
  <c r="E865" i="11"/>
  <c r="F865" i="11"/>
  <c r="E861" i="11"/>
  <c r="F861" i="11"/>
  <c r="E857" i="11"/>
  <c r="F857" i="11"/>
  <c r="E853" i="11"/>
  <c r="F853" i="11"/>
  <c r="E849" i="11"/>
  <c r="F849" i="11"/>
  <c r="E845" i="11"/>
  <c r="F845" i="11"/>
  <c r="E841" i="11"/>
  <c r="F841" i="11"/>
  <c r="E837" i="11"/>
  <c r="F837" i="11"/>
  <c r="E833" i="11"/>
  <c r="F833" i="11"/>
  <c r="E829" i="11"/>
  <c r="F829" i="11"/>
  <c r="E825" i="11"/>
  <c r="F825" i="11"/>
  <c r="E821" i="11"/>
  <c r="F821" i="11"/>
  <c r="E817" i="11"/>
  <c r="F817" i="11"/>
  <c r="E813" i="11"/>
  <c r="F813" i="11"/>
  <c r="E809" i="11"/>
  <c r="F809" i="11"/>
  <c r="E805" i="11"/>
  <c r="F805" i="11"/>
  <c r="E801" i="11"/>
  <c r="F801" i="11"/>
  <c r="E797" i="11"/>
  <c r="F797" i="11"/>
  <c r="E793" i="11"/>
  <c r="F793" i="11"/>
  <c r="E789" i="11"/>
  <c r="F789" i="11"/>
  <c r="E785" i="11"/>
  <c r="F785" i="11"/>
  <c r="F778" i="11"/>
  <c r="E778" i="11"/>
  <c r="F770" i="11"/>
  <c r="E770" i="11"/>
  <c r="F762" i="11"/>
  <c r="E762" i="11"/>
  <c r="F754" i="11"/>
  <c r="E754" i="11"/>
  <c r="F746" i="11"/>
  <c r="E746" i="11"/>
  <c r="F738" i="11"/>
  <c r="E738" i="11"/>
  <c r="F730" i="11"/>
  <c r="E730" i="11"/>
  <c r="F722" i="11"/>
  <c r="E722" i="11"/>
  <c r="F714" i="11"/>
  <c r="E714" i="11"/>
  <c r="F706" i="11"/>
  <c r="E706" i="11"/>
  <c r="F698" i="11"/>
  <c r="E698" i="11"/>
  <c r="F690" i="11"/>
  <c r="E690" i="11"/>
  <c r="E1610" i="11"/>
  <c r="F1610" i="11"/>
  <c r="E1606" i="11"/>
  <c r="F1606" i="11"/>
  <c r="E1602" i="11"/>
  <c r="F1602" i="11"/>
  <c r="E1598" i="11"/>
  <c r="F1598" i="11"/>
  <c r="E1594" i="11"/>
  <c r="F1594" i="11"/>
  <c r="E1590" i="11"/>
  <c r="F1590" i="11"/>
  <c r="E1586" i="11"/>
  <c r="F1586" i="11"/>
  <c r="F1582" i="11"/>
  <c r="E1582" i="11"/>
  <c r="F1578" i="11"/>
  <c r="E1578" i="11"/>
  <c r="F1574" i="11"/>
  <c r="E1574" i="11"/>
  <c r="F1570" i="11"/>
  <c r="E1570" i="11"/>
  <c r="F1566" i="11"/>
  <c r="E1566" i="11"/>
  <c r="F1562" i="11"/>
  <c r="E1562" i="11"/>
  <c r="F1558" i="11"/>
  <c r="E1558" i="11"/>
  <c r="F1554" i="11"/>
  <c r="E1554" i="11"/>
  <c r="F1550" i="11"/>
  <c r="E1550" i="11"/>
  <c r="F1546" i="11"/>
  <c r="E1546" i="11"/>
  <c r="F1542" i="11"/>
  <c r="E1542" i="11"/>
  <c r="F1538" i="11"/>
  <c r="E1538" i="11"/>
  <c r="F1534" i="11"/>
  <c r="E1534" i="11"/>
  <c r="F1530" i="11"/>
  <c r="E1530" i="11"/>
  <c r="F1526" i="11"/>
  <c r="E1526" i="11"/>
  <c r="F1522" i="11"/>
  <c r="E1522" i="11"/>
  <c r="F1518" i="11"/>
  <c r="E1518" i="11"/>
  <c r="F1514" i="11"/>
  <c r="E1514" i="11"/>
  <c r="F1510" i="11"/>
  <c r="E1510" i="11"/>
  <c r="F1506" i="11"/>
  <c r="E1506" i="11"/>
  <c r="F1502" i="11"/>
  <c r="E1502" i="11"/>
  <c r="F1498" i="11"/>
  <c r="E1498" i="11"/>
  <c r="F1494" i="11"/>
  <c r="E1494" i="11"/>
  <c r="F1490" i="11"/>
  <c r="E1490" i="11"/>
  <c r="F1486" i="11"/>
  <c r="E1486" i="11"/>
  <c r="F1482" i="11"/>
  <c r="E1482" i="11"/>
  <c r="F1478" i="11"/>
  <c r="E1478" i="11"/>
  <c r="F1474" i="11"/>
  <c r="E1474" i="11"/>
  <c r="F1470" i="11"/>
  <c r="E1470" i="11"/>
  <c r="F1466" i="11"/>
  <c r="E1466" i="11"/>
  <c r="F1462" i="11"/>
  <c r="E1462" i="11"/>
  <c r="F1458" i="11"/>
  <c r="E1458" i="11"/>
  <c r="F1454" i="11"/>
  <c r="E1454" i="11"/>
  <c r="F1450" i="11"/>
  <c r="E1450" i="11"/>
  <c r="F1446" i="11"/>
  <c r="E1446" i="11"/>
  <c r="F1442" i="11"/>
  <c r="E1442" i="11"/>
  <c r="F1438" i="11"/>
  <c r="E1438" i="11"/>
  <c r="F1434" i="11"/>
  <c r="E1434" i="11"/>
  <c r="F1430" i="11"/>
  <c r="E1430" i="11"/>
  <c r="F1426" i="11"/>
  <c r="E1426" i="11"/>
  <c r="F1422" i="11"/>
  <c r="E1422" i="11"/>
  <c r="F1418" i="11"/>
  <c r="E1418" i="11"/>
  <c r="F1414" i="11"/>
  <c r="E1414" i="11"/>
  <c r="F1410" i="11"/>
  <c r="E1410" i="11"/>
  <c r="F237" i="11"/>
  <c r="E237" i="11"/>
  <c r="F205" i="11"/>
  <c r="E205" i="11"/>
  <c r="F173" i="11"/>
  <c r="E173" i="11"/>
  <c r="F141" i="11"/>
  <c r="E141" i="11"/>
  <c r="F109" i="11"/>
  <c r="E109" i="11"/>
  <c r="F77" i="11"/>
  <c r="E77" i="11"/>
  <c r="F45" i="11"/>
  <c r="E45" i="11"/>
  <c r="F12" i="11"/>
  <c r="E12" i="11"/>
  <c r="F233" i="11"/>
  <c r="E233" i="11"/>
  <c r="F201" i="11"/>
  <c r="E201" i="11"/>
  <c r="F169" i="11"/>
  <c r="E169" i="11"/>
  <c r="F137" i="11"/>
  <c r="E137" i="11"/>
  <c r="F105" i="11"/>
  <c r="E105" i="11"/>
  <c r="F73" i="11"/>
  <c r="E73" i="11"/>
  <c r="F41" i="11"/>
  <c r="E41" i="11"/>
  <c r="E8" i="11"/>
  <c r="F8" i="11"/>
  <c r="E1405" i="11"/>
  <c r="F1405" i="11"/>
  <c r="E1401" i="11"/>
  <c r="F1401" i="11"/>
  <c r="E1397" i="11"/>
  <c r="F1397" i="11"/>
  <c r="E1393" i="11"/>
  <c r="F1393" i="11"/>
  <c r="E1389" i="11"/>
  <c r="F1389" i="11"/>
  <c r="E1385" i="11"/>
  <c r="F1385" i="11"/>
  <c r="E1381" i="11"/>
  <c r="F1381" i="11"/>
  <c r="E1377" i="11"/>
  <c r="F1377" i="11"/>
  <c r="E1373" i="11"/>
  <c r="F1373" i="11"/>
  <c r="E1369" i="11"/>
  <c r="F1369" i="11"/>
  <c r="E1365" i="11"/>
  <c r="F1365" i="11"/>
  <c r="E1361" i="11"/>
  <c r="F1361" i="11"/>
  <c r="E1357" i="11"/>
  <c r="F1357" i="11"/>
  <c r="E1353" i="11"/>
  <c r="F1353" i="11"/>
  <c r="E1349" i="11"/>
  <c r="F1349" i="11"/>
  <c r="E1345" i="11"/>
  <c r="F1345" i="11"/>
  <c r="E1341" i="11"/>
  <c r="F1341" i="11"/>
  <c r="E1337" i="11"/>
  <c r="F1337" i="11"/>
  <c r="E1333" i="11"/>
  <c r="F1333" i="11"/>
  <c r="E1329" i="11"/>
  <c r="F1329" i="11"/>
  <c r="E1325" i="11"/>
  <c r="F1325" i="11"/>
  <c r="E1321" i="11"/>
  <c r="F1321" i="11"/>
  <c r="E1317" i="11"/>
  <c r="F1317" i="11"/>
  <c r="E1313" i="11"/>
  <c r="F1313" i="11"/>
  <c r="E1309" i="11"/>
  <c r="F1309" i="11"/>
  <c r="E1305" i="11"/>
  <c r="F1305" i="11"/>
  <c r="E1301" i="11"/>
  <c r="F1301" i="11"/>
  <c r="E1297" i="11"/>
  <c r="F1297" i="11"/>
  <c r="E1293" i="11"/>
  <c r="F1293" i="11"/>
  <c r="E1289" i="11"/>
  <c r="F1289" i="11"/>
  <c r="E1285" i="11"/>
  <c r="F1285" i="11"/>
  <c r="E1281" i="11"/>
  <c r="F1281" i="11"/>
  <c r="E1277" i="11"/>
  <c r="F1277" i="11"/>
  <c r="E1273" i="11"/>
  <c r="F1273" i="11"/>
  <c r="E1269" i="11"/>
  <c r="F1269" i="11"/>
  <c r="E1265" i="11"/>
  <c r="F1265" i="11"/>
  <c r="E1261" i="11"/>
  <c r="F1261" i="11"/>
  <c r="E1257" i="11"/>
  <c r="F1257" i="11"/>
  <c r="E1253" i="11"/>
  <c r="F1253" i="11"/>
  <c r="E1249" i="11"/>
  <c r="F1249" i="11"/>
  <c r="E1245" i="11"/>
  <c r="F1245" i="11"/>
  <c r="E1241" i="11"/>
  <c r="F1241" i="11"/>
  <c r="E1237" i="11"/>
  <c r="F1237" i="11"/>
  <c r="E1233" i="11"/>
  <c r="F1233" i="11"/>
  <c r="E1229" i="11"/>
  <c r="F1229" i="11"/>
  <c r="E1225" i="11"/>
  <c r="F1225" i="11"/>
  <c r="E1221" i="11"/>
  <c r="F1221" i="11"/>
  <c r="E1217" i="11"/>
  <c r="F1217" i="11"/>
  <c r="E1213" i="11"/>
  <c r="F1213" i="11"/>
  <c r="E1209" i="11"/>
  <c r="F1209" i="11"/>
  <c r="E1205" i="11"/>
  <c r="F1205" i="11"/>
  <c r="E1201" i="11"/>
  <c r="F1201" i="11"/>
  <c r="E1197" i="11"/>
  <c r="F1197" i="11"/>
  <c r="E1193" i="11"/>
  <c r="F1193" i="11"/>
  <c r="E1189" i="11"/>
  <c r="F1189" i="11"/>
  <c r="E1185" i="11"/>
  <c r="F1185" i="11"/>
  <c r="E1181" i="11"/>
  <c r="F1181" i="11"/>
  <c r="E1177" i="11"/>
  <c r="F1177" i="11"/>
  <c r="E1173" i="11"/>
  <c r="F1173" i="11"/>
  <c r="E1169" i="11"/>
  <c r="F1169" i="11"/>
  <c r="E1165" i="11"/>
  <c r="F1165" i="11"/>
  <c r="E1161" i="11"/>
  <c r="F1161" i="11"/>
  <c r="E1157" i="11"/>
  <c r="F1157" i="11"/>
  <c r="E1153" i="11"/>
  <c r="F1153" i="11"/>
  <c r="E1149" i="11"/>
  <c r="F1149" i="11"/>
  <c r="E1145" i="11"/>
  <c r="F1145" i="11"/>
  <c r="E1141" i="11"/>
  <c r="F1141" i="11"/>
  <c r="E1137" i="11"/>
  <c r="F1137" i="11"/>
  <c r="E1133" i="11"/>
  <c r="F1133" i="11"/>
  <c r="E1129" i="11"/>
  <c r="F1129" i="11"/>
  <c r="E1125" i="11"/>
  <c r="F1125" i="11"/>
  <c r="E1121" i="11"/>
  <c r="F1121" i="11"/>
  <c r="E1117" i="11"/>
  <c r="F1117" i="11"/>
  <c r="E1113" i="11"/>
  <c r="F1113" i="11"/>
  <c r="E1109" i="11"/>
  <c r="F1109" i="11"/>
  <c r="E1105" i="11"/>
  <c r="F1105" i="11"/>
  <c r="E1101" i="11"/>
  <c r="F1101" i="11"/>
  <c r="E1097" i="11"/>
  <c r="F1097" i="11"/>
  <c r="E1093" i="11"/>
  <c r="F1093" i="11"/>
  <c r="E1089" i="11"/>
  <c r="F1089" i="11"/>
  <c r="E1085" i="11"/>
  <c r="F1085" i="11"/>
  <c r="E1081" i="11"/>
  <c r="F1081" i="11"/>
  <c r="E1077" i="11"/>
  <c r="F1077" i="11"/>
  <c r="E1073" i="11"/>
  <c r="F1073" i="11"/>
  <c r="E1069" i="11"/>
  <c r="F1069" i="11"/>
  <c r="E1065" i="11"/>
  <c r="F1065" i="11"/>
  <c r="E1061" i="11"/>
  <c r="F1061" i="11"/>
  <c r="E1057" i="11"/>
  <c r="F1057" i="11"/>
  <c r="E1053" i="11"/>
  <c r="F1053" i="11"/>
  <c r="E1049" i="11"/>
  <c r="F1049" i="11"/>
  <c r="E1045" i="11"/>
  <c r="F1045" i="11"/>
  <c r="F1038" i="11"/>
  <c r="E1038" i="11"/>
  <c r="F1030" i="11"/>
  <c r="E1030" i="11"/>
  <c r="F1022" i="11"/>
  <c r="E1022" i="11"/>
  <c r="F1014" i="11"/>
  <c r="E1014" i="11"/>
  <c r="F1006" i="11"/>
  <c r="E1006" i="11"/>
  <c r="F998" i="11"/>
  <c r="E998" i="11"/>
  <c r="F990" i="11"/>
  <c r="E990" i="11"/>
  <c r="F982" i="11"/>
  <c r="E982" i="11"/>
  <c r="F974" i="11"/>
  <c r="E974" i="11"/>
  <c r="F966" i="11"/>
  <c r="E966" i="11"/>
  <c r="F958" i="11"/>
  <c r="E958" i="11"/>
  <c r="F950" i="11"/>
  <c r="E950" i="11"/>
  <c r="F942" i="11"/>
  <c r="E942" i="11"/>
  <c r="F934" i="11"/>
  <c r="E934" i="11"/>
  <c r="F926" i="11"/>
  <c r="E926" i="11"/>
  <c r="F918" i="11"/>
  <c r="E918" i="11"/>
  <c r="F910" i="11"/>
  <c r="E910" i="11"/>
  <c r="F902" i="11"/>
  <c r="E902" i="11"/>
  <c r="F894" i="11"/>
  <c r="E894" i="11"/>
  <c r="F886" i="11"/>
  <c r="E886" i="11"/>
  <c r="F878" i="11"/>
  <c r="E878" i="11"/>
  <c r="F870" i="11"/>
  <c r="E870" i="11"/>
  <c r="F862" i="11"/>
  <c r="E862" i="11"/>
  <c r="F854" i="11"/>
  <c r="E854" i="11"/>
  <c r="F846" i="11"/>
  <c r="E846" i="11"/>
  <c r="F838" i="11"/>
  <c r="E838" i="11"/>
  <c r="F830" i="11"/>
  <c r="E830" i="11"/>
  <c r="F822" i="11"/>
  <c r="E822" i="11"/>
  <c r="F814" i="11"/>
  <c r="E814" i="11"/>
  <c r="E1043" i="11"/>
  <c r="F1043" i="11"/>
  <c r="E1039" i="11"/>
  <c r="F1039" i="11"/>
  <c r="E1035" i="11"/>
  <c r="F1035" i="11"/>
  <c r="E1031" i="11"/>
  <c r="F1031" i="11"/>
  <c r="E1027" i="11"/>
  <c r="F1027" i="11"/>
  <c r="E1023" i="11"/>
  <c r="F1023" i="11"/>
  <c r="E1019" i="11"/>
  <c r="F1019" i="11"/>
  <c r="E1015" i="11"/>
  <c r="F1015" i="11"/>
  <c r="E1011" i="11"/>
  <c r="F1011" i="11"/>
  <c r="E1007" i="11"/>
  <c r="F1007" i="11"/>
  <c r="E1003" i="11"/>
  <c r="F1003" i="11"/>
  <c r="E999" i="11"/>
  <c r="F999" i="11"/>
  <c r="E995" i="11"/>
  <c r="F995" i="11"/>
  <c r="E991" i="11"/>
  <c r="F991" i="11"/>
  <c r="E987" i="11"/>
  <c r="F987" i="11"/>
  <c r="E983" i="11"/>
  <c r="F983" i="11"/>
  <c r="E979" i="11"/>
  <c r="F979" i="11"/>
  <c r="E975" i="11"/>
  <c r="F975" i="11"/>
  <c r="E971" i="11"/>
  <c r="F971" i="11"/>
  <c r="E967" i="11"/>
  <c r="F967" i="11"/>
  <c r="E963" i="11"/>
  <c r="F963" i="11"/>
  <c r="E959" i="11"/>
  <c r="F959" i="11"/>
  <c r="E955" i="11"/>
  <c r="F955" i="11"/>
  <c r="E951" i="11"/>
  <c r="F951" i="11"/>
  <c r="E947" i="11"/>
  <c r="F947" i="11"/>
  <c r="E943" i="11"/>
  <c r="F943" i="11"/>
  <c r="E939" i="11"/>
  <c r="F939" i="11"/>
  <c r="E935" i="11"/>
  <c r="F935" i="11"/>
  <c r="E931" i="11"/>
  <c r="F931" i="11"/>
  <c r="E927" i="11"/>
  <c r="F927" i="11"/>
  <c r="E923" i="11"/>
  <c r="F923" i="11"/>
  <c r="E919" i="11"/>
  <c r="F919" i="11"/>
  <c r="E915" i="11"/>
  <c r="F915" i="11"/>
  <c r="E911" i="11"/>
  <c r="F911" i="11"/>
  <c r="E907" i="11"/>
  <c r="F907" i="11"/>
  <c r="E903" i="11"/>
  <c r="F903" i="11"/>
  <c r="E899" i="11"/>
  <c r="F899" i="11"/>
  <c r="E895" i="11"/>
  <c r="F895" i="11"/>
  <c r="E891" i="11"/>
  <c r="F891" i="11"/>
  <c r="E887" i="11"/>
  <c r="F887" i="11"/>
  <c r="E883" i="11"/>
  <c r="F883" i="11"/>
  <c r="E879" i="11"/>
  <c r="F879" i="11"/>
  <c r="E875" i="11"/>
  <c r="F875" i="11"/>
  <c r="E871" i="11"/>
  <c r="F871" i="11"/>
  <c r="E867" i="11"/>
  <c r="F867" i="11"/>
  <c r="E863" i="11"/>
  <c r="F863" i="11"/>
  <c r="E859" i="11"/>
  <c r="F859" i="11"/>
  <c r="E855" i="11"/>
  <c r="F855" i="11"/>
  <c r="E851" i="11"/>
  <c r="F851" i="11"/>
  <c r="E847" i="11"/>
  <c r="F847" i="11"/>
  <c r="E843" i="11"/>
  <c r="F843" i="11"/>
  <c r="E839" i="11"/>
  <c r="F839" i="11"/>
  <c r="E835" i="11"/>
  <c r="F835" i="11"/>
  <c r="E831" i="11"/>
  <c r="F831" i="11"/>
  <c r="E827" i="11"/>
  <c r="F827" i="11"/>
  <c r="E823" i="11"/>
  <c r="F823" i="11"/>
  <c r="E819" i="11"/>
  <c r="F819" i="11"/>
  <c r="E815" i="11"/>
  <c r="F815" i="11"/>
  <c r="E811" i="11"/>
  <c r="F811" i="11"/>
  <c r="E807" i="11"/>
  <c r="F807" i="11"/>
  <c r="E803" i="11"/>
  <c r="F803" i="11"/>
  <c r="E799" i="11"/>
  <c r="F799" i="11"/>
  <c r="E795" i="11"/>
  <c r="F795" i="11"/>
  <c r="E791" i="11"/>
  <c r="F791" i="11"/>
  <c r="E787" i="11"/>
  <c r="F787" i="11"/>
  <c r="F782" i="11"/>
  <c r="E782" i="11"/>
  <c r="F774" i="11"/>
  <c r="E774" i="11"/>
  <c r="F682" i="11"/>
  <c r="E682" i="11"/>
  <c r="F674" i="11"/>
  <c r="E674" i="11"/>
  <c r="F666" i="11"/>
  <c r="E666" i="11"/>
  <c r="F658" i="11"/>
  <c r="E658" i="11"/>
  <c r="F650" i="11"/>
  <c r="E650" i="11"/>
  <c r="F642" i="11"/>
  <c r="E642" i="11"/>
  <c r="F231" i="11"/>
  <c r="E231" i="11"/>
  <c r="F199" i="11"/>
  <c r="E199" i="11"/>
  <c r="F167" i="11"/>
  <c r="E167" i="11"/>
  <c r="F135" i="11"/>
  <c r="E135" i="11"/>
  <c r="F103" i="11"/>
  <c r="E103" i="11"/>
  <c r="F71" i="11"/>
  <c r="E71" i="11"/>
  <c r="F39" i="11"/>
  <c r="E39" i="11"/>
  <c r="F6" i="11"/>
  <c r="E6" i="11"/>
  <c r="F634" i="11"/>
  <c r="E634" i="11"/>
  <c r="F626" i="11"/>
  <c r="E626" i="11"/>
  <c r="F618" i="11"/>
  <c r="E618" i="11"/>
  <c r="F610" i="11"/>
  <c r="E610" i="11"/>
  <c r="F602" i="11"/>
  <c r="E602" i="11"/>
  <c r="F594" i="11"/>
  <c r="E594" i="11"/>
  <c r="F586" i="11"/>
  <c r="E586" i="11"/>
  <c r="F578" i="11"/>
  <c r="E578" i="11"/>
  <c r="F570" i="11"/>
  <c r="E570" i="11"/>
  <c r="F562" i="11"/>
  <c r="E562" i="11"/>
  <c r="F549" i="11"/>
  <c r="E549" i="11"/>
  <c r="F533" i="11"/>
  <c r="E533" i="11"/>
  <c r="F517" i="11"/>
  <c r="E517" i="11"/>
  <c r="F501" i="11"/>
  <c r="E501" i="11"/>
  <c r="F485" i="11"/>
  <c r="E485" i="11"/>
  <c r="F469" i="11"/>
  <c r="E469" i="11"/>
  <c r="F453" i="11"/>
  <c r="E453" i="11"/>
  <c r="F437" i="11"/>
  <c r="E437" i="11"/>
  <c r="F421" i="11"/>
  <c r="E421" i="11"/>
  <c r="F405" i="11"/>
  <c r="E405" i="11"/>
  <c r="F389" i="11"/>
  <c r="E389" i="11"/>
  <c r="F373" i="11"/>
  <c r="E373" i="11"/>
  <c r="F357" i="11"/>
  <c r="E357" i="11"/>
  <c r="F341" i="11"/>
  <c r="E341" i="11"/>
  <c r="F325" i="11"/>
  <c r="E325" i="11"/>
  <c r="F309" i="11"/>
  <c r="E309" i="11"/>
  <c r="F293" i="11"/>
  <c r="E293" i="11"/>
  <c r="F277" i="11"/>
  <c r="E277" i="11"/>
  <c r="F261" i="11"/>
  <c r="E261" i="11"/>
  <c r="F234" i="11"/>
  <c r="E234" i="11"/>
  <c r="F202" i="11"/>
  <c r="E202" i="11"/>
  <c r="F170" i="11"/>
  <c r="E170" i="11"/>
  <c r="F138" i="11"/>
  <c r="E138" i="11"/>
  <c r="F106" i="11"/>
  <c r="E106" i="11"/>
  <c r="F74" i="11"/>
  <c r="E74" i="11"/>
  <c r="F42" i="11"/>
  <c r="E42" i="11"/>
  <c r="F9" i="11"/>
  <c r="E9" i="11"/>
  <c r="F804" i="11"/>
  <c r="E804" i="11"/>
  <c r="F800" i="11"/>
  <c r="E800" i="11"/>
  <c r="F796" i="11"/>
  <c r="E796" i="11"/>
  <c r="F792" i="11"/>
  <c r="E792" i="11"/>
  <c r="F788" i="11"/>
  <c r="E788" i="11"/>
  <c r="F784" i="11"/>
  <c r="E784" i="11"/>
  <c r="F776" i="11"/>
  <c r="E776" i="11"/>
  <c r="F768" i="11"/>
  <c r="E768" i="11"/>
  <c r="F760" i="11"/>
  <c r="E760" i="11"/>
  <c r="F752" i="11"/>
  <c r="E752" i="11"/>
  <c r="F744" i="11"/>
  <c r="E744" i="11"/>
  <c r="F736" i="11"/>
  <c r="E736" i="11"/>
  <c r="F728" i="11"/>
  <c r="E728" i="11"/>
  <c r="F720" i="11"/>
  <c r="E720" i="11"/>
  <c r="F712" i="11"/>
  <c r="E712" i="11"/>
  <c r="F704" i="11"/>
  <c r="E704" i="11"/>
  <c r="F696" i="11"/>
  <c r="E696" i="11"/>
  <c r="F688" i="11"/>
  <c r="E688" i="11"/>
  <c r="F680" i="11"/>
  <c r="E680" i="11"/>
  <c r="F672" i="11"/>
  <c r="E672" i="11"/>
  <c r="F664" i="11"/>
  <c r="E664" i="11"/>
  <c r="F656" i="11"/>
  <c r="E656" i="11"/>
  <c r="F648" i="11"/>
  <c r="E648" i="11"/>
  <c r="F255" i="11"/>
  <c r="E255" i="11"/>
  <c r="F223" i="11"/>
  <c r="E223" i="11"/>
  <c r="F191" i="11"/>
  <c r="E191" i="11"/>
  <c r="F159" i="11"/>
  <c r="E159" i="11"/>
  <c r="F127" i="11"/>
  <c r="E127" i="11"/>
  <c r="F95" i="11"/>
  <c r="E95" i="11"/>
  <c r="F63" i="11"/>
  <c r="E63" i="11"/>
  <c r="F31" i="11"/>
  <c r="E31" i="11"/>
  <c r="F640" i="11"/>
  <c r="E640" i="11"/>
  <c r="F632" i="11"/>
  <c r="E632" i="11"/>
  <c r="F624" i="11"/>
  <c r="E624" i="11"/>
  <c r="F616" i="11"/>
  <c r="E616" i="11"/>
  <c r="F608" i="11"/>
  <c r="E608" i="11"/>
  <c r="F600" i="11"/>
  <c r="E600" i="11"/>
  <c r="F592" i="11"/>
  <c r="E592" i="11"/>
  <c r="F584" i="11"/>
  <c r="E584" i="11"/>
  <c r="F576" i="11"/>
  <c r="E576" i="11"/>
  <c r="F568" i="11"/>
  <c r="E568" i="11"/>
  <c r="F560" i="11"/>
  <c r="E560" i="11"/>
  <c r="F545" i="11"/>
  <c r="E545" i="11"/>
  <c r="F529" i="11"/>
  <c r="E529" i="11"/>
  <c r="F513" i="11"/>
  <c r="E513" i="11"/>
  <c r="F497" i="11"/>
  <c r="E497" i="11"/>
  <c r="F481" i="11"/>
  <c r="E481" i="11"/>
  <c r="F465" i="11"/>
  <c r="E465" i="11"/>
  <c r="F449" i="11"/>
  <c r="E449" i="11"/>
  <c r="F433" i="11"/>
  <c r="E433" i="11"/>
  <c r="F417" i="11"/>
  <c r="E417" i="11"/>
  <c r="F401" i="11"/>
  <c r="E401" i="11"/>
  <c r="F385" i="11"/>
  <c r="E385" i="11"/>
  <c r="F369" i="11"/>
  <c r="E369" i="11"/>
  <c r="F353" i="11"/>
  <c r="E353" i="11"/>
  <c r="F337" i="11"/>
  <c r="E337" i="11"/>
  <c r="F321" i="11"/>
  <c r="E321" i="11"/>
  <c r="F305" i="11"/>
  <c r="E305" i="11"/>
  <c r="F289" i="11"/>
  <c r="E289" i="11"/>
  <c r="F273" i="11"/>
  <c r="E273" i="11"/>
  <c r="F257" i="11"/>
  <c r="E257" i="11"/>
  <c r="F226" i="11"/>
  <c r="E226" i="11"/>
  <c r="F194" i="11"/>
  <c r="E194" i="11"/>
  <c r="F162" i="11"/>
  <c r="E162" i="11"/>
  <c r="F130" i="11"/>
  <c r="E130" i="11"/>
  <c r="F98" i="11"/>
  <c r="E98" i="11"/>
  <c r="F66" i="11"/>
  <c r="E66" i="11"/>
  <c r="F34" i="11"/>
  <c r="E34" i="11"/>
  <c r="F21" i="11"/>
  <c r="E21" i="11"/>
  <c r="E781" i="11"/>
  <c r="F781" i="11"/>
  <c r="E777" i="11"/>
  <c r="F777" i="11"/>
  <c r="E773" i="11"/>
  <c r="F773" i="11"/>
  <c r="E769" i="11"/>
  <c r="F769" i="11"/>
  <c r="E765" i="11"/>
  <c r="F765" i="11"/>
  <c r="E761" i="11"/>
  <c r="F761" i="11"/>
  <c r="E757" i="11"/>
  <c r="F757" i="11"/>
  <c r="E753" i="11"/>
  <c r="F753" i="11"/>
  <c r="E749" i="11"/>
  <c r="F749" i="11"/>
  <c r="E745" i="11"/>
  <c r="F745" i="11"/>
  <c r="E741" i="11"/>
  <c r="F741" i="11"/>
  <c r="E737" i="11"/>
  <c r="F737" i="11"/>
  <c r="E733" i="11"/>
  <c r="F733" i="11"/>
  <c r="E729" i="11"/>
  <c r="F729" i="11"/>
  <c r="E725" i="11"/>
  <c r="F725" i="11"/>
  <c r="E721" i="11"/>
  <c r="F721" i="11"/>
  <c r="E717" i="11"/>
  <c r="F717" i="11"/>
  <c r="E713" i="11"/>
  <c r="F713" i="11"/>
  <c r="E709" i="11"/>
  <c r="F709" i="11"/>
  <c r="E705" i="11"/>
  <c r="F705" i="11"/>
  <c r="F701" i="11"/>
  <c r="E701" i="11"/>
  <c r="F697" i="11"/>
  <c r="E697" i="11"/>
  <c r="F693" i="11"/>
  <c r="E693" i="11"/>
  <c r="F689" i="11"/>
  <c r="E689" i="11"/>
  <c r="F685" i="11"/>
  <c r="E685" i="11"/>
  <c r="F681" i="11"/>
  <c r="E681" i="11"/>
  <c r="F677" i="11"/>
  <c r="E677" i="11"/>
  <c r="F673" i="11"/>
  <c r="E673" i="11"/>
  <c r="F669" i="11"/>
  <c r="E669" i="11"/>
  <c r="F665" i="11"/>
  <c r="E665" i="11"/>
  <c r="F661" i="11"/>
  <c r="E661" i="11"/>
  <c r="F657" i="11"/>
  <c r="E657" i="11"/>
  <c r="F653" i="11"/>
  <c r="E653" i="11"/>
  <c r="F649" i="11"/>
  <c r="E649" i="11"/>
  <c r="F645" i="11"/>
  <c r="E645" i="11"/>
  <c r="F641" i="11"/>
  <c r="E641" i="11"/>
  <c r="F243" i="11"/>
  <c r="E243" i="11"/>
  <c r="F227" i="11"/>
  <c r="E227" i="11"/>
  <c r="F211" i="11"/>
  <c r="E211" i="11"/>
  <c r="F195" i="11"/>
  <c r="E195" i="11"/>
  <c r="F179" i="11"/>
  <c r="E179" i="11"/>
  <c r="F163" i="11"/>
  <c r="E163" i="11"/>
  <c r="F147" i="11"/>
  <c r="E147" i="11"/>
  <c r="F131" i="11"/>
  <c r="E131" i="11"/>
  <c r="F115" i="11"/>
  <c r="E115" i="11"/>
  <c r="F99" i="11"/>
  <c r="E99" i="11"/>
  <c r="F83" i="11"/>
  <c r="E83" i="11"/>
  <c r="F67" i="11"/>
  <c r="E67" i="11"/>
  <c r="F51" i="11"/>
  <c r="E51" i="11"/>
  <c r="F35" i="11"/>
  <c r="E35" i="11"/>
  <c r="F18" i="11"/>
  <c r="E18" i="11"/>
  <c r="F2" i="11"/>
  <c r="E2" i="11"/>
  <c r="F637" i="11"/>
  <c r="E637" i="11"/>
  <c r="F633" i="11"/>
  <c r="E633" i="11"/>
  <c r="F629" i="11"/>
  <c r="E629" i="11"/>
  <c r="F625" i="11"/>
  <c r="E625" i="11"/>
  <c r="F621" i="11"/>
  <c r="E621" i="11"/>
  <c r="F617" i="11"/>
  <c r="E617" i="11"/>
  <c r="F613" i="11"/>
  <c r="E613" i="11"/>
  <c r="F609" i="11"/>
  <c r="E609" i="11"/>
  <c r="F605" i="11"/>
  <c r="E605" i="11"/>
  <c r="F601" i="11"/>
  <c r="E601" i="11"/>
  <c r="F597" i="11"/>
  <c r="E597" i="11"/>
  <c r="F593" i="11"/>
  <c r="E593" i="11"/>
  <c r="F589" i="11"/>
  <c r="E589" i="11"/>
  <c r="F585" i="11"/>
  <c r="E585" i="11"/>
  <c r="F581" i="11"/>
  <c r="E581" i="11"/>
  <c r="F577" i="11"/>
  <c r="E577" i="11"/>
  <c r="F573" i="11"/>
  <c r="E573" i="11"/>
  <c r="F569" i="11"/>
  <c r="E569" i="11"/>
  <c r="F565" i="11"/>
  <c r="E565" i="11"/>
  <c r="F561" i="11"/>
  <c r="E561" i="11"/>
  <c r="F555" i="11"/>
  <c r="E555" i="11"/>
  <c r="F547" i="11"/>
  <c r="E547" i="11"/>
  <c r="F539" i="11"/>
  <c r="E539" i="11"/>
  <c r="F531" i="11"/>
  <c r="E531" i="11"/>
  <c r="F523" i="11"/>
  <c r="E523" i="11"/>
  <c r="F515" i="11"/>
  <c r="E515" i="11"/>
  <c r="F507" i="11"/>
  <c r="E507" i="11"/>
  <c r="F499" i="11"/>
  <c r="E499" i="11"/>
  <c r="F491" i="11"/>
  <c r="E491" i="11"/>
  <c r="F483" i="11"/>
  <c r="E483" i="11"/>
  <c r="F475" i="11"/>
  <c r="E475" i="11"/>
  <c r="F467" i="11"/>
  <c r="E467" i="11"/>
  <c r="F459" i="11"/>
  <c r="E459" i="11"/>
  <c r="F451" i="11"/>
  <c r="E451" i="11"/>
  <c r="F443" i="11"/>
  <c r="E443" i="11"/>
  <c r="F435" i="11"/>
  <c r="E435" i="11"/>
  <c r="F427" i="11"/>
  <c r="E427" i="11"/>
  <c r="F419" i="11"/>
  <c r="E419" i="11"/>
  <c r="F411" i="11"/>
  <c r="E411" i="11"/>
  <c r="F403" i="11"/>
  <c r="E403" i="11"/>
  <c r="F395" i="11"/>
  <c r="E395" i="11"/>
  <c r="F387" i="11"/>
  <c r="E387" i="11"/>
  <c r="F379" i="11"/>
  <c r="E379" i="11"/>
  <c r="F371" i="11"/>
  <c r="E371" i="11"/>
  <c r="F363" i="11"/>
  <c r="E363" i="11"/>
  <c r="F355" i="11"/>
  <c r="E355" i="11"/>
  <c r="F347" i="11"/>
  <c r="E347" i="11"/>
  <c r="F339" i="11"/>
  <c r="E339" i="11"/>
  <c r="F331" i="11"/>
  <c r="E331" i="11"/>
  <c r="F323" i="11"/>
  <c r="E323" i="11"/>
  <c r="F315" i="11"/>
  <c r="E315" i="11"/>
  <c r="F307" i="11"/>
  <c r="E307" i="11"/>
  <c r="F299" i="11"/>
  <c r="E299" i="11"/>
  <c r="F291" i="11"/>
  <c r="E291" i="11"/>
  <c r="F283" i="11"/>
  <c r="E283" i="11"/>
  <c r="F275" i="11"/>
  <c r="E275" i="11"/>
  <c r="F267" i="11"/>
  <c r="E267" i="11"/>
  <c r="F259" i="11"/>
  <c r="E259" i="11"/>
  <c r="F246" i="11"/>
  <c r="E246" i="11"/>
  <c r="F230" i="11"/>
  <c r="E230" i="11"/>
  <c r="F214" i="11"/>
  <c r="E214" i="11"/>
  <c r="F198" i="11"/>
  <c r="E198" i="11"/>
  <c r="F182" i="11"/>
  <c r="E182" i="11"/>
  <c r="F166" i="11"/>
  <c r="E166" i="11"/>
  <c r="F150" i="11"/>
  <c r="E150" i="11"/>
  <c r="F134" i="11"/>
  <c r="E134" i="11"/>
  <c r="F118" i="11"/>
  <c r="E118" i="11"/>
  <c r="F102" i="11"/>
  <c r="E102" i="11"/>
  <c r="F86" i="11"/>
  <c r="E86" i="11"/>
  <c r="F70" i="11"/>
  <c r="E70" i="11"/>
  <c r="F54" i="11"/>
  <c r="E54" i="11"/>
  <c r="F38" i="11"/>
  <c r="E38" i="11"/>
  <c r="F22" i="11"/>
  <c r="E22" i="11"/>
  <c r="F5" i="11"/>
  <c r="E5" i="11"/>
  <c r="F766" i="11"/>
  <c r="E766" i="11"/>
  <c r="F758" i="11"/>
  <c r="E758" i="11"/>
  <c r="F750" i="11"/>
  <c r="E750" i="11"/>
  <c r="F742" i="11"/>
  <c r="E742" i="11"/>
  <c r="F734" i="11"/>
  <c r="E734" i="11"/>
  <c r="F726" i="11"/>
  <c r="E726" i="11"/>
  <c r="F718" i="11"/>
  <c r="E718" i="11"/>
  <c r="F710" i="11"/>
  <c r="E710" i="11"/>
  <c r="F702" i="11"/>
  <c r="E702" i="11"/>
  <c r="F694" i="11"/>
  <c r="E694" i="11"/>
  <c r="F686" i="11"/>
  <c r="E686" i="11"/>
  <c r="F678" i="11"/>
  <c r="E678" i="11"/>
  <c r="F670" i="11"/>
  <c r="E670" i="11"/>
  <c r="F662" i="11"/>
  <c r="E662" i="11"/>
  <c r="F654" i="11"/>
  <c r="E654" i="11"/>
  <c r="F646" i="11"/>
  <c r="E646" i="11"/>
  <c r="F247" i="11"/>
  <c r="E247" i="11"/>
  <c r="F215" i="11"/>
  <c r="E215" i="11"/>
  <c r="F183" i="11"/>
  <c r="E183" i="11"/>
  <c r="F151" i="11"/>
  <c r="E151" i="11"/>
  <c r="F119" i="11"/>
  <c r="E119" i="11"/>
  <c r="F87" i="11"/>
  <c r="E87" i="11"/>
  <c r="F55" i="11"/>
  <c r="E55" i="11"/>
  <c r="F23" i="11"/>
  <c r="E23" i="11"/>
  <c r="F638" i="11"/>
  <c r="E638" i="11"/>
  <c r="F630" i="11"/>
  <c r="E630" i="11"/>
  <c r="F622" i="11"/>
  <c r="E622" i="11"/>
  <c r="F614" i="11"/>
  <c r="E614" i="11"/>
  <c r="F606" i="11"/>
  <c r="E606" i="11"/>
  <c r="F598" i="11"/>
  <c r="E598" i="11"/>
  <c r="F590" i="11"/>
  <c r="E590" i="11"/>
  <c r="F582" i="11"/>
  <c r="E582" i="11"/>
  <c r="F574" i="11"/>
  <c r="E574" i="11"/>
  <c r="F566" i="11"/>
  <c r="E566" i="11"/>
  <c r="F557" i="11"/>
  <c r="E557" i="11"/>
  <c r="F541" i="11"/>
  <c r="E541" i="11"/>
  <c r="F525" i="11"/>
  <c r="E525" i="11"/>
  <c r="F509" i="11"/>
  <c r="E509" i="11"/>
  <c r="F493" i="11"/>
  <c r="E493" i="11"/>
  <c r="F477" i="11"/>
  <c r="E477" i="11"/>
  <c r="F461" i="11"/>
  <c r="E461" i="11"/>
  <c r="F445" i="11"/>
  <c r="E445" i="11"/>
  <c r="F429" i="11"/>
  <c r="E429" i="11"/>
  <c r="F413" i="11"/>
  <c r="E413" i="11"/>
  <c r="F397" i="11"/>
  <c r="E397" i="11"/>
  <c r="F381" i="11"/>
  <c r="E381" i="11"/>
  <c r="F365" i="11"/>
  <c r="E365" i="11"/>
  <c r="F349" i="11"/>
  <c r="E349" i="11"/>
  <c r="F333" i="11"/>
  <c r="E333" i="11"/>
  <c r="F317" i="11"/>
  <c r="E317" i="11"/>
  <c r="F301" i="11"/>
  <c r="E301" i="11"/>
  <c r="F285" i="11"/>
  <c r="E285" i="11"/>
  <c r="F269" i="11"/>
  <c r="E269" i="11"/>
  <c r="F250" i="11"/>
  <c r="E250" i="11"/>
  <c r="F218" i="11"/>
  <c r="E218" i="11"/>
  <c r="F186" i="11"/>
  <c r="E186" i="11"/>
  <c r="F154" i="11"/>
  <c r="E154" i="11"/>
  <c r="F122" i="11"/>
  <c r="E122" i="11"/>
  <c r="F90" i="11"/>
  <c r="E90" i="11"/>
  <c r="F58" i="11"/>
  <c r="E58" i="11"/>
  <c r="F26" i="11"/>
  <c r="E26" i="11"/>
  <c r="F806" i="11"/>
  <c r="E806" i="11"/>
  <c r="F802" i="11"/>
  <c r="E802" i="11"/>
  <c r="F798" i="11"/>
  <c r="E798" i="11"/>
  <c r="F794" i="11"/>
  <c r="E794" i="11"/>
  <c r="F790" i="11"/>
  <c r="E790" i="11"/>
  <c r="F786" i="11"/>
  <c r="E786" i="11"/>
  <c r="F780" i="11"/>
  <c r="E780" i="11"/>
  <c r="F772" i="11"/>
  <c r="E772" i="11"/>
  <c r="F764" i="11"/>
  <c r="E764" i="11"/>
  <c r="F756" i="11"/>
  <c r="E756" i="11"/>
  <c r="F748" i="11"/>
  <c r="E748" i="11"/>
  <c r="F740" i="11"/>
  <c r="E740" i="11"/>
  <c r="F732" i="11"/>
  <c r="E732" i="11"/>
  <c r="F724" i="11"/>
  <c r="E724" i="11"/>
  <c r="F716" i="11"/>
  <c r="E716" i="11"/>
  <c r="F708" i="11"/>
  <c r="E708" i="11"/>
  <c r="F700" i="11"/>
  <c r="E700" i="11"/>
  <c r="F692" i="11"/>
  <c r="E692" i="11"/>
  <c r="F684" i="11"/>
  <c r="E684" i="11"/>
  <c r="F676" i="11"/>
  <c r="E676" i="11"/>
  <c r="F668" i="11"/>
  <c r="E668" i="11"/>
  <c r="F660" i="11"/>
  <c r="E660" i="11"/>
  <c r="F652" i="11"/>
  <c r="E652" i="11"/>
  <c r="F644" i="11"/>
  <c r="E644" i="11"/>
  <c r="F239" i="11"/>
  <c r="E239" i="11"/>
  <c r="F207" i="11"/>
  <c r="E207" i="11"/>
  <c r="F175" i="11"/>
  <c r="E175" i="11"/>
  <c r="F143" i="11"/>
  <c r="E143" i="11"/>
  <c r="F111" i="11"/>
  <c r="E111" i="11"/>
  <c r="F79" i="11"/>
  <c r="E79" i="11"/>
  <c r="F47" i="11"/>
  <c r="E47" i="11"/>
  <c r="F14" i="11"/>
  <c r="E14" i="11"/>
  <c r="F636" i="11"/>
  <c r="E636" i="11"/>
  <c r="F628" i="11"/>
  <c r="E628" i="11"/>
  <c r="F620" i="11"/>
  <c r="E620" i="11"/>
  <c r="F612" i="11"/>
  <c r="E612" i="11"/>
  <c r="F604" i="11"/>
  <c r="E604" i="11"/>
  <c r="F596" i="11"/>
  <c r="E596" i="11"/>
  <c r="F588" i="11"/>
  <c r="E588" i="11"/>
  <c r="F580" i="11"/>
  <c r="E580" i="11"/>
  <c r="F572" i="11"/>
  <c r="E572" i="11"/>
  <c r="F564" i="11"/>
  <c r="E564" i="11"/>
  <c r="F553" i="11"/>
  <c r="E553" i="11"/>
  <c r="F537" i="11"/>
  <c r="E537" i="11"/>
  <c r="F521" i="11"/>
  <c r="E521" i="11"/>
  <c r="F505" i="11"/>
  <c r="E505" i="11"/>
  <c r="F489" i="11"/>
  <c r="E489" i="11"/>
  <c r="F473" i="11"/>
  <c r="E473" i="11"/>
  <c r="F457" i="11"/>
  <c r="E457" i="11"/>
  <c r="F441" i="11"/>
  <c r="E441" i="11"/>
  <c r="F425" i="11"/>
  <c r="E425" i="11"/>
  <c r="F409" i="11"/>
  <c r="E409" i="11"/>
  <c r="F393" i="11"/>
  <c r="E393" i="11"/>
  <c r="F377" i="11"/>
  <c r="E377" i="11"/>
  <c r="F361" i="11"/>
  <c r="E361" i="11"/>
  <c r="F345" i="11"/>
  <c r="E345" i="11"/>
  <c r="F329" i="11"/>
  <c r="E329" i="11"/>
  <c r="F313" i="11"/>
  <c r="E313" i="11"/>
  <c r="F297" i="11"/>
  <c r="E297" i="11"/>
  <c r="F281" i="11"/>
  <c r="E281" i="11"/>
  <c r="F265" i="11"/>
  <c r="E265" i="11"/>
  <c r="F242" i="11"/>
  <c r="E242" i="11"/>
  <c r="F210" i="11"/>
  <c r="E210" i="11"/>
  <c r="F178" i="11"/>
  <c r="E178" i="11"/>
  <c r="F146" i="11"/>
  <c r="E146" i="11"/>
  <c r="F114" i="11"/>
  <c r="E114" i="11"/>
  <c r="F82" i="11"/>
  <c r="E82" i="11"/>
  <c r="F50" i="11"/>
  <c r="E50" i="11"/>
  <c r="F17" i="11"/>
  <c r="E17" i="11"/>
  <c r="E783" i="11"/>
  <c r="F783" i="11"/>
  <c r="E779" i="11"/>
  <c r="F779" i="11"/>
  <c r="E775" i="11"/>
  <c r="F775" i="11"/>
  <c r="E771" i="11"/>
  <c r="F771" i="11"/>
  <c r="E767" i="11"/>
  <c r="F767" i="11"/>
  <c r="E763" i="11"/>
  <c r="F763" i="11"/>
  <c r="E759" i="11"/>
  <c r="F759" i="11"/>
  <c r="E755" i="11"/>
  <c r="F755" i="11"/>
  <c r="E751" i="11"/>
  <c r="F751" i="11"/>
  <c r="E747" i="11"/>
  <c r="F747" i="11"/>
  <c r="E743" i="11"/>
  <c r="F743" i="11"/>
  <c r="E739" i="11"/>
  <c r="F739" i="11"/>
  <c r="E735" i="11"/>
  <c r="F735" i="11"/>
  <c r="E731" i="11"/>
  <c r="F731" i="11"/>
  <c r="E727" i="11"/>
  <c r="F727" i="11"/>
  <c r="E723" i="11"/>
  <c r="F723" i="11"/>
  <c r="E719" i="11"/>
  <c r="F719" i="11"/>
  <c r="E715" i="11"/>
  <c r="F715" i="11"/>
  <c r="E711" i="11"/>
  <c r="F711" i="11"/>
  <c r="E707" i="11"/>
  <c r="F707" i="11"/>
  <c r="E703" i="11"/>
  <c r="F703" i="11"/>
  <c r="F699" i="11"/>
  <c r="E699" i="11"/>
  <c r="F695" i="11"/>
  <c r="E695" i="11"/>
  <c r="F691" i="11"/>
  <c r="E691" i="11"/>
  <c r="F687" i="11"/>
  <c r="E687" i="11"/>
  <c r="F683" i="11"/>
  <c r="E683" i="11"/>
  <c r="F679" i="11"/>
  <c r="E679" i="11"/>
  <c r="F675" i="11"/>
  <c r="E675" i="11"/>
  <c r="F671" i="11"/>
  <c r="E671" i="11"/>
  <c r="F667" i="11"/>
  <c r="E667" i="11"/>
  <c r="F663" i="11"/>
  <c r="E663" i="11"/>
  <c r="F659" i="11"/>
  <c r="E659" i="11"/>
  <c r="F655" i="11"/>
  <c r="E655" i="11"/>
  <c r="F651" i="11"/>
  <c r="E651" i="11"/>
  <c r="F647" i="11"/>
  <c r="E647" i="11"/>
  <c r="F643" i="11"/>
  <c r="E643" i="11"/>
  <c r="F251" i="11"/>
  <c r="E251" i="11"/>
  <c r="F235" i="11"/>
  <c r="E235" i="11"/>
  <c r="F219" i="11"/>
  <c r="E219" i="11"/>
  <c r="F203" i="11"/>
  <c r="E203" i="11"/>
  <c r="F187" i="11"/>
  <c r="E187" i="11"/>
  <c r="F171" i="11"/>
  <c r="E171" i="11"/>
  <c r="F155" i="11"/>
  <c r="E155" i="11"/>
  <c r="F139" i="11"/>
  <c r="E139" i="11"/>
  <c r="F123" i="11"/>
  <c r="E123" i="11"/>
  <c r="F107" i="11"/>
  <c r="E107" i="11"/>
  <c r="F91" i="11"/>
  <c r="E91" i="11"/>
  <c r="F75" i="11"/>
  <c r="E75" i="11"/>
  <c r="F59" i="11"/>
  <c r="E59" i="11"/>
  <c r="F43" i="11"/>
  <c r="E43" i="11"/>
  <c r="F27" i="11"/>
  <c r="E27" i="11"/>
  <c r="F10" i="11"/>
  <c r="E10" i="11"/>
  <c r="F639" i="11"/>
  <c r="E639" i="11"/>
  <c r="F635" i="11"/>
  <c r="E635" i="11"/>
  <c r="F631" i="11"/>
  <c r="E631" i="11"/>
  <c r="F627" i="11"/>
  <c r="E627" i="11"/>
  <c r="F623" i="11"/>
  <c r="E623" i="11"/>
  <c r="F619" i="11"/>
  <c r="E619" i="11"/>
  <c r="F615" i="11"/>
  <c r="E615" i="11"/>
  <c r="F611" i="11"/>
  <c r="E611" i="11"/>
  <c r="F607" i="11"/>
  <c r="E607" i="11"/>
  <c r="F603" i="11"/>
  <c r="E603" i="11"/>
  <c r="F599" i="11"/>
  <c r="E599" i="11"/>
  <c r="F595" i="11"/>
  <c r="E595" i="11"/>
  <c r="F591" i="11"/>
  <c r="E591" i="11"/>
  <c r="F587" i="11"/>
  <c r="E587" i="11"/>
  <c r="F583" i="11"/>
  <c r="E583" i="11"/>
  <c r="F579" i="11"/>
  <c r="E579" i="11"/>
  <c r="F575" i="11"/>
  <c r="E575" i="11"/>
  <c r="F571" i="11"/>
  <c r="E571" i="11"/>
  <c r="F567" i="11"/>
  <c r="E567" i="11"/>
  <c r="F563" i="11"/>
  <c r="E563" i="11"/>
  <c r="F559" i="11"/>
  <c r="E559" i="11"/>
  <c r="F551" i="11"/>
  <c r="E551" i="11"/>
  <c r="F543" i="11"/>
  <c r="E543" i="11"/>
  <c r="F535" i="11"/>
  <c r="E535" i="11"/>
  <c r="F527" i="11"/>
  <c r="E527" i="11"/>
  <c r="F519" i="11"/>
  <c r="E519" i="11"/>
  <c r="F511" i="11"/>
  <c r="E511" i="11"/>
  <c r="F503" i="11"/>
  <c r="E503" i="11"/>
  <c r="F495" i="11"/>
  <c r="E495" i="11"/>
  <c r="F487" i="11"/>
  <c r="E487" i="11"/>
  <c r="F479" i="11"/>
  <c r="E479" i="11"/>
  <c r="F471" i="11"/>
  <c r="E471" i="11"/>
  <c r="F463" i="11"/>
  <c r="E463" i="11"/>
  <c r="F455" i="11"/>
  <c r="E455" i="11"/>
  <c r="F447" i="11"/>
  <c r="E447" i="11"/>
  <c r="F439" i="11"/>
  <c r="E439" i="11"/>
  <c r="F431" i="11"/>
  <c r="E431" i="11"/>
  <c r="F423" i="11"/>
  <c r="E423" i="11"/>
  <c r="F415" i="11"/>
  <c r="E415" i="11"/>
  <c r="F407" i="11"/>
  <c r="E407" i="11"/>
  <c r="F399" i="11"/>
  <c r="E399" i="11"/>
  <c r="F391" i="11"/>
  <c r="E391" i="11"/>
  <c r="F383" i="11"/>
  <c r="E383" i="11"/>
  <c r="F375" i="11"/>
  <c r="E375" i="11"/>
  <c r="F367" i="11"/>
  <c r="E367" i="11"/>
  <c r="F359" i="11"/>
  <c r="E359" i="11"/>
  <c r="F351" i="11"/>
  <c r="E351" i="11"/>
  <c r="F343" i="11"/>
  <c r="E343" i="11"/>
  <c r="F335" i="11"/>
  <c r="E335" i="11"/>
  <c r="F327" i="11"/>
  <c r="E327" i="11"/>
  <c r="F319" i="11"/>
  <c r="E319" i="11"/>
  <c r="F311" i="11"/>
  <c r="E311" i="11"/>
  <c r="F303" i="11"/>
  <c r="E303" i="11"/>
  <c r="F295" i="11"/>
  <c r="E295" i="11"/>
  <c r="F287" i="11"/>
  <c r="E287" i="11"/>
  <c r="F279" i="11"/>
  <c r="E279" i="11"/>
  <c r="F271" i="11"/>
  <c r="E271" i="11"/>
  <c r="F263" i="11"/>
  <c r="E263" i="11"/>
  <c r="F254" i="11"/>
  <c r="E254" i="11"/>
  <c r="F238" i="11"/>
  <c r="E238" i="11"/>
  <c r="F222" i="11"/>
  <c r="E222" i="11"/>
  <c r="F206" i="11"/>
  <c r="E206" i="11"/>
  <c r="F190" i="11"/>
  <c r="E190" i="11"/>
  <c r="F174" i="11"/>
  <c r="E174" i="11"/>
  <c r="F158" i="11"/>
  <c r="E158" i="11"/>
  <c r="F142" i="11"/>
  <c r="E142" i="11"/>
  <c r="F126" i="11"/>
  <c r="E126" i="11"/>
  <c r="F110" i="11"/>
  <c r="E110" i="11"/>
  <c r="F94" i="11"/>
  <c r="E94" i="11"/>
  <c r="F78" i="11"/>
  <c r="E78" i="11"/>
  <c r="F62" i="11"/>
  <c r="E62" i="11"/>
  <c r="F46" i="11"/>
  <c r="E46" i="11"/>
  <c r="F30" i="11"/>
  <c r="E30" i="11"/>
  <c r="F13" i="11"/>
  <c r="E13" i="11"/>
  <c r="CV8" i="15"/>
  <c r="CV9" i="15" s="1"/>
  <c r="CV10" i="15" s="1"/>
  <c r="C20" i="15"/>
  <c r="AE8" i="15" l="1"/>
  <c r="W8" i="15"/>
  <c r="AJ8" i="15"/>
  <c r="AV8" i="15"/>
  <c r="N8" i="15"/>
  <c r="AP8" i="15"/>
  <c r="BF8" i="15"/>
  <c r="AY8" i="15"/>
  <c r="CY8" i="15"/>
  <c r="AM8" i="15"/>
  <c r="J8" i="15"/>
  <c r="G8" i="15"/>
  <c r="BO8" i="15"/>
  <c r="R8" i="15"/>
  <c r="F8" i="15"/>
  <c r="AA8" i="15"/>
  <c r="BI8" i="15"/>
  <c r="DA8" i="15"/>
  <c r="CP8" i="15"/>
  <c r="DC8" i="15"/>
  <c r="AS8" i="15"/>
  <c r="CR8" i="15"/>
  <c r="Z8" i="15"/>
  <c r="AR8" i="15"/>
  <c r="C25" i="15"/>
  <c r="V8" i="15"/>
  <c r="E8" i="15"/>
  <c r="I8" i="15"/>
  <c r="Q8" i="15"/>
  <c r="CZ8" i="15"/>
  <c r="DB8" i="15"/>
  <c r="H8" i="15"/>
  <c r="D8" i="15"/>
  <c r="BT8" i="15"/>
  <c r="C27" i="15"/>
  <c r="CC9" i="15" l="1"/>
  <c r="CC10" i="15" s="1"/>
  <c r="AE9" i="15"/>
  <c r="AE10" i="15" s="1"/>
  <c r="W9" i="15"/>
  <c r="W10" i="15" s="1"/>
  <c r="AV9" i="15"/>
  <c r="AV10" i="15" s="1"/>
  <c r="N9" i="15"/>
  <c r="N10" i="15" s="1"/>
  <c r="AJ9" i="15"/>
  <c r="AJ10" i="15" s="1"/>
  <c r="AP9" i="15"/>
  <c r="AP10" i="15" s="1"/>
  <c r="BF9" i="15"/>
  <c r="BF10" i="15" s="1"/>
  <c r="AY9" i="15"/>
  <c r="AY10" i="15" s="1"/>
  <c r="CY9" i="15"/>
  <c r="CY10" i="15" s="1"/>
  <c r="AM9" i="15"/>
  <c r="AM10" i="15" s="1"/>
  <c r="G9" i="15"/>
  <c r="G10" i="15" s="1"/>
  <c r="J9" i="15"/>
  <c r="J10" i="15" s="1"/>
  <c r="R9" i="15"/>
  <c r="R10" i="15" s="1"/>
  <c r="BO9" i="15"/>
  <c r="BO10" i="15" s="1"/>
  <c r="F9" i="15"/>
  <c r="F10" i="15" s="1"/>
  <c r="AA9" i="15"/>
  <c r="AA10" i="15" s="1"/>
  <c r="DA9" i="15"/>
  <c r="DA10" i="15" s="1"/>
  <c r="BI9" i="15"/>
  <c r="BI10" i="15" s="1"/>
  <c r="DC9" i="15"/>
  <c r="DC10" i="15" s="1"/>
  <c r="CP9" i="15"/>
  <c r="CP10" i="15" s="1"/>
  <c r="CR9" i="15"/>
  <c r="CR10" i="15" s="1"/>
  <c r="Z9" i="15"/>
  <c r="Z10" i="15" s="1"/>
  <c r="AS9" i="15"/>
  <c r="AS10" i="15" s="1"/>
  <c r="AR9" i="15"/>
  <c r="AR10" i="15" s="1"/>
  <c r="E9" i="15"/>
  <c r="E10" i="15" s="1"/>
  <c r="V9" i="15"/>
  <c r="V10" i="15" s="1"/>
  <c r="I9" i="15"/>
  <c r="I10" i="15" s="1"/>
  <c r="CZ9" i="15"/>
  <c r="CZ10" i="15" s="1"/>
  <c r="BT9" i="15"/>
  <c r="BT10" i="15" s="1"/>
  <c r="Q9" i="15"/>
  <c r="Q10" i="15" s="1"/>
  <c r="H9" i="15"/>
  <c r="H10" i="15" s="1"/>
  <c r="DB9" i="15"/>
  <c r="DB10" i="15" s="1"/>
  <c r="D9" i="15"/>
  <c r="C10" i="15" l="1"/>
  <c r="C21" i="15" s="1"/>
</calcChain>
</file>

<file path=xl/comments1.xml><?xml version="1.0" encoding="utf-8"?>
<comments xmlns="http://schemas.openxmlformats.org/spreadsheetml/2006/main">
  <authors>
    <author>knight</author>
  </authors>
  <commentList>
    <comment ref="P2" authorId="0">
      <text>
        <r>
          <rPr>
            <b/>
            <sz val="8"/>
            <color indexed="81"/>
            <rFont val="Tahoma"/>
            <family val="2"/>
          </rPr>
          <t>knight:</t>
        </r>
        <r>
          <rPr>
            <sz val="8"/>
            <color indexed="81"/>
            <rFont val="Tahoma"/>
            <family val="2"/>
          </rPr>
          <t xml:space="preserve">
Enter comments: See Toolbar for  Insert/Comment</t>
        </r>
      </text>
    </comment>
  </commentList>
</comments>
</file>

<file path=xl/sharedStrings.xml><?xml version="1.0" encoding="utf-8"?>
<sst xmlns="http://schemas.openxmlformats.org/spreadsheetml/2006/main" count="727" uniqueCount="268">
  <si>
    <t>Phalaris arundinacea,Reed canary grass</t>
  </si>
  <si>
    <t>sampling point</t>
  </si>
  <si>
    <t>Relative Frequency (%)</t>
  </si>
  <si>
    <t>Relative Frequency (squared)</t>
  </si>
  <si>
    <t>Simpson Diversity Index</t>
  </si>
  <si>
    <t>comments</t>
  </si>
  <si>
    <t>sp1</t>
  </si>
  <si>
    <t>sp2</t>
  </si>
  <si>
    <t>sp3</t>
  </si>
  <si>
    <t>sp4</t>
  </si>
  <si>
    <t>sp5</t>
  </si>
  <si>
    <t>sp6</t>
  </si>
  <si>
    <t>sp7</t>
  </si>
  <si>
    <t>sp8</t>
  </si>
  <si>
    <t>sp9</t>
  </si>
  <si>
    <t>sp10</t>
  </si>
  <si>
    <t>Lake:</t>
  </si>
  <si>
    <t>The statistics:</t>
  </si>
  <si>
    <t>1. Frequency of Occurrence is sensitive to whether all sampled sites are included.</t>
  </si>
  <si>
    <t>2. Relative Frequency is not sensitive to whether all sampled sites, including non-vegetated sites, are included.</t>
  </si>
  <si>
    <t>Instructions:</t>
  </si>
  <si>
    <t>Date:</t>
  </si>
  <si>
    <t>Dominant sediment type (M=muck, S=Sand, R=Rock)</t>
  </si>
  <si>
    <t>Depth (ft)</t>
  </si>
  <si>
    <t>Total vegetation</t>
  </si>
  <si>
    <t>Total number of sites with vegetation</t>
  </si>
  <si>
    <t>The worksheets:</t>
  </si>
  <si>
    <t>Frequency of occurrence within vegetated areas (%)</t>
  </si>
  <si>
    <t>Total number of sites shallower than maximum depth of plants</t>
  </si>
  <si>
    <t>STATS</t>
  </si>
  <si>
    <t>Entry</t>
  </si>
  <si>
    <t>Boat Survey</t>
  </si>
  <si>
    <t>READ ME</t>
  </si>
  <si>
    <t>Sampled holding rake pole (P) or rake rope (R)?</t>
  </si>
  <si>
    <t>Depth with some plants (NO ENTRY!)</t>
  </si>
  <si>
    <t xml:space="preserve">Total number of  points sampled </t>
  </si>
  <si>
    <t>Depths within vegetated range(NO ENTRY!)</t>
  </si>
  <si>
    <t>Frequency of occurrence at sites shallower than maximum depth of plants</t>
  </si>
  <si>
    <t>Total Number Species at Site (NO ENTRY!)</t>
  </si>
  <si>
    <t>Number of sites where species found</t>
  </si>
  <si>
    <t xml:space="preserve">Maximum depth of plants (ft) </t>
  </si>
  <si>
    <t>less than or equal to the maximum depth where plants were found.</t>
  </si>
  <si>
    <t>vegetated area divided by the total number of vegetated sites.</t>
  </si>
  <si>
    <t>divided by the total number of sites shallower than maximum depth of plants</t>
  </si>
  <si>
    <t>Please note:</t>
  </si>
  <si>
    <t xml:space="preserve"> "ENTRY" sheet is the Excel file onto which the field worker transfers the field data. </t>
  </si>
  <si>
    <r>
      <t>Brasenia schreberi</t>
    </r>
    <r>
      <rPr>
        <sz val="10"/>
        <rFont val="Arial"/>
        <family val="2"/>
      </rPr>
      <t>,Watershield</t>
    </r>
  </si>
  <si>
    <r>
      <t>Carex comosa</t>
    </r>
    <r>
      <rPr>
        <sz val="10"/>
        <rFont val="Arial"/>
        <family val="2"/>
      </rPr>
      <t>,bottle brush sedge</t>
    </r>
  </si>
  <si>
    <r>
      <t>Ceratophyllum demersum</t>
    </r>
    <r>
      <rPr>
        <sz val="10"/>
        <rFont val="Arial"/>
        <family val="2"/>
      </rPr>
      <t>,Coontail</t>
    </r>
  </si>
  <si>
    <r>
      <t>Chara</t>
    </r>
    <r>
      <rPr>
        <sz val="10"/>
        <rFont val="Arial"/>
        <family val="2"/>
      </rPr>
      <t xml:space="preserve"> ,Muskgrasses</t>
    </r>
  </si>
  <si>
    <r>
      <t>Decodon verticillatus</t>
    </r>
    <r>
      <rPr>
        <sz val="10"/>
        <rFont val="Arial"/>
        <family val="2"/>
      </rPr>
      <t>,Swamp loosestrife</t>
    </r>
  </si>
  <si>
    <r>
      <t>Dulichium arundinaceum</t>
    </r>
    <r>
      <rPr>
        <sz val="10"/>
        <rFont val="Arial"/>
        <family val="2"/>
      </rPr>
      <t>,3-way sedge</t>
    </r>
  </si>
  <si>
    <r>
      <t>Elatine minima</t>
    </r>
    <r>
      <rPr>
        <sz val="10"/>
        <rFont val="Arial"/>
        <family val="2"/>
      </rPr>
      <t>,Waterwort</t>
    </r>
  </si>
  <si>
    <r>
      <t>Eleocharis acicularis</t>
    </r>
    <r>
      <rPr>
        <sz val="10"/>
        <rFont val="Arial"/>
        <family val="2"/>
      </rPr>
      <t>,needle spikerush</t>
    </r>
  </si>
  <si>
    <r>
      <t>Eleocharis robbinsii</t>
    </r>
    <r>
      <rPr>
        <sz val="10"/>
        <rFont val="Arial"/>
        <family val="2"/>
      </rPr>
      <t>,Robbins spikerush</t>
    </r>
  </si>
  <si>
    <r>
      <t>Elodea canadensis</t>
    </r>
    <r>
      <rPr>
        <sz val="10"/>
        <rFont val="Arial"/>
        <family val="2"/>
      </rPr>
      <t>,Common waterweed</t>
    </r>
  </si>
  <si>
    <r>
      <t>Elodea nuttallii</t>
    </r>
    <r>
      <rPr>
        <sz val="10"/>
        <rFont val="Arial"/>
        <family val="2"/>
      </rPr>
      <t>,Slender waterweed</t>
    </r>
  </si>
  <si>
    <r>
      <t>Eriocaulon aquaticum</t>
    </r>
    <r>
      <rPr>
        <sz val="10"/>
        <rFont val="Arial"/>
        <family val="2"/>
      </rPr>
      <t>,Pipewort</t>
    </r>
  </si>
  <si>
    <r>
      <t>Equisetum fluviatile</t>
    </r>
    <r>
      <rPr>
        <sz val="10"/>
        <rFont val="Arial"/>
        <family val="2"/>
      </rPr>
      <t>,water horsetail</t>
    </r>
  </si>
  <si>
    <r>
      <t>Gratiola aurea</t>
    </r>
    <r>
      <rPr>
        <sz val="10"/>
        <rFont val="Arial"/>
        <family val="2"/>
      </rPr>
      <t>,Dwarf hyssop</t>
    </r>
  </si>
  <si>
    <r>
      <t>Heteranthera dubia</t>
    </r>
    <r>
      <rPr>
        <sz val="10"/>
        <rFont val="Arial"/>
        <family val="2"/>
      </rPr>
      <t>,Water star-grass</t>
    </r>
  </si>
  <si>
    <r>
      <t>Juncus paleocarpus</t>
    </r>
    <r>
      <rPr>
        <sz val="10"/>
        <rFont val="Arial"/>
        <family val="2"/>
      </rPr>
      <t xml:space="preserve"> f. submersus,Brown-fruited rush</t>
    </r>
  </si>
  <si>
    <r>
      <t>Lemna minor</t>
    </r>
    <r>
      <rPr>
        <sz val="10"/>
        <rFont val="Arial"/>
        <family val="2"/>
      </rPr>
      <t>,Small duckweed</t>
    </r>
  </si>
  <si>
    <r>
      <t>Lemna trisulca</t>
    </r>
    <r>
      <rPr>
        <sz val="10"/>
        <rFont val="Arial"/>
        <family val="2"/>
      </rPr>
      <t>,Forked duckweed</t>
    </r>
  </si>
  <si>
    <r>
      <t>Littorella americana</t>
    </r>
    <r>
      <rPr>
        <sz val="10"/>
        <rFont val="Arial"/>
        <family val="2"/>
      </rPr>
      <t>,Littorella</t>
    </r>
  </si>
  <si>
    <r>
      <t>Lobelia dortmanna</t>
    </r>
    <r>
      <rPr>
        <sz val="10"/>
        <rFont val="Arial"/>
        <family val="2"/>
      </rPr>
      <t>,Water lobelia</t>
    </r>
  </si>
  <si>
    <r>
      <t>Lythrum salicaria</t>
    </r>
    <r>
      <rPr>
        <sz val="10"/>
        <rFont val="Arial"/>
        <family val="2"/>
      </rPr>
      <t>,Purple loosestrife</t>
    </r>
  </si>
  <si>
    <r>
      <t>Megalodonta beckii</t>
    </r>
    <r>
      <rPr>
        <sz val="10"/>
        <rFont val="Arial"/>
        <family val="2"/>
      </rPr>
      <t>,Water marigold</t>
    </r>
  </si>
  <si>
    <r>
      <t>Myriophyllum alterniflorum</t>
    </r>
    <r>
      <rPr>
        <sz val="10"/>
        <rFont val="Arial"/>
        <family val="2"/>
      </rPr>
      <t>,Alternate-leaved water milfoil</t>
    </r>
  </si>
  <si>
    <r>
      <t>Myriophyllum farwellii</t>
    </r>
    <r>
      <rPr>
        <sz val="10"/>
        <rFont val="Arial"/>
        <family val="2"/>
      </rPr>
      <t>,Farwell's water milfoil</t>
    </r>
  </si>
  <si>
    <r>
      <t>Myriophyllum heterophyllum</t>
    </r>
    <r>
      <rPr>
        <sz val="10"/>
        <rFont val="Arial"/>
        <family val="2"/>
      </rPr>
      <t>,Various-leaved water milfoil</t>
    </r>
  </si>
  <si>
    <r>
      <t>Myriophyllum spicatum</t>
    </r>
    <r>
      <rPr>
        <sz val="10"/>
        <rFont val="Arial"/>
        <family val="2"/>
      </rPr>
      <t>,Eurasian water milfoil</t>
    </r>
  </si>
  <si>
    <r>
      <t>Myriophyllum tenellum</t>
    </r>
    <r>
      <rPr>
        <sz val="10"/>
        <rFont val="Arial"/>
        <family val="2"/>
      </rPr>
      <t>,Dwarf water milfoil</t>
    </r>
  </si>
  <si>
    <r>
      <t>Myriophyllum verticillatum</t>
    </r>
    <r>
      <rPr>
        <sz val="10"/>
        <rFont val="Arial"/>
        <family val="2"/>
      </rPr>
      <t>,Whorled water milfoil</t>
    </r>
  </si>
  <si>
    <r>
      <t>Najas flexilis</t>
    </r>
    <r>
      <rPr>
        <sz val="10"/>
        <rFont val="Arial"/>
        <family val="2"/>
      </rPr>
      <t>,Bushy pondweed</t>
    </r>
  </si>
  <si>
    <r>
      <t>Najas marina</t>
    </r>
    <r>
      <rPr>
        <sz val="10"/>
        <rFont val="Arial"/>
        <family val="2"/>
      </rPr>
      <t>,Spiny naiad</t>
    </r>
  </si>
  <si>
    <r>
      <t>Nitella</t>
    </r>
    <r>
      <rPr>
        <sz val="10"/>
        <rFont val="Arial"/>
        <family val="2"/>
      </rPr>
      <t xml:space="preserve"> sp.,Nitella</t>
    </r>
  </si>
  <si>
    <r>
      <t>Nuphar advena</t>
    </r>
    <r>
      <rPr>
        <sz val="10"/>
        <rFont val="Arial"/>
        <family val="2"/>
      </rPr>
      <t>,Yellow pond lily</t>
    </r>
  </si>
  <si>
    <r>
      <t>Nuphar variegata</t>
    </r>
    <r>
      <rPr>
        <sz val="10"/>
        <rFont val="Arial"/>
        <family val="2"/>
      </rPr>
      <t>,Spatterdock</t>
    </r>
  </si>
  <si>
    <r>
      <t>Nymphaea odorata</t>
    </r>
    <r>
      <rPr>
        <sz val="10"/>
        <rFont val="Arial"/>
        <family val="2"/>
      </rPr>
      <t>,White water lily</t>
    </r>
  </si>
  <si>
    <r>
      <t>Phragmites australis</t>
    </r>
    <r>
      <rPr>
        <sz val="10"/>
        <rFont val="Arial"/>
        <family val="2"/>
      </rPr>
      <t>,Common reed</t>
    </r>
  </si>
  <si>
    <r>
      <t>Pontederia cordata</t>
    </r>
    <r>
      <rPr>
        <sz val="10"/>
        <rFont val="Arial"/>
        <family val="2"/>
      </rPr>
      <t>,Pickerelweed</t>
    </r>
  </si>
  <si>
    <r>
      <t>Potamogeton alpinus</t>
    </r>
    <r>
      <rPr>
        <sz val="10"/>
        <rFont val="Arial"/>
        <family val="2"/>
      </rPr>
      <t>,Alpine pondweed</t>
    </r>
  </si>
  <si>
    <r>
      <t>Potamogeton bicupulatus</t>
    </r>
    <r>
      <rPr>
        <sz val="10"/>
        <rFont val="Arial"/>
        <family val="2"/>
      </rPr>
      <t>,Filament-leaf pondweed</t>
    </r>
  </si>
  <si>
    <r>
      <t>Potamogeton confervoides</t>
    </r>
    <r>
      <rPr>
        <sz val="10"/>
        <rFont val="Arial"/>
        <family val="2"/>
      </rPr>
      <t>,Algal-leaved pondweed</t>
    </r>
  </si>
  <si>
    <r>
      <t>Potamogeton crispus</t>
    </r>
    <r>
      <rPr>
        <sz val="10"/>
        <rFont val="Arial"/>
        <family val="2"/>
      </rPr>
      <t xml:space="preserve">,Curly-leaf pondweed </t>
    </r>
  </si>
  <si>
    <r>
      <t>Potamogeton diversifolius</t>
    </r>
    <r>
      <rPr>
        <sz val="10"/>
        <rFont val="Arial"/>
        <family val="2"/>
      </rPr>
      <t>,Water-thread pondweed</t>
    </r>
  </si>
  <si>
    <r>
      <t>Potamogeton epihydrus</t>
    </r>
    <r>
      <rPr>
        <sz val="10"/>
        <rFont val="Arial"/>
        <family val="2"/>
      </rPr>
      <t>,Ribbon-leaf pondweed</t>
    </r>
  </si>
  <si>
    <r>
      <t>Potamogeton foliosus</t>
    </r>
    <r>
      <rPr>
        <sz val="10"/>
        <rFont val="Arial"/>
        <family val="2"/>
      </rPr>
      <t>,Leafy pondweed</t>
    </r>
  </si>
  <si>
    <r>
      <t>Potamogeton friesii</t>
    </r>
    <r>
      <rPr>
        <sz val="10"/>
        <rFont val="Arial"/>
        <family val="2"/>
      </rPr>
      <t>,Frie's pondweed</t>
    </r>
  </si>
  <si>
    <r>
      <t>Potamogeton illinoensis</t>
    </r>
    <r>
      <rPr>
        <sz val="10"/>
        <rFont val="Arial"/>
        <family val="2"/>
      </rPr>
      <t>,Illinois pondweed</t>
    </r>
  </si>
  <si>
    <r>
      <t>Potamogeton nodosus</t>
    </r>
    <r>
      <rPr>
        <sz val="10"/>
        <rFont val="Arial"/>
        <family val="2"/>
      </rPr>
      <t>,Long-leaf pondweed</t>
    </r>
  </si>
  <si>
    <r>
      <t>Potamogeton oakesianus</t>
    </r>
    <r>
      <rPr>
        <sz val="10"/>
        <rFont val="Arial"/>
        <family val="2"/>
      </rPr>
      <t>,Oake's pondweed</t>
    </r>
  </si>
  <si>
    <r>
      <t>Potamogeton obtusifolius</t>
    </r>
    <r>
      <rPr>
        <sz val="10"/>
        <rFont val="Arial"/>
        <family val="2"/>
      </rPr>
      <t>,Blunt-leaf pondweed</t>
    </r>
  </si>
  <si>
    <r>
      <t>Potamogeton praelongis</t>
    </r>
    <r>
      <rPr>
        <sz val="10"/>
        <rFont val="Arial"/>
        <family val="2"/>
      </rPr>
      <t>,White-stem pondweed</t>
    </r>
  </si>
  <si>
    <r>
      <t>Potamogeton richardsonii</t>
    </r>
    <r>
      <rPr>
        <sz val="10"/>
        <rFont val="Arial"/>
        <family val="2"/>
      </rPr>
      <t>,Clasping-leaf pondweed</t>
    </r>
  </si>
  <si>
    <r>
      <t>Potamogeton robbinsii</t>
    </r>
    <r>
      <rPr>
        <sz val="10"/>
        <rFont val="Arial"/>
        <family val="2"/>
      </rPr>
      <t>,Robbins pondweed</t>
    </r>
  </si>
  <si>
    <r>
      <t>Potamogeton spirillus</t>
    </r>
    <r>
      <rPr>
        <sz val="10"/>
        <rFont val="Arial"/>
        <family val="2"/>
      </rPr>
      <t>,Spiral-fruited pondweed</t>
    </r>
  </si>
  <si>
    <r>
      <t>Potamogeton strictifolius</t>
    </r>
    <r>
      <rPr>
        <sz val="10"/>
        <rFont val="Arial"/>
        <family val="2"/>
      </rPr>
      <t>,Stiff pondweed</t>
    </r>
  </si>
  <si>
    <r>
      <t>Potamogeton vaseyi</t>
    </r>
    <r>
      <rPr>
        <sz val="10"/>
        <rFont val="Arial"/>
        <family val="2"/>
      </rPr>
      <t>,Vasey's pondweed</t>
    </r>
  </si>
  <si>
    <r>
      <t>Potamogeton zosteriformis</t>
    </r>
    <r>
      <rPr>
        <sz val="10"/>
        <rFont val="Arial"/>
        <family val="2"/>
      </rPr>
      <t>,Flat-stem pondweed</t>
    </r>
  </si>
  <si>
    <r>
      <t>Potamogeton gramineus</t>
    </r>
    <r>
      <rPr>
        <sz val="10"/>
        <rFont val="Arial"/>
        <family val="2"/>
      </rPr>
      <t>,Variable pondweed</t>
    </r>
  </si>
  <si>
    <r>
      <t>Potamogeton hillii</t>
    </r>
    <r>
      <rPr>
        <sz val="10"/>
        <rFont val="Arial"/>
        <family val="2"/>
      </rPr>
      <t>,Hill's pondweed</t>
    </r>
  </si>
  <si>
    <r>
      <t>Potamogeton natans</t>
    </r>
    <r>
      <rPr>
        <sz val="10"/>
        <rFont val="Arial"/>
        <family val="2"/>
      </rPr>
      <t>,Floating-leaf pondweed</t>
    </r>
  </si>
  <si>
    <r>
      <t>Ranunculus aquatilis</t>
    </r>
    <r>
      <rPr>
        <sz val="10"/>
        <rFont val="Arial"/>
        <family val="2"/>
      </rPr>
      <t>,Stiff water crowfoot</t>
    </r>
  </si>
  <si>
    <r>
      <t>Ranunculus flammula</t>
    </r>
    <r>
      <rPr>
        <sz val="10"/>
        <rFont val="Arial"/>
        <family val="2"/>
      </rPr>
      <t>,Creeping spearwort</t>
    </r>
  </si>
  <si>
    <r>
      <t>Sagittaria cristata</t>
    </r>
    <r>
      <rPr>
        <sz val="10"/>
        <rFont val="Arial"/>
        <family val="2"/>
      </rPr>
      <t xml:space="preserve"> ,Crested arrowhead</t>
    </r>
  </si>
  <si>
    <r>
      <t>Sagittaria cuneata</t>
    </r>
    <r>
      <rPr>
        <sz val="10"/>
        <rFont val="Arial"/>
        <family val="2"/>
      </rPr>
      <t xml:space="preserve"> ,Arum-leaved arrowhead</t>
    </r>
  </si>
  <si>
    <r>
      <t>Sagittaria graminea</t>
    </r>
    <r>
      <rPr>
        <sz val="10"/>
        <rFont val="Arial"/>
        <family val="2"/>
      </rPr>
      <t>,Grass-leaved arrowhead</t>
    </r>
  </si>
  <si>
    <r>
      <t>Sagittaria latifolia</t>
    </r>
    <r>
      <rPr>
        <sz val="10"/>
        <rFont val="Arial"/>
        <family val="2"/>
      </rPr>
      <t>,Common arrowhead</t>
    </r>
  </si>
  <si>
    <r>
      <t>Schoenoplectus acutus</t>
    </r>
    <r>
      <rPr>
        <sz val="10"/>
        <rFont val="Arial"/>
        <family val="2"/>
      </rPr>
      <t>,Hardstem bulrush</t>
    </r>
  </si>
  <si>
    <r>
      <t>Schoenoplectus subterminalis</t>
    </r>
    <r>
      <rPr>
        <sz val="10"/>
        <rFont val="Arial"/>
        <family val="2"/>
      </rPr>
      <t>,Water bulrush</t>
    </r>
  </si>
  <si>
    <r>
      <t>Schoenoplectus tabernaemontani</t>
    </r>
    <r>
      <rPr>
        <sz val="10"/>
        <rFont val="Arial"/>
        <family val="2"/>
      </rPr>
      <t>,Softstem bulrush</t>
    </r>
  </si>
  <si>
    <r>
      <t>Sparganium americanum</t>
    </r>
    <r>
      <rPr>
        <sz val="10"/>
        <rFont val="Arial"/>
        <family val="2"/>
      </rPr>
      <t>,American bur-reed</t>
    </r>
  </si>
  <si>
    <r>
      <t xml:space="preserve">Sparganium androcladum </t>
    </r>
    <r>
      <rPr>
        <sz val="10"/>
        <rFont val="Arial"/>
        <family val="2"/>
      </rPr>
      <t>,Shining bur-reed</t>
    </r>
  </si>
  <si>
    <r>
      <t xml:space="preserve">Sparganium angustifolium </t>
    </r>
    <r>
      <rPr>
        <sz val="10"/>
        <rFont val="Arial"/>
        <family val="2"/>
      </rPr>
      <t>,Narrow-leaved bur-reed</t>
    </r>
  </si>
  <si>
    <r>
      <t>Sparganium emersum</t>
    </r>
    <r>
      <rPr>
        <sz val="10"/>
        <rFont val="Arial"/>
        <family val="2"/>
      </rPr>
      <t xml:space="preserve"> ,Narrow-leaved bur-reed</t>
    </r>
  </si>
  <si>
    <r>
      <t>Sparganium eurycarpum</t>
    </r>
    <r>
      <rPr>
        <sz val="10"/>
        <rFont val="Arial"/>
        <family val="2"/>
      </rPr>
      <t>,Common bur-reed</t>
    </r>
  </si>
  <si>
    <r>
      <t xml:space="preserve">Sparganium fluctuans </t>
    </r>
    <r>
      <rPr>
        <sz val="10"/>
        <rFont val="Arial"/>
        <family val="2"/>
      </rPr>
      <t>,Floating-leaved bur-reed</t>
    </r>
  </si>
  <si>
    <r>
      <t>Sparganium natans</t>
    </r>
    <r>
      <rPr>
        <sz val="10"/>
        <rFont val="Arial"/>
        <family val="2"/>
      </rPr>
      <t xml:space="preserve"> ,Small bur-reed</t>
    </r>
  </si>
  <si>
    <r>
      <t>Spirodela polyrhiza</t>
    </r>
    <r>
      <rPr>
        <sz val="10"/>
        <rFont val="Arial"/>
        <family val="2"/>
      </rPr>
      <t>,Large Duckweed</t>
    </r>
  </si>
  <si>
    <r>
      <t>Stuckenia pectinata</t>
    </r>
    <r>
      <rPr>
        <sz val="10"/>
        <rFont val="Arial"/>
        <family val="2"/>
      </rPr>
      <t>,Sago pondweed</t>
    </r>
  </si>
  <si>
    <r>
      <t>Typha angustifolia</t>
    </r>
    <r>
      <rPr>
        <sz val="10"/>
        <rFont val="Arial"/>
        <family val="2"/>
      </rPr>
      <t>,Narrow-leaved cattail</t>
    </r>
  </si>
  <si>
    <r>
      <t>Typha latifolia</t>
    </r>
    <r>
      <rPr>
        <sz val="10"/>
        <rFont val="Arial"/>
        <family val="2"/>
      </rPr>
      <t>,Broad-leaved cattail</t>
    </r>
  </si>
  <si>
    <r>
      <t>Utricularia gibba</t>
    </r>
    <r>
      <rPr>
        <sz val="10"/>
        <rFont val="Arial"/>
        <family val="2"/>
      </rPr>
      <t>,Creeping bladderwort</t>
    </r>
  </si>
  <si>
    <r>
      <t>Utricularia geminiscapa</t>
    </r>
    <r>
      <rPr>
        <sz val="10"/>
        <rFont val="Arial"/>
        <family val="2"/>
      </rPr>
      <t>,Twin-stemmed bladderwort</t>
    </r>
  </si>
  <si>
    <r>
      <t>Utricularia intermedia</t>
    </r>
    <r>
      <rPr>
        <sz val="10"/>
        <rFont val="Arial"/>
        <family val="2"/>
      </rPr>
      <t>,Flat-leaf bladderwort</t>
    </r>
  </si>
  <si>
    <r>
      <t>Utricularia minor</t>
    </r>
    <r>
      <rPr>
        <sz val="10"/>
        <rFont val="Arial"/>
        <family val="2"/>
      </rPr>
      <t>,Small bladderwort</t>
    </r>
  </si>
  <si>
    <r>
      <t>Utricularia purpurea,</t>
    </r>
    <r>
      <rPr>
        <sz val="10"/>
        <rFont val="Arial"/>
        <family val="2"/>
      </rPr>
      <t>Large purple bladderwort</t>
    </r>
  </si>
  <si>
    <r>
      <t>Utricularia resupinata</t>
    </r>
    <r>
      <rPr>
        <sz val="10"/>
        <rFont val="Arial"/>
        <family val="2"/>
      </rPr>
      <t>,Small purple</t>
    </r>
  </si>
  <si>
    <r>
      <t>Utricularia vulgaris</t>
    </r>
    <r>
      <rPr>
        <sz val="10"/>
        <rFont val="Arial"/>
        <family val="2"/>
      </rPr>
      <t>,Common</t>
    </r>
  </si>
  <si>
    <r>
      <t>Vallisneria americana</t>
    </r>
    <r>
      <rPr>
        <sz val="10"/>
        <rFont val="Arial"/>
        <family val="2"/>
      </rPr>
      <t>,Wild celery</t>
    </r>
  </si>
  <si>
    <r>
      <t>Zannichellia palustris</t>
    </r>
    <r>
      <rPr>
        <sz val="10"/>
        <rFont val="Arial"/>
        <family val="2"/>
      </rPr>
      <t>,Horned pondweed</t>
    </r>
  </si>
  <si>
    <r>
      <t>Zizania palustris</t>
    </r>
    <r>
      <rPr>
        <sz val="10"/>
        <rFont val="Arial"/>
        <family val="2"/>
      </rPr>
      <t>,Northern wild rice</t>
    </r>
  </si>
  <si>
    <t>Site #</t>
  </si>
  <si>
    <t>Longitude (need electronic copy of site locations)</t>
  </si>
  <si>
    <t>Latitiude(need electronic copy of site locations)</t>
  </si>
  <si>
    <r>
      <t>Total number of sites shallower than maximum depth of plants</t>
    </r>
    <r>
      <rPr>
        <b/>
        <sz val="10"/>
        <color indexed="48"/>
        <rFont val="Arial"/>
        <family val="2"/>
      </rPr>
      <t>:</t>
    </r>
    <r>
      <rPr>
        <sz val="10"/>
        <color indexed="48"/>
        <rFont val="Arial"/>
        <family val="2"/>
      </rPr>
      <t xml:space="preserve"> </t>
    </r>
    <r>
      <rPr>
        <sz val="10"/>
        <rFont val="Arial"/>
        <family val="2"/>
      </rPr>
      <t xml:space="preserve">Number of sites where the depth was   </t>
    </r>
  </si>
  <si>
    <r>
      <t xml:space="preserve">Frequency of occurrence within vegetated areas (%): </t>
    </r>
    <r>
      <rPr>
        <sz val="10"/>
        <rFont val="Arial"/>
        <family val="2"/>
      </rPr>
      <t xml:space="preserve">Number of times a species was seen in a </t>
    </r>
  </si>
  <si>
    <r>
      <t xml:space="preserve">Frequency of occurrence at sites shallower than maximum depth of plants: </t>
    </r>
    <r>
      <rPr>
        <sz val="10"/>
        <rFont val="Arial"/>
        <family val="2"/>
      </rPr>
      <t xml:space="preserve">Number of times a species was seen </t>
    </r>
  </si>
  <si>
    <r>
      <t xml:space="preserve">Total number of sites with vegetation: </t>
    </r>
    <r>
      <rPr>
        <sz val="10"/>
        <rFont val="Arial"/>
        <family val="2"/>
      </rPr>
      <t>Total number of sites where at least one plant was found</t>
    </r>
  </si>
  <si>
    <t>Top of Form:</t>
  </si>
  <si>
    <t>"Field Sheet" is a suggested field data sheet; it does not list any species.  Field workers enter species as encountered.</t>
  </si>
  <si>
    <t>Note whether you held the rake pole (P) or tossed the rake head and held the rope (R).</t>
  </si>
  <si>
    <t>Transfer all data from Field Sheet and add comments as necessary (see red triangle in comments column).</t>
  </si>
  <si>
    <t>After returning from the lake, enter data on "ENTRY" sheet.  The statistics will appear automatically on the STATS sheet.</t>
  </si>
  <si>
    <r>
      <t xml:space="preserve">Total number of  points sampled: </t>
    </r>
    <r>
      <rPr>
        <sz val="10"/>
        <color indexed="8"/>
        <rFont val="Arial"/>
        <family val="2"/>
      </rPr>
      <t xml:space="preserve">Total number of points where the boat stopped, even if much too deep to have plants. </t>
    </r>
  </si>
  <si>
    <t>This value is used for Frequency of occurrence at sites shallower than maximum depth of plants.</t>
  </si>
  <si>
    <r>
      <t>The Simpson Diversity Index</t>
    </r>
    <r>
      <rPr>
        <sz val="10"/>
        <rFont val="Arial"/>
        <family val="2"/>
      </rPr>
      <t xml:space="preserve"> is a nonparametric estimator of community heterogeneity. It is based on Relative </t>
    </r>
  </si>
  <si>
    <t>Including non-vegetated sites will lower the frequency of occurrence</t>
  </si>
  <si>
    <t>Including non-vegetated sites will not change the relative frequency.</t>
  </si>
  <si>
    <t xml:space="preserve">"Boat Survey" is a field data sheet to add any other species seen on site but not directly sampled with the rake. </t>
  </si>
  <si>
    <r>
      <t>The Maximum Depth of Plants</t>
    </r>
    <r>
      <rPr>
        <sz val="10"/>
        <rFont val="Arial"/>
        <family val="2"/>
      </rPr>
      <t xml:space="preserve"> is the depth of the deepest site sampled at which vegetation was present.</t>
    </r>
  </si>
  <si>
    <t>Frequency and thus is not sensitive to whether all sampled sites (including non-vegetated sites) are included.</t>
  </si>
  <si>
    <t>INDIVIDUAL SPECIES STATS:</t>
  </si>
  <si>
    <t>SUMMARY STATS:</t>
  </si>
  <si>
    <t xml:space="preserve">5.  Please enter the latitude and longitude of each sample point on the "ENTRY" sheet. </t>
  </si>
  <si>
    <t>Observers for this page: names and hours worked by each:</t>
  </si>
  <si>
    <t>County</t>
  </si>
  <si>
    <t>For each data entry sheet, enter names of observers and hours they worked on that sheet.</t>
  </si>
  <si>
    <t>"STATS" sheet automatically calculates statistics using the data entered into the "ENTRY" sheet.</t>
  </si>
  <si>
    <t>Record lake name, Waterbody Identification Code (WBIC), county and date.</t>
  </si>
  <si>
    <t>.</t>
  </si>
  <si>
    <t>WBIC</t>
  </si>
  <si>
    <t>If you see other species not associated with a particular site, (along the shore or some distance away), note them on the Boat survey.</t>
  </si>
  <si>
    <t xml:space="preserve"> Be as specific as possible in explaining geographic location (e.g. list location as nearest to, or between sampling points). </t>
  </si>
  <si>
    <t>Print as many copies  of "Field Sheet" to take out onto the lake and record data. Be sure to keep the data sheets.</t>
  </si>
  <si>
    <t>If you recorded any "V" species on the Filed Sheet, record them as "V" on the ENTRY sheet as well.</t>
  </si>
  <si>
    <r>
      <t xml:space="preserve">Dominant sediment type                               </t>
    </r>
    <r>
      <rPr>
        <b/>
        <sz val="8"/>
        <rFont val="Arial"/>
        <family val="2"/>
      </rPr>
      <t>Muck (M), Sand (S), Rock (R)</t>
    </r>
  </si>
  <si>
    <t>Number of sites sampled using rake on Rope (R)</t>
  </si>
  <si>
    <t>Number of sites sampled using rake on Pole (P)</t>
  </si>
  <si>
    <t>The closer the Simpson Diversity Index is to 1, the more diverse the community.</t>
  </si>
  <si>
    <t>Site number</t>
  </si>
  <si>
    <t>Record 1,2,3…total number of sites</t>
  </si>
  <si>
    <t>Depth (in feet)</t>
  </si>
  <si>
    <t>You may want to mark the rake for easy depth measurement determination.</t>
  </si>
  <si>
    <t xml:space="preserve"> Dominant sediment type</t>
  </si>
  <si>
    <t xml:space="preserve"> Record as Muck (M), Sand (S), or Rock (R).</t>
  </si>
  <si>
    <t xml:space="preserve">      Collecting data:  </t>
  </si>
  <si>
    <t>note them with a "V" (for Visual") on the Field Sheet as requested above.</t>
  </si>
  <si>
    <t>Note that these species on the Boat Survey or noted as "Visual" are not included in the statistics.</t>
  </si>
  <si>
    <r>
      <t>Note</t>
    </r>
    <r>
      <rPr>
        <sz val="10"/>
        <rFont val="Arial"/>
        <family val="2"/>
      </rPr>
      <t>: You must enter plant names at top of each sheet used</t>
    </r>
  </si>
  <si>
    <t xml:space="preserve">However, if these species that are seen but not sampled  are associated with a sampling site, </t>
  </si>
  <si>
    <t>Be sure to enter latitude and longitude data for each site and please enter them as decimal degrees.</t>
  </si>
  <si>
    <r>
      <t>Myriophyllum sibiricum</t>
    </r>
    <r>
      <rPr>
        <sz val="10"/>
        <rFont val="Arial"/>
        <family val="2"/>
      </rPr>
      <t>,Northern water milfoil</t>
    </r>
  </si>
  <si>
    <t>Isoetes sp.</t>
  </si>
  <si>
    <t>Ceratophyllum echinatum,Spiny hornwort</t>
  </si>
  <si>
    <r>
      <t>Ruppia cirhossa</t>
    </r>
    <r>
      <rPr>
        <sz val="10"/>
        <rFont val="Arial"/>
        <family val="2"/>
      </rPr>
      <t>,Ditch grass</t>
    </r>
  </si>
  <si>
    <t>Schoenoplectus pungens,Three-square</t>
  </si>
  <si>
    <t>Wolffia columbiana,Common watermeal</t>
  </si>
  <si>
    <t>Najas gracillima,Northern naiad</t>
  </si>
  <si>
    <r>
      <t xml:space="preserve">Iris versicolor, </t>
    </r>
    <r>
      <rPr>
        <sz val="10"/>
        <rFont val="Arial"/>
        <family val="2"/>
      </rPr>
      <t>Northern Blue flag</t>
    </r>
  </si>
  <si>
    <r>
      <t>Eleocharis palustris,</t>
    </r>
    <r>
      <rPr>
        <sz val="10"/>
        <rFont val="Arial"/>
        <family val="2"/>
      </rPr>
      <t>creeping spikerush</t>
    </r>
  </si>
  <si>
    <r>
      <t xml:space="preserve">Sparganium </t>
    </r>
    <r>
      <rPr>
        <sz val="10"/>
        <rFont val="Arial"/>
        <family val="2"/>
      </rPr>
      <t>sp.</t>
    </r>
  </si>
  <si>
    <r>
      <t xml:space="preserve">Sagittaria </t>
    </r>
    <r>
      <rPr>
        <sz val="10"/>
        <rFont val="Arial"/>
        <family val="2"/>
      </rPr>
      <t>sp.</t>
    </r>
  </si>
  <si>
    <t>moss</t>
  </si>
  <si>
    <t>filamentous algae</t>
  </si>
  <si>
    <t>Average number of native species per site (shallower than max depth)</t>
  </si>
  <si>
    <t>Average number of native species per site (veg. sites only)</t>
  </si>
  <si>
    <t>Total Number Species at Site (shallower than max depth) (NO ENTRY!) includes exotics</t>
  </si>
  <si>
    <t>Total Number Species at Site (shallower than max depth) (NO ENTRY!), no exotics</t>
  </si>
  <si>
    <t>Total Number Species - veg sites only (NO ENTRY!)includes exotics</t>
  </si>
  <si>
    <t>Total Number Species - veg sites only (NO ENTRY!) No exotics</t>
  </si>
  <si>
    <t>Average number of all species per site (shallower than max depth)</t>
  </si>
  <si>
    <t>Average number of all species per site (veg. sites only)</t>
  </si>
  <si>
    <t>Species Richness (including visuals)</t>
  </si>
  <si>
    <t xml:space="preserve">Species Richness </t>
  </si>
  <si>
    <t>#visual sightings</t>
  </si>
  <si>
    <t>present (visual or collected)</t>
  </si>
  <si>
    <r>
      <t>Polygonum amphibium</t>
    </r>
    <r>
      <rPr>
        <sz val="10"/>
        <rFont val="Arial"/>
        <family val="2"/>
      </rPr>
      <t>,Water smartweed</t>
    </r>
  </si>
  <si>
    <r>
      <t>Potamogeton amplifolius</t>
    </r>
    <r>
      <rPr>
        <sz val="10"/>
        <rFont val="Arial"/>
        <family val="2"/>
      </rPr>
      <t>,Large-leaf pondweed</t>
    </r>
  </si>
  <si>
    <r>
      <t>Potamogeton pusillus</t>
    </r>
    <r>
      <rPr>
        <sz val="10"/>
        <rFont val="Arial"/>
        <family val="2"/>
      </rPr>
      <t>,Small pondweed</t>
    </r>
  </si>
  <si>
    <t>Average Rake Fullness</t>
  </si>
  <si>
    <t>Lake Name</t>
  </si>
  <si>
    <t>Date of Survey</t>
  </si>
  <si>
    <t>Survey Date</t>
  </si>
  <si>
    <t>Be sure to enter lake name, county name, WBIC and survey date</t>
  </si>
  <si>
    <t>4.  There are 7 hidden columns in "ENTRY" that have intermediate calculations for the statistics.  Please disregard these.</t>
  </si>
  <si>
    <t xml:space="preserve">EWM,  CLP </t>
  </si>
  <si>
    <r>
      <t>The two exotic invasive species, Eurasian water-milfoil (</t>
    </r>
    <r>
      <rPr>
        <i/>
        <sz val="10"/>
        <rFont val="Arial"/>
        <family val="2"/>
      </rPr>
      <t>Myriophyllum spicatum</t>
    </r>
    <r>
      <rPr>
        <sz val="10"/>
        <rFont val="Arial"/>
        <family val="2"/>
      </rPr>
      <t xml:space="preserve">) and </t>
    </r>
  </si>
  <si>
    <r>
      <t>curly-leaf pondweed (</t>
    </r>
    <r>
      <rPr>
        <i/>
        <sz val="10"/>
        <rFont val="Arial"/>
        <family val="2"/>
      </rPr>
      <t>Potamogeton crispus</t>
    </r>
    <r>
      <rPr>
        <sz val="10"/>
        <rFont val="Arial"/>
        <family val="2"/>
      </rPr>
      <t xml:space="preserve">) are in yellow at the far left of the entry sheet, </t>
    </r>
  </si>
  <si>
    <t>All species:</t>
  </si>
  <si>
    <t>1 = few plants on rake head</t>
  </si>
  <si>
    <t>2 = rake head ~1/2 full, between 1 &amp; 2</t>
  </si>
  <si>
    <t>3 = overflowing, can't see top of rake head.</t>
  </si>
  <si>
    <t>and are not in alphabetical order</t>
  </si>
  <si>
    <t>B. Record  rake fullness rating:</t>
  </si>
  <si>
    <t>Leave blank if nothing found</t>
  </si>
  <si>
    <t>Rake pole (P) or rake rope (R)</t>
  </si>
  <si>
    <t xml:space="preserve">A. In header row, list species encountered. You will have to re-enter species as found on subsequent field sheets </t>
  </si>
  <si>
    <t xml:space="preserve">C. Count species present if you collect it on the rake or you believe you uprooted it with the rake.  </t>
  </si>
  <si>
    <t xml:space="preserve">D. If you can see another species within 6 feet of the boat, but did not collect or uproot it with a rake, </t>
  </si>
  <si>
    <t>please record V for Visual.</t>
  </si>
  <si>
    <t>Number of sites sampled using rake on rope (R)</t>
  </si>
  <si>
    <r>
      <t>Species Richness:</t>
    </r>
    <r>
      <rPr>
        <sz val="10"/>
        <rFont val="Arial"/>
        <family val="2"/>
      </rPr>
      <t xml:space="preserve"> Total number of species collected. Does not include visual sightings.</t>
    </r>
  </si>
  <si>
    <r>
      <t>"</t>
    </r>
    <r>
      <rPr>
        <b/>
        <sz val="10"/>
        <rFont val="Arial"/>
        <family val="2"/>
      </rPr>
      <t>Species Richness (including visuals)</t>
    </r>
    <r>
      <rPr>
        <sz val="10"/>
        <rFont val="Arial"/>
        <family val="2"/>
      </rPr>
      <t>" Total number of species collected including visual sightings.</t>
    </r>
  </si>
  <si>
    <t>3.  We use rake fullness  for all species.</t>
  </si>
  <si>
    <t>6. In the "ENTRY" worksheet, you may want to use freeze panes feature for easy scrolling.</t>
  </si>
  <si>
    <t>You can turn this feature on and off by selecting "Unfreeze Panes" in the "Window" menu.</t>
  </si>
  <si>
    <t xml:space="preserve">CLP </t>
  </si>
  <si>
    <t xml:space="preserve">EWM </t>
  </si>
  <si>
    <r>
      <t>Myriophyllum spicatum</t>
    </r>
    <r>
      <rPr>
        <sz val="9"/>
        <rFont val="Arial"/>
        <family val="2"/>
      </rPr>
      <t xml:space="preserve">,Eurasian water-milfoil </t>
    </r>
  </si>
  <si>
    <r>
      <t>Potamogeton crispus</t>
    </r>
    <r>
      <rPr>
        <sz val="9"/>
        <rFont val="Arial"/>
        <family val="2"/>
      </rPr>
      <t>,Curly-leaf pondweed</t>
    </r>
  </si>
  <si>
    <t>Average number of all species per site (vegetated sites only)</t>
  </si>
  <si>
    <t>Average number of native species per site (vegetated sites only)</t>
  </si>
  <si>
    <t>(mm/dd/yy)</t>
  </si>
  <si>
    <t>Nearest Point</t>
  </si>
  <si>
    <t>Species seen,   habitat information</t>
  </si>
  <si>
    <t>workers</t>
  </si>
  <si>
    <t>field workers names</t>
  </si>
  <si>
    <t xml:space="preserve">Depth (ft) </t>
  </si>
  <si>
    <t>last updated 1/18/06</t>
  </si>
  <si>
    <t>s</t>
  </si>
  <si>
    <t>r</t>
  </si>
  <si>
    <t>m</t>
  </si>
  <si>
    <t>p</t>
  </si>
  <si>
    <t>NA</t>
  </si>
  <si>
    <t>Total Rake Fullness</t>
  </si>
  <si>
    <t>James S. &amp; Alissa B.</t>
  </si>
  <si>
    <t>Little Elkhart Lake</t>
  </si>
  <si>
    <t>Sheboygan</t>
  </si>
  <si>
    <t>07/23 &amp; 07/27/2012</t>
  </si>
  <si>
    <t>Not Accesible</t>
  </si>
  <si>
    <t>NA - swimmers</t>
  </si>
  <si>
    <t>ISLAND</t>
  </si>
  <si>
    <t>NA - shallow/rocks</t>
  </si>
  <si>
    <t>Cul-de-sace edge</t>
  </si>
  <si>
    <t>NA - SWIM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</si>
</sst>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/dd/yy;@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textRotation="45"/>
    </xf>
    <xf numFmtId="0" fontId="3" fillId="0" borderId="0" xfId="0" applyFont="1" applyAlignment="1"/>
    <xf numFmtId="0" fontId="3" fillId="0" borderId="0" xfId="0" applyFont="1" applyAlignment="1">
      <alignment horizontal="left" indent="2"/>
    </xf>
    <xf numFmtId="0" fontId="0" fillId="0" borderId="0" xfId="0" applyAlignment="1">
      <alignment textRotation="45"/>
    </xf>
    <xf numFmtId="0" fontId="0" fillId="0" borderId="0" xfId="0" applyAlignment="1" applyProtection="1">
      <protection locked="0"/>
    </xf>
    <xf numFmtId="0" fontId="0" fillId="0" borderId="0" xfId="0" applyAlignment="1">
      <alignment horizontal="left" wrapText="1"/>
    </xf>
    <xf numFmtId="164" fontId="7" fillId="0" borderId="0" xfId="0" applyNumberFormat="1" applyFont="1"/>
    <xf numFmtId="0" fontId="6" fillId="0" borderId="0" xfId="0" applyFont="1"/>
    <xf numFmtId="0" fontId="8" fillId="0" borderId="0" xfId="0" applyFont="1"/>
    <xf numFmtId="0" fontId="2" fillId="0" borderId="0" xfId="0" applyFont="1" applyAlignment="1" applyProtection="1">
      <protection locked="0"/>
    </xf>
    <xf numFmtId="0" fontId="9" fillId="0" borderId="0" xfId="0" applyFont="1"/>
    <xf numFmtId="0" fontId="0" fillId="0" borderId="1" xfId="0" applyBorder="1" applyAlignment="1" applyProtection="1">
      <alignment textRotation="45"/>
      <protection locked="0"/>
    </xf>
    <xf numFmtId="0" fontId="0" fillId="0" borderId="0" xfId="0" applyProtection="1">
      <protection locked="0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0" fontId="0" fillId="0" borderId="2" xfId="0" applyBorder="1" applyAlignment="1" applyProtection="1">
      <alignment textRotation="45"/>
      <protection locked="0"/>
    </xf>
    <xf numFmtId="0" fontId="10" fillId="0" borderId="1" xfId="0" applyFont="1" applyBorder="1" applyAlignment="1" applyProtection="1">
      <alignment textRotation="45"/>
      <protection locked="0"/>
    </xf>
    <xf numFmtId="0" fontId="0" fillId="0" borderId="3" xfId="0" applyBorder="1" applyAlignment="1" applyProtection="1">
      <alignment textRotation="45"/>
      <protection locked="0"/>
    </xf>
    <xf numFmtId="0" fontId="0" fillId="2" borderId="1" xfId="0" applyFill="1" applyBorder="1" applyProtection="1">
      <protection locked="0"/>
    </xf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Border="1" applyAlignment="1"/>
    <xf numFmtId="0" fontId="0" fillId="2" borderId="1" xfId="0" applyFill="1" applyBorder="1"/>
    <xf numFmtId="164" fontId="3" fillId="2" borderId="1" xfId="0" applyNumberFormat="1" applyFont="1" applyFill="1" applyBorder="1"/>
    <xf numFmtId="0" fontId="11" fillId="0" borderId="0" xfId="0" applyFont="1" applyBorder="1" applyAlignment="1"/>
    <xf numFmtId="0" fontId="3" fillId="0" borderId="0" xfId="0" applyFont="1" applyAlignment="1">
      <alignment horizontal="left"/>
    </xf>
    <xf numFmtId="0" fontId="10" fillId="0" borderId="0" xfId="0" applyFont="1"/>
    <xf numFmtId="0" fontId="18" fillId="0" borderId="0" xfId="0" applyFont="1" applyBorder="1" applyAlignment="1"/>
    <xf numFmtId="0" fontId="0" fillId="0" borderId="0" xfId="0" applyBorder="1" applyAlignment="1">
      <alignment textRotation="45"/>
    </xf>
    <xf numFmtId="2" fontId="3" fillId="2" borderId="1" xfId="0" applyNumberFormat="1" applyFont="1" applyFill="1" applyBorder="1" applyAlignment="1"/>
    <xf numFmtId="0" fontId="18" fillId="0" borderId="0" xfId="0" applyFont="1"/>
    <xf numFmtId="1" fontId="2" fillId="0" borderId="0" xfId="0" applyNumberFormat="1" applyFont="1"/>
    <xf numFmtId="0" fontId="16" fillId="2" borderId="1" xfId="0" applyFont="1" applyFill="1" applyBorder="1" applyAlignment="1" applyProtection="1">
      <alignment textRotation="45" wrapText="1"/>
      <protection locked="0"/>
    </xf>
    <xf numFmtId="0" fontId="0" fillId="0" borderId="1" xfId="0" applyBorder="1" applyProtection="1">
      <protection locked="0"/>
    </xf>
    <xf numFmtId="2" fontId="3" fillId="0" borderId="0" xfId="0" applyNumberFormat="1" applyFont="1"/>
    <xf numFmtId="2" fontId="3" fillId="2" borderId="1" xfId="0" applyNumberFormat="1" applyFont="1" applyFill="1" applyBorder="1"/>
    <xf numFmtId="0" fontId="0" fillId="3" borderId="1" xfId="0" applyFill="1" applyBorder="1" applyAlignment="1" applyProtection="1">
      <alignment textRotation="45"/>
      <protection locked="0"/>
    </xf>
    <xf numFmtId="0" fontId="0" fillId="0" borderId="0" xfId="0" applyFill="1" applyProtection="1">
      <protection locked="0"/>
    </xf>
    <xf numFmtId="0" fontId="0" fillId="0" borderId="1" xfId="0" applyFill="1" applyBorder="1" applyProtection="1">
      <protection locked="0"/>
    </xf>
    <xf numFmtId="0" fontId="0" fillId="0" borderId="4" xfId="0" applyBorder="1" applyAlignment="1" applyProtection="1">
      <alignment textRotation="45"/>
      <protection locked="0"/>
    </xf>
    <xf numFmtId="0" fontId="0" fillId="0" borderId="0" xfId="0" applyAlignment="1">
      <alignment textRotation="6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2" fillId="0" borderId="1" xfId="0" applyFont="1" applyBorder="1" applyAlignment="1">
      <alignment horizontal="left" textRotation="52" wrapText="1"/>
    </xf>
    <xf numFmtId="0" fontId="2" fillId="0" borderId="1" xfId="0" applyFont="1" applyBorder="1" applyAlignment="1">
      <alignment textRotation="52"/>
    </xf>
    <xf numFmtId="0" fontId="2" fillId="0" borderId="1" xfId="0" applyFont="1" applyBorder="1" applyAlignment="1">
      <alignment textRotation="52" wrapText="1"/>
    </xf>
    <xf numFmtId="0" fontId="20" fillId="0" borderId="1" xfId="0" applyFont="1" applyBorder="1" applyAlignment="1">
      <alignment textRotation="52" wrapText="1"/>
    </xf>
    <xf numFmtId="0" fontId="0" fillId="3" borderId="1" xfId="0" applyFill="1" applyBorder="1" applyProtection="1"/>
    <xf numFmtId="0" fontId="3" fillId="0" borderId="1" xfId="0" applyFont="1" applyBorder="1" applyAlignment="1" applyProtection="1">
      <alignment textRotation="45"/>
      <protection locked="0"/>
    </xf>
    <xf numFmtId="0" fontId="17" fillId="0" borderId="1" xfId="0" applyFont="1" applyFill="1" applyBorder="1" applyAlignment="1" applyProtection="1">
      <alignment textRotation="45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/>
    <xf numFmtId="1" fontId="0" fillId="0" borderId="0" xfId="0" applyNumberFormat="1"/>
    <xf numFmtId="0" fontId="10" fillId="0" borderId="1" xfId="0" applyFont="1" applyFill="1" applyBorder="1" applyAlignment="1" applyProtection="1">
      <alignment textRotation="45"/>
      <protection locked="0"/>
    </xf>
    <xf numFmtId="0" fontId="0" fillId="0" borderId="1" xfId="0" applyFill="1" applyBorder="1" applyAlignment="1" applyProtection="1">
      <alignment textRotation="45"/>
      <protection locked="0"/>
    </xf>
    <xf numFmtId="0" fontId="0" fillId="0" borderId="1" xfId="0" applyFill="1" applyBorder="1" applyAlignment="1">
      <alignment textRotation="45"/>
    </xf>
    <xf numFmtId="164" fontId="3" fillId="0" borderId="0" xfId="0" applyNumberFormat="1" applyFont="1" applyFill="1" applyBorder="1"/>
    <xf numFmtId="2" fontId="3" fillId="0" borderId="0" xfId="0" applyNumberFormat="1" applyFont="1" applyFill="1" applyBorder="1"/>
    <xf numFmtId="0" fontId="0" fillId="0" borderId="0" xfId="0" applyFill="1" applyBorder="1"/>
    <xf numFmtId="2" fontId="3" fillId="0" borderId="0" xfId="0" applyNumberFormat="1" applyFont="1" applyFill="1" applyBorder="1" applyAlignment="1"/>
    <xf numFmtId="0" fontId="10" fillId="0" borderId="2" xfId="0" applyFont="1" applyFill="1" applyBorder="1" applyAlignment="1" applyProtection="1">
      <alignment textRotation="45"/>
      <protection locked="0"/>
    </xf>
    <xf numFmtId="0" fontId="0" fillId="2" borderId="2" xfId="0" applyFill="1" applyBorder="1"/>
    <xf numFmtId="164" fontId="3" fillId="2" borderId="2" xfId="0" applyNumberFormat="1" applyFont="1" applyFill="1" applyBorder="1"/>
    <xf numFmtId="2" fontId="3" fillId="2" borderId="2" xfId="0" applyNumberFormat="1" applyFont="1" applyFill="1" applyBorder="1"/>
    <xf numFmtId="1" fontId="3" fillId="2" borderId="1" xfId="0" applyNumberFormat="1" applyFont="1" applyFill="1" applyBorder="1" applyAlignment="1"/>
    <xf numFmtId="2" fontId="0" fillId="0" borderId="1" xfId="0" applyNumberFormat="1" applyBorder="1" applyAlignment="1">
      <alignment textRotation="45"/>
    </xf>
    <xf numFmtId="0" fontId="8" fillId="0" borderId="3" xfId="0" applyFont="1" applyBorder="1" applyAlignment="1"/>
    <xf numFmtId="2" fontId="0" fillId="0" borderId="1" xfId="0" applyNumberFormat="1" applyBorder="1" applyAlignment="1"/>
    <xf numFmtId="1" fontId="2" fillId="2" borderId="1" xfId="0" applyNumberFormat="1" applyFont="1" applyFill="1" applyBorder="1" applyAlignment="1"/>
    <xf numFmtId="2" fontId="2" fillId="2" borderId="1" xfId="0" applyNumberFormat="1" applyFont="1" applyFill="1" applyBorder="1" applyAlignment="1"/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2" fontId="2" fillId="0" borderId="0" xfId="0" applyNumberFormat="1" applyFont="1"/>
    <xf numFmtId="2" fontId="0" fillId="2" borderId="2" xfId="0" applyNumberFormat="1" applyFill="1" applyBorder="1"/>
    <xf numFmtId="2" fontId="0" fillId="2" borderId="1" xfId="0" applyNumberFormat="1" applyFill="1" applyBorder="1"/>
    <xf numFmtId="0" fontId="17" fillId="0" borderId="2" xfId="0" applyFont="1" applyFill="1" applyBorder="1" applyAlignment="1" applyProtection="1">
      <alignment textRotation="45" wrapText="1"/>
      <protection locked="0"/>
    </xf>
    <xf numFmtId="0" fontId="3" fillId="0" borderId="0" xfId="0" applyFont="1" applyBorder="1" applyAlignment="1">
      <alignment horizontal="left"/>
    </xf>
    <xf numFmtId="0" fontId="0" fillId="0" borderId="3" xfId="0" applyBorder="1" applyAlignment="1">
      <alignment textRotation="45"/>
    </xf>
    <xf numFmtId="0" fontId="2" fillId="0" borderId="0" xfId="0" applyFont="1" applyProtection="1"/>
    <xf numFmtId="0" fontId="2" fillId="0" borderId="0" xfId="0" applyFont="1" applyFill="1" applyBorder="1" applyProtection="1"/>
    <xf numFmtId="2" fontId="0" fillId="2" borderId="1" xfId="0" applyNumberFormat="1" applyFill="1" applyBorder="1" applyAlignment="1"/>
    <xf numFmtId="1" fontId="0" fillId="2" borderId="1" xfId="0" applyNumberFormat="1" applyFill="1" applyBorder="1" applyAlignment="1"/>
    <xf numFmtId="1" fontId="3" fillId="0" borderId="0" xfId="0" applyNumberFormat="1" applyFont="1" applyFill="1" applyBorder="1" applyAlignment="1"/>
    <xf numFmtId="165" fontId="3" fillId="0" borderId="0" xfId="0" applyNumberFormat="1" applyFont="1" applyBorder="1" applyAlignment="1">
      <alignment horizontal="left"/>
    </xf>
    <xf numFmtId="0" fontId="8" fillId="0" borderId="3" xfId="0" applyFont="1" applyBorder="1" applyAlignment="1" applyProtection="1">
      <protection locked="0"/>
    </xf>
    <xf numFmtId="0" fontId="3" fillId="4" borderId="1" xfId="0" applyFont="1" applyFill="1" applyBorder="1" applyAlignment="1" applyProtection="1">
      <alignment textRotation="45" wrapText="1"/>
      <protection locked="0"/>
    </xf>
    <xf numFmtId="0" fontId="5" fillId="4" borderId="1" xfId="0" applyFont="1" applyFill="1" applyBorder="1" applyAlignment="1" applyProtection="1">
      <alignment textRotation="45" wrapText="1"/>
      <protection locked="0"/>
    </xf>
    <xf numFmtId="0" fontId="0" fillId="4" borderId="1" xfId="0" applyFill="1" applyBorder="1" applyAlignment="1" applyProtection="1">
      <alignment textRotation="45"/>
      <protection locked="0"/>
    </xf>
    <xf numFmtId="0" fontId="1" fillId="0" borderId="1" xfId="0" applyFont="1" applyFill="1" applyBorder="1" applyAlignment="1" applyProtection="1">
      <alignment textRotation="45"/>
      <protection locked="0"/>
    </xf>
    <xf numFmtId="0" fontId="2" fillId="0" borderId="0" xfId="0" applyFont="1" applyProtection="1">
      <protection locked="0"/>
    </xf>
    <xf numFmtId="0" fontId="0" fillId="4" borderId="1" xfId="0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0" fillId="5" borderId="1" xfId="0" applyFill="1" applyBorder="1" applyProtection="1">
      <protection locked="0"/>
    </xf>
    <xf numFmtId="165" fontId="0" fillId="5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C1" sqref="C1"/>
    </sheetView>
  </sheetViews>
  <sheetFormatPr defaultColWidth="8.88671875" defaultRowHeight="13.2" x14ac:dyDescent="0.25"/>
  <cols>
    <col min="1" max="1" width="11.33203125" style="2" customWidth="1"/>
    <col min="2" max="2" width="8" style="2" customWidth="1"/>
    <col min="3" max="3" width="26.33203125" style="2" customWidth="1"/>
    <col min="4" max="11" width="8.88671875" style="2"/>
    <col min="12" max="12" width="10.5546875" style="2" customWidth="1"/>
    <col min="13" max="16384" width="8.88671875" style="2"/>
  </cols>
  <sheetData>
    <row r="1" spans="1:4" ht="22.8" x14ac:dyDescent="0.4">
      <c r="A1" s="13" t="s">
        <v>32</v>
      </c>
      <c r="C1" s="2" t="s">
        <v>251</v>
      </c>
    </row>
    <row r="3" spans="1:4" x14ac:dyDescent="0.25">
      <c r="A3" s="30" t="s">
        <v>26</v>
      </c>
    </row>
    <row r="4" spans="1:4" x14ac:dyDescent="0.25">
      <c r="B4" s="2" t="s">
        <v>142</v>
      </c>
    </row>
    <row r="5" spans="1:4" x14ac:dyDescent="0.25">
      <c r="B5" s="2" t="s">
        <v>178</v>
      </c>
    </row>
    <row r="6" spans="1:4" x14ac:dyDescent="0.25">
      <c r="C6" s="2" t="s">
        <v>141</v>
      </c>
      <c r="D6" s="2" t="s">
        <v>159</v>
      </c>
    </row>
    <row r="7" spans="1:4" x14ac:dyDescent="0.25">
      <c r="D7" s="2" t="s">
        <v>161</v>
      </c>
    </row>
    <row r="8" spans="1:4" x14ac:dyDescent="0.25">
      <c r="C8" s="29" t="s">
        <v>172</v>
      </c>
      <c r="D8" s="2" t="s">
        <v>173</v>
      </c>
    </row>
    <row r="9" spans="1:4" x14ac:dyDescent="0.25">
      <c r="C9" s="29" t="s">
        <v>174</v>
      </c>
      <c r="D9" s="2" t="s">
        <v>175</v>
      </c>
    </row>
    <row r="10" spans="1:4" x14ac:dyDescent="0.25">
      <c r="C10" s="29" t="s">
        <v>176</v>
      </c>
      <c r="D10" s="2" t="s">
        <v>177</v>
      </c>
    </row>
    <row r="11" spans="1:4" x14ac:dyDescent="0.25">
      <c r="C11" s="29" t="s">
        <v>228</v>
      </c>
      <c r="D11" s="2" t="s">
        <v>143</v>
      </c>
    </row>
    <row r="12" spans="1:4" x14ac:dyDescent="0.25">
      <c r="C12" s="29" t="s">
        <v>218</v>
      </c>
      <c r="D12" s="2" t="s">
        <v>219</v>
      </c>
    </row>
    <row r="13" spans="1:4" x14ac:dyDescent="0.25">
      <c r="C13" s="29"/>
      <c r="D13" s="2" t="s">
        <v>220</v>
      </c>
    </row>
    <row r="14" spans="1:4" x14ac:dyDescent="0.25">
      <c r="C14" s="29"/>
      <c r="D14" s="2" t="s">
        <v>225</v>
      </c>
    </row>
    <row r="15" spans="1:4" x14ac:dyDescent="0.25">
      <c r="C15" s="29" t="s">
        <v>221</v>
      </c>
      <c r="D15" s="2" t="s">
        <v>229</v>
      </c>
    </row>
    <row r="16" spans="1:4" x14ac:dyDescent="0.25">
      <c r="C16" s="29"/>
      <c r="D16" s="2" t="s">
        <v>226</v>
      </c>
    </row>
    <row r="17" spans="2:5" x14ac:dyDescent="0.25">
      <c r="C17" s="29"/>
      <c r="E17" s="2" t="s">
        <v>222</v>
      </c>
    </row>
    <row r="18" spans="2:5" x14ac:dyDescent="0.25">
      <c r="C18" s="29"/>
      <c r="E18" s="2" t="s">
        <v>223</v>
      </c>
    </row>
    <row r="19" spans="2:5" x14ac:dyDescent="0.25">
      <c r="C19" s="29"/>
      <c r="E19" s="2" t="s">
        <v>224</v>
      </c>
    </row>
    <row r="20" spans="2:5" x14ac:dyDescent="0.25">
      <c r="C20" s="29"/>
      <c r="E20" s="2" t="s">
        <v>227</v>
      </c>
    </row>
    <row r="21" spans="2:5" x14ac:dyDescent="0.25">
      <c r="C21" s="29"/>
      <c r="D21" s="2" t="s">
        <v>230</v>
      </c>
    </row>
    <row r="22" spans="2:5" x14ac:dyDescent="0.25">
      <c r="C22" s="29"/>
      <c r="D22" s="2" t="s">
        <v>231</v>
      </c>
    </row>
    <row r="23" spans="2:5" x14ac:dyDescent="0.25">
      <c r="C23" s="29"/>
      <c r="E23" s="2" t="s">
        <v>232</v>
      </c>
    </row>
    <row r="24" spans="2:5" x14ac:dyDescent="0.25">
      <c r="C24" s="29"/>
    </row>
    <row r="25" spans="2:5" x14ac:dyDescent="0.25">
      <c r="D25" s="1" t="s">
        <v>181</v>
      </c>
    </row>
    <row r="26" spans="2:5" x14ac:dyDescent="0.25">
      <c r="D26" s="1"/>
    </row>
    <row r="27" spans="2:5" x14ac:dyDescent="0.25">
      <c r="B27" s="2" t="s">
        <v>45</v>
      </c>
    </row>
    <row r="28" spans="2:5" x14ac:dyDescent="0.25">
      <c r="C28" s="2" t="s">
        <v>144</v>
      </c>
    </row>
    <row r="29" spans="2:5" x14ac:dyDescent="0.25">
      <c r="C29" s="2" t="s">
        <v>183</v>
      </c>
    </row>
    <row r="30" spans="2:5" x14ac:dyDescent="0.25">
      <c r="C30" s="2" t="s">
        <v>216</v>
      </c>
    </row>
    <row r="31" spans="2:5" x14ac:dyDescent="0.25">
      <c r="B31" s="2" t="s">
        <v>160</v>
      </c>
    </row>
    <row r="32" spans="2:5" x14ac:dyDescent="0.25">
      <c r="B32" s="2" t="s">
        <v>151</v>
      </c>
    </row>
    <row r="33" spans="1:3" x14ac:dyDescent="0.25">
      <c r="C33" s="2" t="s">
        <v>182</v>
      </c>
    </row>
    <row r="34" spans="1:3" x14ac:dyDescent="0.25">
      <c r="C34" s="2" t="s">
        <v>179</v>
      </c>
    </row>
    <row r="35" spans="1:3" x14ac:dyDescent="0.25">
      <c r="C35" s="2" t="s">
        <v>164</v>
      </c>
    </row>
    <row r="36" spans="1:3" x14ac:dyDescent="0.25">
      <c r="C36" s="2" t="s">
        <v>165</v>
      </c>
    </row>
    <row r="37" spans="1:3" x14ac:dyDescent="0.25">
      <c r="C37" s="2" t="s">
        <v>180</v>
      </c>
    </row>
    <row r="39" spans="1:3" x14ac:dyDescent="0.25">
      <c r="A39" s="30" t="s">
        <v>20</v>
      </c>
    </row>
    <row r="40" spans="1:3" x14ac:dyDescent="0.25">
      <c r="B40" s="2" t="s">
        <v>166</v>
      </c>
    </row>
    <row r="41" spans="1:3" x14ac:dyDescent="0.25">
      <c r="B41" s="2" t="s">
        <v>145</v>
      </c>
    </row>
    <row r="42" spans="1:3" x14ac:dyDescent="0.25">
      <c r="B42" s="2" t="s">
        <v>167</v>
      </c>
    </row>
    <row r="43" spans="1:3" x14ac:dyDescent="0.25">
      <c r="A43" s="30" t="s">
        <v>17</v>
      </c>
    </row>
    <row r="44" spans="1:3" x14ac:dyDescent="0.25">
      <c r="B44" s="28" t="s">
        <v>146</v>
      </c>
    </row>
    <row r="45" spans="1:3" x14ac:dyDescent="0.25">
      <c r="B45" s="1" t="s">
        <v>140</v>
      </c>
    </row>
    <row r="46" spans="1:3" x14ac:dyDescent="0.25">
      <c r="B46" s="1" t="s">
        <v>137</v>
      </c>
    </row>
    <row r="47" spans="1:3" x14ac:dyDescent="0.25">
      <c r="B47" s="16"/>
      <c r="C47" s="2" t="s">
        <v>41</v>
      </c>
    </row>
    <row r="48" spans="1:3" x14ac:dyDescent="0.25">
      <c r="B48" s="16"/>
      <c r="C48" s="2" t="s">
        <v>147</v>
      </c>
    </row>
    <row r="49" spans="2:3" x14ac:dyDescent="0.25">
      <c r="B49" s="23" t="s">
        <v>138</v>
      </c>
    </row>
    <row r="50" spans="2:3" x14ac:dyDescent="0.25">
      <c r="B50" s="9"/>
      <c r="C50" s="2" t="s">
        <v>42</v>
      </c>
    </row>
    <row r="51" spans="2:3" x14ac:dyDescent="0.25">
      <c r="B51" s="23" t="s">
        <v>139</v>
      </c>
    </row>
    <row r="52" spans="2:3" x14ac:dyDescent="0.25">
      <c r="B52" s="18"/>
      <c r="C52" s="2" t="s">
        <v>43</v>
      </c>
    </row>
    <row r="53" spans="2:3" x14ac:dyDescent="0.25">
      <c r="B53" s="1" t="s">
        <v>148</v>
      </c>
      <c r="C53" s="17"/>
    </row>
    <row r="54" spans="2:3" x14ac:dyDescent="0.25">
      <c r="C54" s="2" t="s">
        <v>153</v>
      </c>
    </row>
    <row r="55" spans="2:3" x14ac:dyDescent="0.25">
      <c r="C55" s="2" t="s">
        <v>171</v>
      </c>
    </row>
    <row r="56" spans="2:3" x14ac:dyDescent="0.25">
      <c r="B56" s="1" t="s">
        <v>152</v>
      </c>
      <c r="C56" s="17"/>
    </row>
    <row r="57" spans="2:3" x14ac:dyDescent="0.25">
      <c r="B57" s="1" t="s">
        <v>233</v>
      </c>
      <c r="C57" s="17"/>
    </row>
    <row r="58" spans="2:3" x14ac:dyDescent="0.25">
      <c r="B58" s="1" t="s">
        <v>170</v>
      </c>
      <c r="C58" s="17"/>
    </row>
    <row r="59" spans="2:3" x14ac:dyDescent="0.25">
      <c r="B59" s="1" t="s">
        <v>203</v>
      </c>
      <c r="C59" s="17"/>
    </row>
    <row r="60" spans="2:3" x14ac:dyDescent="0.25">
      <c r="B60" s="1" t="s">
        <v>243</v>
      </c>
      <c r="C60" s="17"/>
    </row>
    <row r="61" spans="2:3" x14ac:dyDescent="0.25">
      <c r="B61" s="1" t="s">
        <v>197</v>
      </c>
      <c r="C61" s="17"/>
    </row>
    <row r="62" spans="2:3" x14ac:dyDescent="0.25">
      <c r="B62" s="1" t="s">
        <v>244</v>
      </c>
      <c r="C62" s="17"/>
    </row>
    <row r="63" spans="2:3" x14ac:dyDescent="0.25">
      <c r="B63" s="23" t="s">
        <v>234</v>
      </c>
    </row>
    <row r="64" spans="2:3" x14ac:dyDescent="0.25">
      <c r="B64" s="2" t="s">
        <v>235</v>
      </c>
    </row>
    <row r="65" spans="1:10" x14ac:dyDescent="0.25">
      <c r="B65" s="23"/>
    </row>
    <row r="66" spans="1:10" x14ac:dyDescent="0.25">
      <c r="A66" s="30" t="s">
        <v>44</v>
      </c>
    </row>
    <row r="67" spans="1:10" x14ac:dyDescent="0.25">
      <c r="B67" s="2" t="s">
        <v>18</v>
      </c>
    </row>
    <row r="68" spans="1:10" x14ac:dyDescent="0.25">
      <c r="C68" s="2" t="s">
        <v>149</v>
      </c>
    </row>
    <row r="69" spans="1:10" x14ac:dyDescent="0.25">
      <c r="B69" s="2" t="s">
        <v>19</v>
      </c>
    </row>
    <row r="70" spans="1:10" x14ac:dyDescent="0.25">
      <c r="C70" s="2" t="s">
        <v>150</v>
      </c>
    </row>
    <row r="71" spans="1:10" x14ac:dyDescent="0.25">
      <c r="B71" s="4" t="s">
        <v>236</v>
      </c>
    </row>
    <row r="72" spans="1:10" x14ac:dyDescent="0.25">
      <c r="A72" s="5"/>
      <c r="B72" s="2" t="s">
        <v>217</v>
      </c>
    </row>
    <row r="73" spans="1:10" x14ac:dyDescent="0.25">
      <c r="B73" s="2" t="s">
        <v>156</v>
      </c>
      <c r="D73" s="5"/>
    </row>
    <row r="74" spans="1:10" x14ac:dyDescent="0.25">
      <c r="B74" s="2" t="s">
        <v>237</v>
      </c>
    </row>
    <row r="75" spans="1:10" x14ac:dyDescent="0.25">
      <c r="C75" s="2" t="s">
        <v>238</v>
      </c>
    </row>
    <row r="76" spans="1:10" x14ac:dyDescent="0.25">
      <c r="D76" s="10"/>
      <c r="E76" s="10"/>
    </row>
    <row r="77" spans="1:10" x14ac:dyDescent="0.25">
      <c r="F77" s="10"/>
      <c r="G77" s="10"/>
      <c r="H77" s="10"/>
      <c r="I77" s="10"/>
      <c r="J77" s="10"/>
    </row>
    <row r="78" spans="1:10" x14ac:dyDescent="0.25">
      <c r="F78" s="10"/>
      <c r="G78" s="10"/>
      <c r="H78" s="10"/>
      <c r="I78" s="10"/>
      <c r="J78" s="10"/>
    </row>
    <row r="79" spans="1:10" x14ac:dyDescent="0.25">
      <c r="F79" s="10"/>
      <c r="G79" s="10"/>
      <c r="H79" s="10"/>
      <c r="I79" s="10"/>
      <c r="J79" s="10"/>
    </row>
  </sheetData>
  <phoneticPr fontId="19" type="noConversion"/>
  <printOptions headings="1" gridLines="1"/>
  <pageMargins left="0.75" right="0.75" top="0.28999999999999998" bottom="0.34" header="0.31" footer="0.34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view="pageBreakPreview" zoomScale="60" zoomScaleNormal="100" workbookViewId="0">
      <selection activeCell="H7" sqref="H7"/>
    </sheetView>
  </sheetViews>
  <sheetFormatPr defaultRowHeight="13.2" x14ac:dyDescent="0.25"/>
  <cols>
    <col min="1" max="1" width="4.6640625" style="8" customWidth="1"/>
    <col min="2" max="2" width="4.6640625" customWidth="1"/>
    <col min="3" max="3" width="7.33203125" bestFit="1" customWidth="1"/>
    <col min="4" max="7" width="4.6640625" customWidth="1"/>
    <col min="8" max="17" width="4.6640625" style="6" customWidth="1"/>
    <col min="18" max="22" width="4.6640625" customWidth="1"/>
  </cols>
  <sheetData>
    <row r="1" spans="1:27" s="7" customFormat="1" x14ac:dyDescent="0.25">
      <c r="A1" s="45" t="s">
        <v>157</v>
      </c>
      <c r="B1" s="12"/>
      <c r="C1" s="45"/>
      <c r="D1" s="12"/>
      <c r="E1" s="12"/>
      <c r="F1" s="12"/>
      <c r="G1" s="12"/>
      <c r="H1" s="12"/>
      <c r="I1" s="12"/>
      <c r="J1" s="45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/>
      <c r="X1"/>
      <c r="Y1"/>
      <c r="Z1"/>
      <c r="AA1"/>
    </row>
    <row r="2" spans="1:27" s="7" customFormat="1" x14ac:dyDescent="0.25">
      <c r="A2" s="45" t="s">
        <v>16</v>
      </c>
      <c r="B2" s="12"/>
      <c r="C2" s="12"/>
      <c r="D2" s="12"/>
      <c r="E2" s="12"/>
      <c r="F2" s="12"/>
      <c r="G2" s="12" t="s">
        <v>163</v>
      </c>
      <c r="H2" s="12"/>
      <c r="I2" s="12"/>
      <c r="J2" s="12"/>
      <c r="K2" s="12"/>
      <c r="L2" s="12"/>
      <c r="M2" s="12" t="s">
        <v>158</v>
      </c>
      <c r="N2" s="46"/>
      <c r="O2" s="46"/>
      <c r="P2" s="46"/>
      <c r="Q2" s="46"/>
      <c r="R2" s="12"/>
      <c r="S2" s="12" t="s">
        <v>21</v>
      </c>
      <c r="T2" s="12"/>
      <c r="U2" s="12"/>
      <c r="V2" s="12"/>
      <c r="W2"/>
      <c r="X2"/>
      <c r="Y2"/>
      <c r="Z2"/>
      <c r="AA2"/>
    </row>
    <row r="3" spans="1:27" s="3" customFormat="1" ht="116.25" customHeight="1" x14ac:dyDescent="0.25">
      <c r="A3" s="47" t="s">
        <v>134</v>
      </c>
      <c r="B3" s="48" t="s">
        <v>23</v>
      </c>
      <c r="C3" s="49" t="s">
        <v>168</v>
      </c>
      <c r="D3" s="48" t="s">
        <v>228</v>
      </c>
      <c r="E3" s="48" t="s">
        <v>5</v>
      </c>
      <c r="F3" s="50" t="s">
        <v>240</v>
      </c>
      <c r="G3" s="50" t="s">
        <v>239</v>
      </c>
      <c r="H3" s="48">
        <v>1</v>
      </c>
      <c r="I3" s="48">
        <v>2</v>
      </c>
      <c r="J3" s="48">
        <v>3</v>
      </c>
      <c r="K3" s="48">
        <v>4</v>
      </c>
      <c r="L3" s="48">
        <v>5</v>
      </c>
      <c r="M3" s="48">
        <v>6</v>
      </c>
      <c r="N3" s="48">
        <v>7</v>
      </c>
      <c r="O3" s="48">
        <v>8</v>
      </c>
      <c r="P3" s="48">
        <v>9</v>
      </c>
      <c r="Q3" s="48">
        <v>10</v>
      </c>
      <c r="R3" s="48">
        <v>11</v>
      </c>
      <c r="S3" s="48">
        <v>12</v>
      </c>
      <c r="T3" s="48">
        <v>13</v>
      </c>
      <c r="U3" s="48">
        <v>14</v>
      </c>
      <c r="V3" s="48">
        <v>15</v>
      </c>
      <c r="W3" s="44"/>
      <c r="X3"/>
      <c r="Y3"/>
      <c r="Z3"/>
      <c r="AA3"/>
    </row>
    <row r="34" spans="22:24" x14ac:dyDescent="0.25">
      <c r="V34" t="s">
        <v>162</v>
      </c>
      <c r="X34" t="s">
        <v>162</v>
      </c>
    </row>
  </sheetData>
  <phoneticPr fontId="19" type="noConversion"/>
  <printOptions gridLines="1"/>
  <pageMargins left="0.75" right="0.75" top="0.75" bottom="0.5" header="0.5" footer="0.5"/>
  <pageSetup orientation="landscape" r:id="rId1"/>
  <headerFooter alignWithMargins="0">
    <oddHeader>&amp;RField Sheet &amp;P of &amp;N pages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B2908"/>
  <sheetViews>
    <sheetView workbookViewId="0">
      <pane xSplit="15" ySplit="2" topLeftCell="R214" activePane="bottomRight" state="frozen"/>
      <selection pane="topRight" activeCell="P1" sqref="P1"/>
      <selection pane="bottomLeft" activeCell="A3" sqref="A3"/>
      <selection pane="bottomRight" activeCell="AF230" sqref="AF230"/>
    </sheetView>
  </sheetViews>
  <sheetFormatPr defaultColWidth="5.6640625" defaultRowHeight="13.2" x14ac:dyDescent="0.25"/>
  <cols>
    <col min="1" max="1" width="18.88671875" style="15" customWidth="1"/>
    <col min="2" max="8" width="5.6640625" style="94" hidden="1" customWidth="1"/>
    <col min="9" max="9" width="17.6640625" style="97" customWidth="1"/>
    <col min="10" max="10" width="5.88671875" style="42" customWidth="1"/>
    <col min="11" max="12" width="5.6640625" style="15" hidden="1" customWidth="1"/>
    <col min="13" max="15" width="5.6640625" style="15" customWidth="1"/>
    <col min="16" max="16" width="27.33203125" style="15" bestFit="1" customWidth="1"/>
    <col min="17" max="19" width="5.6640625" style="15" customWidth="1"/>
    <col min="20" max="20" width="5.6640625" style="41" customWidth="1"/>
    <col min="21" max="16384" width="5.6640625" style="15"/>
  </cols>
  <sheetData>
    <row r="1" spans="1:132" s="14" customFormat="1" ht="190.2" customHeight="1" x14ac:dyDescent="0.4">
      <c r="A1" s="88" t="s">
        <v>30</v>
      </c>
      <c r="B1" s="89" t="s">
        <v>38</v>
      </c>
      <c r="C1" s="89" t="s">
        <v>201</v>
      </c>
      <c r="D1" s="89" t="s">
        <v>202</v>
      </c>
      <c r="E1" s="90" t="s">
        <v>199</v>
      </c>
      <c r="F1" s="90" t="s">
        <v>200</v>
      </c>
      <c r="G1" s="91" t="s">
        <v>34</v>
      </c>
      <c r="H1" s="91" t="s">
        <v>36</v>
      </c>
      <c r="I1" s="92"/>
      <c r="J1" s="40" t="s">
        <v>1</v>
      </c>
      <c r="K1" s="19" t="s">
        <v>136</v>
      </c>
      <c r="L1" s="14" t="s">
        <v>135</v>
      </c>
      <c r="M1" s="43" t="s">
        <v>250</v>
      </c>
      <c r="N1" s="14" t="s">
        <v>22</v>
      </c>
      <c r="O1" s="14" t="s">
        <v>33</v>
      </c>
      <c r="P1" s="21" t="s">
        <v>5</v>
      </c>
      <c r="Q1" s="21" t="s">
        <v>257</v>
      </c>
      <c r="R1" s="36" t="s">
        <v>241</v>
      </c>
      <c r="S1" s="36" t="s">
        <v>242</v>
      </c>
      <c r="T1" s="53" t="s">
        <v>196</v>
      </c>
      <c r="U1" s="20" t="s">
        <v>46</v>
      </c>
      <c r="V1" s="20" t="s">
        <v>47</v>
      </c>
      <c r="W1" s="20" t="s">
        <v>48</v>
      </c>
      <c r="X1" s="20" t="s">
        <v>186</v>
      </c>
      <c r="Y1" s="20" t="s">
        <v>49</v>
      </c>
      <c r="Z1" s="20" t="s">
        <v>50</v>
      </c>
      <c r="AA1" s="20" t="s">
        <v>51</v>
      </c>
      <c r="AB1" s="20" t="s">
        <v>52</v>
      </c>
      <c r="AC1" s="20" t="s">
        <v>53</v>
      </c>
      <c r="AD1" s="20" t="s">
        <v>192</v>
      </c>
      <c r="AE1" s="20" t="s">
        <v>54</v>
      </c>
      <c r="AF1" s="20" t="s">
        <v>55</v>
      </c>
      <c r="AG1" s="20" t="s">
        <v>56</v>
      </c>
      <c r="AH1" s="20" t="s">
        <v>58</v>
      </c>
      <c r="AI1" s="20" t="s">
        <v>57</v>
      </c>
      <c r="AJ1" s="20" t="s">
        <v>59</v>
      </c>
      <c r="AK1" s="20" t="s">
        <v>60</v>
      </c>
      <c r="AL1" s="20" t="s">
        <v>191</v>
      </c>
      <c r="AM1" s="20" t="s">
        <v>185</v>
      </c>
      <c r="AN1" s="20" t="s">
        <v>61</v>
      </c>
      <c r="AO1" s="20" t="s">
        <v>62</v>
      </c>
      <c r="AP1" s="20" t="s">
        <v>63</v>
      </c>
      <c r="AQ1" s="20" t="s">
        <v>64</v>
      </c>
      <c r="AR1" s="20" t="s">
        <v>65</v>
      </c>
      <c r="AS1" s="20" t="s">
        <v>66</v>
      </c>
      <c r="AT1" s="20" t="s">
        <v>67</v>
      </c>
      <c r="AU1" s="52" t="s">
        <v>195</v>
      </c>
      <c r="AV1" s="20" t="s">
        <v>68</v>
      </c>
      <c r="AW1" s="20" t="s">
        <v>69</v>
      </c>
      <c r="AX1" s="20" t="s">
        <v>70</v>
      </c>
      <c r="AY1" s="20" t="s">
        <v>184</v>
      </c>
      <c r="AZ1" s="20" t="s">
        <v>72</v>
      </c>
      <c r="BA1" s="20" t="s">
        <v>73</v>
      </c>
      <c r="BB1" s="20" t="s">
        <v>74</v>
      </c>
      <c r="BC1" s="20" t="s">
        <v>190</v>
      </c>
      <c r="BD1" s="20" t="s">
        <v>75</v>
      </c>
      <c r="BE1" s="20" t="s">
        <v>76</v>
      </c>
      <c r="BF1" s="20" t="s">
        <v>77</v>
      </c>
      <c r="BG1" s="20" t="s">
        <v>78</v>
      </c>
      <c r="BH1" s="20" t="s">
        <v>79</v>
      </c>
      <c r="BI1" s="14" t="s">
        <v>0</v>
      </c>
      <c r="BJ1" s="20" t="s">
        <v>80</v>
      </c>
      <c r="BK1" s="20" t="s">
        <v>209</v>
      </c>
      <c r="BL1" s="20" t="s">
        <v>81</v>
      </c>
      <c r="BM1" s="20" t="s">
        <v>82</v>
      </c>
      <c r="BN1" s="20" t="s">
        <v>210</v>
      </c>
      <c r="BO1" s="20" t="s">
        <v>83</v>
      </c>
      <c r="BP1" s="20" t="s">
        <v>84</v>
      </c>
      <c r="BQ1" s="20" t="s">
        <v>86</v>
      </c>
      <c r="BR1" s="20" t="s">
        <v>87</v>
      </c>
      <c r="BS1" s="20" t="s">
        <v>88</v>
      </c>
      <c r="BT1" s="20" t="s">
        <v>89</v>
      </c>
      <c r="BU1" s="20" t="s">
        <v>101</v>
      </c>
      <c r="BV1" s="20" t="s">
        <v>102</v>
      </c>
      <c r="BW1" s="20" t="s">
        <v>90</v>
      </c>
      <c r="BX1" s="20" t="s">
        <v>103</v>
      </c>
      <c r="BY1" s="20" t="s">
        <v>91</v>
      </c>
      <c r="BZ1" s="20" t="s">
        <v>92</v>
      </c>
      <c r="CA1" s="20" t="s">
        <v>93</v>
      </c>
      <c r="CB1" s="20" t="s">
        <v>94</v>
      </c>
      <c r="CC1" s="20" t="s">
        <v>211</v>
      </c>
      <c r="CD1" s="20" t="s">
        <v>95</v>
      </c>
      <c r="CE1" s="20" t="s">
        <v>96</v>
      </c>
      <c r="CF1" s="20" t="s">
        <v>97</v>
      </c>
      <c r="CG1" s="20" t="s">
        <v>98</v>
      </c>
      <c r="CH1" s="20" t="s">
        <v>99</v>
      </c>
      <c r="CI1" s="20" t="s">
        <v>100</v>
      </c>
      <c r="CJ1" s="20" t="s">
        <v>104</v>
      </c>
      <c r="CK1" s="20" t="s">
        <v>105</v>
      </c>
      <c r="CL1" s="20" t="s">
        <v>187</v>
      </c>
      <c r="CM1" s="20" t="s">
        <v>106</v>
      </c>
      <c r="CN1" s="20" t="s">
        <v>107</v>
      </c>
      <c r="CO1" s="20" t="s">
        <v>108</v>
      </c>
      <c r="CP1" s="20" t="s">
        <v>109</v>
      </c>
      <c r="CQ1" s="20" t="s">
        <v>194</v>
      </c>
      <c r="CR1" s="20" t="s">
        <v>110</v>
      </c>
      <c r="CS1" s="20" t="s">
        <v>188</v>
      </c>
      <c r="CT1" s="20" t="s">
        <v>111</v>
      </c>
      <c r="CU1" s="20" t="s">
        <v>112</v>
      </c>
      <c r="CV1" s="20" t="s">
        <v>113</v>
      </c>
      <c r="CW1" s="20" t="s">
        <v>114</v>
      </c>
      <c r="CX1" s="20" t="s">
        <v>115</v>
      </c>
      <c r="CY1" s="20" t="s">
        <v>116</v>
      </c>
      <c r="CZ1" s="20" t="s">
        <v>117</v>
      </c>
      <c r="DA1" s="20" t="s">
        <v>118</v>
      </c>
      <c r="DB1" s="20" t="s">
        <v>119</v>
      </c>
      <c r="DC1" s="20" t="s">
        <v>193</v>
      </c>
      <c r="DD1" s="20" t="s">
        <v>120</v>
      </c>
      <c r="DE1" s="20" t="s">
        <v>121</v>
      </c>
      <c r="DF1" s="20" t="s">
        <v>122</v>
      </c>
      <c r="DG1" s="20" t="s">
        <v>123</v>
      </c>
      <c r="DH1" s="20" t="s">
        <v>125</v>
      </c>
      <c r="DI1" s="20" t="s">
        <v>124</v>
      </c>
      <c r="DJ1" s="20" t="s">
        <v>126</v>
      </c>
      <c r="DK1" s="20" t="s">
        <v>127</v>
      </c>
      <c r="DL1" s="20" t="s">
        <v>128</v>
      </c>
      <c r="DM1" s="20" t="s">
        <v>129</v>
      </c>
      <c r="DN1" s="20" t="s">
        <v>130</v>
      </c>
      <c r="DO1" s="20" t="s">
        <v>131</v>
      </c>
      <c r="DP1" s="20" t="s">
        <v>189</v>
      </c>
      <c r="DQ1" s="20" t="s">
        <v>132</v>
      </c>
      <c r="DR1" s="20" t="s">
        <v>133</v>
      </c>
      <c r="DS1" s="14" t="s">
        <v>6</v>
      </c>
      <c r="DT1" s="14" t="s">
        <v>7</v>
      </c>
      <c r="DU1" s="14" t="s">
        <v>8</v>
      </c>
      <c r="DV1" s="14" t="s">
        <v>9</v>
      </c>
      <c r="DW1" s="14" t="s">
        <v>10</v>
      </c>
      <c r="DX1" s="14" t="s">
        <v>11</v>
      </c>
      <c r="DY1" s="14" t="s">
        <v>12</v>
      </c>
      <c r="DZ1" s="14" t="s">
        <v>13</v>
      </c>
      <c r="EA1" s="14" t="s">
        <v>14</v>
      </c>
      <c r="EB1" s="14" t="s">
        <v>15</v>
      </c>
    </row>
    <row r="2" spans="1:132" x14ac:dyDescent="0.25">
      <c r="A2" s="93" t="s">
        <v>213</v>
      </c>
      <c r="B2" s="94">
        <f t="shared" ref="B2:B65" si="0">COUNT(R2:EB2)</f>
        <v>6</v>
      </c>
      <c r="C2" s="94">
        <f t="shared" ref="C2:C65" si="1">IF(COUNT(R2:ED2)&gt;0,COUNT(R2:ED2),"")</f>
        <v>6</v>
      </c>
      <c r="D2" s="94">
        <f t="shared" ref="D2:D65" si="2">IF(COUNT(T2:ED2)&gt;0,COUNT(T2:ED2),"")</f>
        <v>6</v>
      </c>
      <c r="E2" s="94">
        <f t="shared" ref="E2:E65" si="3">IF(H2=1,COUNT(R2:EB2),"")</f>
        <v>6</v>
      </c>
      <c r="F2" s="94">
        <f>IF(H2=1,COUNT(T2:EB2),"")</f>
        <v>6</v>
      </c>
      <c r="G2" s="94">
        <f t="shared" ref="G2:G25" si="4">IF($B2&gt;=1,$M2,"")</f>
        <v>1</v>
      </c>
      <c r="H2" s="94">
        <f>IF(AND(M2&gt;0,M2&lt;=STATS!$C$22),1,"")</f>
        <v>1</v>
      </c>
      <c r="I2" s="99" t="s">
        <v>259</v>
      </c>
      <c r="J2" s="51">
        <v>1</v>
      </c>
      <c r="M2" s="15">
        <v>1</v>
      </c>
      <c r="N2" s="15" t="s">
        <v>254</v>
      </c>
      <c r="O2" s="15" t="s">
        <v>255</v>
      </c>
      <c r="Q2" s="15">
        <v>2</v>
      </c>
      <c r="R2" s="22"/>
      <c r="S2" s="22"/>
      <c r="T2" s="54"/>
      <c r="U2" s="15">
        <v>1</v>
      </c>
      <c r="Y2" s="15">
        <v>1</v>
      </c>
      <c r="AF2" s="15">
        <v>1</v>
      </c>
      <c r="BB2" s="15">
        <v>1</v>
      </c>
      <c r="BH2" s="15">
        <v>1</v>
      </c>
      <c r="DN2" s="15">
        <v>1</v>
      </c>
    </row>
    <row r="3" spans="1:132" x14ac:dyDescent="0.25">
      <c r="A3" s="93" t="s">
        <v>158</v>
      </c>
      <c r="B3" s="94">
        <f t="shared" si="0"/>
        <v>4</v>
      </c>
      <c r="C3" s="94">
        <f t="shared" si="1"/>
        <v>4</v>
      </c>
      <c r="D3" s="94">
        <f t="shared" si="2"/>
        <v>4</v>
      </c>
      <c r="E3" s="94">
        <f t="shared" si="3"/>
        <v>4</v>
      </c>
      <c r="F3" s="94">
        <f t="shared" ref="F3:F66" si="5">IF(H3=1,COUNT(U3:EB3),"")</f>
        <v>4</v>
      </c>
      <c r="G3" s="94">
        <f t="shared" si="4"/>
        <v>2</v>
      </c>
      <c r="H3" s="94">
        <f>IF(AND(M3&gt;0,M3&lt;=STATS!$C$22),1,"")</f>
        <v>1</v>
      </c>
      <c r="I3" s="99" t="s">
        <v>260</v>
      </c>
      <c r="J3" s="51">
        <v>2</v>
      </c>
      <c r="M3" s="15">
        <v>2</v>
      </c>
      <c r="N3" s="15" t="s">
        <v>254</v>
      </c>
      <c r="O3" s="15" t="s">
        <v>255</v>
      </c>
      <c r="Q3" s="15">
        <v>2</v>
      </c>
      <c r="R3" s="22"/>
      <c r="S3" s="22"/>
      <c r="T3" s="54"/>
      <c r="U3" s="15">
        <v>1</v>
      </c>
      <c r="BH3" s="15">
        <v>1</v>
      </c>
      <c r="CI3" s="15">
        <v>1</v>
      </c>
      <c r="DN3" s="15">
        <v>1</v>
      </c>
    </row>
    <row r="4" spans="1:132" x14ac:dyDescent="0.25">
      <c r="A4" s="93" t="s">
        <v>163</v>
      </c>
      <c r="B4" s="94">
        <f t="shared" si="0"/>
        <v>4</v>
      </c>
      <c r="C4" s="94">
        <f t="shared" si="1"/>
        <v>4</v>
      </c>
      <c r="D4" s="94">
        <f t="shared" si="2"/>
        <v>4</v>
      </c>
      <c r="E4" s="94">
        <f t="shared" si="3"/>
        <v>4</v>
      </c>
      <c r="F4" s="94">
        <f t="shared" si="5"/>
        <v>4</v>
      </c>
      <c r="G4" s="94">
        <f t="shared" si="4"/>
        <v>2</v>
      </c>
      <c r="H4" s="94">
        <f>IF(AND(M4&gt;0,M4&lt;=STATS!$C$22),1,"")</f>
        <v>1</v>
      </c>
      <c r="I4" s="95"/>
      <c r="J4" s="51">
        <v>3</v>
      </c>
      <c r="M4" s="15">
        <v>2</v>
      </c>
      <c r="N4" s="15" t="s">
        <v>254</v>
      </c>
      <c r="O4" s="15" t="s">
        <v>255</v>
      </c>
      <c r="Q4" s="15">
        <v>2</v>
      </c>
      <c r="R4" s="22"/>
      <c r="S4" s="22"/>
      <c r="T4" s="54"/>
      <c r="U4" s="15">
        <v>1</v>
      </c>
      <c r="Y4" s="15">
        <v>1</v>
      </c>
      <c r="BB4" s="15">
        <v>1</v>
      </c>
      <c r="BH4" s="15">
        <v>1</v>
      </c>
    </row>
    <row r="5" spans="1:132" x14ac:dyDescent="0.25">
      <c r="A5" s="96" t="s">
        <v>214</v>
      </c>
      <c r="B5" s="94">
        <f t="shared" si="0"/>
        <v>2</v>
      </c>
      <c r="C5" s="94">
        <f t="shared" si="1"/>
        <v>2</v>
      </c>
      <c r="D5" s="94">
        <f t="shared" si="2"/>
        <v>2</v>
      </c>
      <c r="E5" s="94">
        <f t="shared" si="3"/>
        <v>2</v>
      </c>
      <c r="F5" s="94">
        <f t="shared" si="5"/>
        <v>2</v>
      </c>
      <c r="G5" s="94">
        <f t="shared" si="4"/>
        <v>3</v>
      </c>
      <c r="H5" s="94">
        <f>IF(AND(M5&gt;0,M5&lt;=STATS!$C$22),1,"")</f>
        <v>1</v>
      </c>
      <c r="I5" s="100" t="s">
        <v>261</v>
      </c>
      <c r="J5" s="51">
        <v>4</v>
      </c>
      <c r="M5" s="15">
        <v>3</v>
      </c>
      <c r="N5" s="15" t="s">
        <v>254</v>
      </c>
      <c r="O5" s="15" t="s">
        <v>255</v>
      </c>
      <c r="Q5" s="15">
        <v>1</v>
      </c>
      <c r="R5" s="22"/>
      <c r="S5" s="22"/>
      <c r="T5" s="54"/>
      <c r="CI5" s="15">
        <v>1</v>
      </c>
      <c r="DN5" s="15">
        <v>1</v>
      </c>
    </row>
    <row r="6" spans="1:132" x14ac:dyDescent="0.25">
      <c r="A6" s="96" t="s">
        <v>245</v>
      </c>
      <c r="B6" s="94">
        <f t="shared" si="0"/>
        <v>4</v>
      </c>
      <c r="C6" s="94">
        <f t="shared" si="1"/>
        <v>4</v>
      </c>
      <c r="D6" s="94">
        <f t="shared" si="2"/>
        <v>4</v>
      </c>
      <c r="E6" s="94">
        <f t="shared" si="3"/>
        <v>4</v>
      </c>
      <c r="F6" s="94">
        <f t="shared" si="5"/>
        <v>4</v>
      </c>
      <c r="G6" s="94">
        <f t="shared" si="4"/>
        <v>2</v>
      </c>
      <c r="H6" s="94">
        <f>IF(AND(M6&gt;0,M6&lt;=STATS!$C$22),1,"")</f>
        <v>1</v>
      </c>
      <c r="I6" s="95"/>
      <c r="J6" s="51">
        <v>5</v>
      </c>
      <c r="M6" s="15">
        <v>2</v>
      </c>
      <c r="N6" s="15" t="s">
        <v>254</v>
      </c>
      <c r="O6" s="15" t="s">
        <v>255</v>
      </c>
      <c r="Q6" s="15">
        <v>2</v>
      </c>
      <c r="R6" s="22"/>
      <c r="S6" s="22"/>
      <c r="T6" s="54"/>
      <c r="U6" s="15">
        <v>1</v>
      </c>
      <c r="Y6" s="15">
        <v>1</v>
      </c>
      <c r="BH6" s="15">
        <v>1</v>
      </c>
      <c r="DN6" s="15">
        <v>1</v>
      </c>
    </row>
    <row r="7" spans="1:132" x14ac:dyDescent="0.25">
      <c r="A7" s="93" t="s">
        <v>249</v>
      </c>
      <c r="B7" s="94">
        <f t="shared" si="0"/>
        <v>6</v>
      </c>
      <c r="C7" s="94">
        <f t="shared" si="1"/>
        <v>6</v>
      </c>
      <c r="D7" s="94">
        <f t="shared" si="2"/>
        <v>6</v>
      </c>
      <c r="E7" s="94">
        <f t="shared" si="3"/>
        <v>6</v>
      </c>
      <c r="F7" s="94">
        <f t="shared" si="5"/>
        <v>6</v>
      </c>
      <c r="G7" s="94">
        <f t="shared" si="4"/>
        <v>2</v>
      </c>
      <c r="H7" s="94">
        <f>IF(AND(M7&gt;0,M7&lt;=STATS!$C$22),1,"")</f>
        <v>1</v>
      </c>
      <c r="I7" s="95" t="s">
        <v>258</v>
      </c>
      <c r="J7" s="51">
        <v>6</v>
      </c>
      <c r="M7" s="15">
        <v>2</v>
      </c>
      <c r="N7" s="15" t="s">
        <v>254</v>
      </c>
      <c r="O7" s="15" t="s">
        <v>255</v>
      </c>
      <c r="Q7" s="15">
        <v>2</v>
      </c>
      <c r="R7" s="22"/>
      <c r="S7" s="22"/>
      <c r="T7" s="54"/>
      <c r="Y7" s="15">
        <v>1</v>
      </c>
      <c r="AF7" s="15">
        <v>1</v>
      </c>
      <c r="AP7" s="15">
        <v>1</v>
      </c>
      <c r="BB7" s="15">
        <v>1</v>
      </c>
      <c r="BH7" s="15">
        <v>1</v>
      </c>
      <c r="DN7" s="15">
        <v>1</v>
      </c>
    </row>
    <row r="8" spans="1:132" x14ac:dyDescent="0.25">
      <c r="B8" s="94">
        <f t="shared" si="0"/>
        <v>4</v>
      </c>
      <c r="C8" s="94">
        <f t="shared" si="1"/>
        <v>4</v>
      </c>
      <c r="D8" s="94">
        <f t="shared" si="2"/>
        <v>4</v>
      </c>
      <c r="E8" s="94">
        <f t="shared" si="3"/>
        <v>4</v>
      </c>
      <c r="F8" s="94">
        <f t="shared" si="5"/>
        <v>4</v>
      </c>
      <c r="G8" s="94">
        <f t="shared" si="4"/>
        <v>4</v>
      </c>
      <c r="H8" s="94">
        <f>IF(AND(M8&gt;0,M8&lt;=STATS!$C$22),1,"")</f>
        <v>1</v>
      </c>
      <c r="J8" s="51">
        <v>7</v>
      </c>
      <c r="M8" s="15">
        <v>4</v>
      </c>
      <c r="N8" s="15" t="s">
        <v>254</v>
      </c>
      <c r="O8" s="15" t="s">
        <v>255</v>
      </c>
      <c r="Q8" s="15">
        <v>2</v>
      </c>
      <c r="R8" s="22"/>
      <c r="S8" s="22"/>
      <c r="T8" s="54"/>
      <c r="W8" s="15">
        <v>1</v>
      </c>
      <c r="Y8" s="15">
        <v>1</v>
      </c>
      <c r="BH8" s="15">
        <v>1</v>
      </c>
      <c r="BN8" s="15">
        <v>1</v>
      </c>
    </row>
    <row r="9" spans="1:132" x14ac:dyDescent="0.25">
      <c r="B9" s="94">
        <f t="shared" si="0"/>
        <v>4</v>
      </c>
      <c r="C9" s="94">
        <f t="shared" si="1"/>
        <v>4</v>
      </c>
      <c r="D9" s="94">
        <f t="shared" si="2"/>
        <v>4</v>
      </c>
      <c r="E9" s="94">
        <f t="shared" si="3"/>
        <v>4</v>
      </c>
      <c r="F9" s="94">
        <f t="shared" si="5"/>
        <v>4</v>
      </c>
      <c r="G9" s="94">
        <f t="shared" si="4"/>
        <v>3</v>
      </c>
      <c r="H9" s="94">
        <f>IF(AND(M9&gt;0,M9&lt;=STATS!$C$22),1,"")</f>
        <v>1</v>
      </c>
      <c r="J9" s="51">
        <v>8</v>
      </c>
      <c r="M9" s="15">
        <v>3</v>
      </c>
      <c r="N9" s="15" t="s">
        <v>254</v>
      </c>
      <c r="O9" s="15" t="s">
        <v>255</v>
      </c>
      <c r="Q9" s="15">
        <v>3</v>
      </c>
      <c r="R9" s="22"/>
      <c r="S9" s="22"/>
      <c r="T9" s="54"/>
      <c r="W9" s="15">
        <v>1</v>
      </c>
      <c r="Y9" s="15">
        <v>2</v>
      </c>
      <c r="BH9" s="15">
        <v>1</v>
      </c>
      <c r="BN9" s="15">
        <v>1</v>
      </c>
    </row>
    <row r="10" spans="1:132" x14ac:dyDescent="0.25">
      <c r="B10" s="94">
        <f t="shared" si="0"/>
        <v>3</v>
      </c>
      <c r="C10" s="94">
        <f t="shared" si="1"/>
        <v>3</v>
      </c>
      <c r="D10" s="94">
        <f t="shared" si="2"/>
        <v>3</v>
      </c>
      <c r="E10" s="94">
        <f t="shared" si="3"/>
        <v>3</v>
      </c>
      <c r="F10" s="94">
        <f t="shared" si="5"/>
        <v>3</v>
      </c>
      <c r="G10" s="94">
        <f t="shared" si="4"/>
        <v>3</v>
      </c>
      <c r="H10" s="94">
        <f>IF(AND(M10&gt;0,M10&lt;=STATS!$C$22),1,"")</f>
        <v>1</v>
      </c>
      <c r="J10" s="51">
        <v>9</v>
      </c>
      <c r="M10" s="15">
        <v>3</v>
      </c>
      <c r="N10" s="15" t="s">
        <v>254</v>
      </c>
      <c r="O10" s="15" t="s">
        <v>255</v>
      </c>
      <c r="Q10" s="15">
        <v>3</v>
      </c>
      <c r="R10" s="22"/>
      <c r="S10" s="22"/>
      <c r="T10" s="54"/>
      <c r="Y10" s="15">
        <v>3</v>
      </c>
      <c r="AP10" s="15">
        <v>1</v>
      </c>
      <c r="BH10" s="15">
        <v>1</v>
      </c>
    </row>
    <row r="11" spans="1:132" x14ac:dyDescent="0.25">
      <c r="B11" s="94">
        <f t="shared" si="0"/>
        <v>4</v>
      </c>
      <c r="C11" s="94">
        <f t="shared" si="1"/>
        <v>4</v>
      </c>
      <c r="D11" s="94">
        <f t="shared" si="2"/>
        <v>3</v>
      </c>
      <c r="E11" s="94">
        <f t="shared" si="3"/>
        <v>4</v>
      </c>
      <c r="F11" s="94">
        <f t="shared" si="5"/>
        <v>3</v>
      </c>
      <c r="G11" s="94">
        <f t="shared" si="4"/>
        <v>2</v>
      </c>
      <c r="H11" s="94">
        <f>IF(AND(M11&gt;0,M11&lt;=STATS!$C$22),1,"")</f>
        <v>1</v>
      </c>
      <c r="J11" s="51">
        <v>10</v>
      </c>
      <c r="M11" s="15">
        <v>2</v>
      </c>
      <c r="N11" s="15" t="s">
        <v>254</v>
      </c>
      <c r="O11" s="15" t="s">
        <v>255</v>
      </c>
      <c r="Q11" s="15">
        <v>2</v>
      </c>
      <c r="R11" s="22">
        <v>1</v>
      </c>
      <c r="S11" s="22"/>
      <c r="T11" s="54"/>
      <c r="Y11" s="15">
        <v>2</v>
      </c>
      <c r="AP11" s="15">
        <v>1</v>
      </c>
      <c r="BH11" s="15">
        <v>1</v>
      </c>
    </row>
    <row r="12" spans="1:132" x14ac:dyDescent="0.25">
      <c r="B12" s="94">
        <f t="shared" si="0"/>
        <v>3</v>
      </c>
      <c r="C12" s="94">
        <f t="shared" si="1"/>
        <v>3</v>
      </c>
      <c r="D12" s="94">
        <f t="shared" si="2"/>
        <v>3</v>
      </c>
      <c r="E12" s="94">
        <f t="shared" si="3"/>
        <v>3</v>
      </c>
      <c r="F12" s="94">
        <f t="shared" si="5"/>
        <v>3</v>
      </c>
      <c r="G12" s="94">
        <f t="shared" si="4"/>
        <v>3</v>
      </c>
      <c r="H12" s="94">
        <f>IF(AND(M12&gt;0,M12&lt;=STATS!$C$22),1,"")</f>
        <v>1</v>
      </c>
      <c r="J12" s="51">
        <v>11</v>
      </c>
      <c r="M12" s="15">
        <v>3</v>
      </c>
      <c r="N12" s="15" t="s">
        <v>254</v>
      </c>
      <c r="O12" s="15" t="s">
        <v>255</v>
      </c>
      <c r="Q12" s="15">
        <v>3</v>
      </c>
      <c r="R12" s="22"/>
      <c r="S12" s="22"/>
      <c r="T12" s="54"/>
      <c r="Y12" s="15">
        <v>2</v>
      </c>
      <c r="BH12" s="15">
        <v>1</v>
      </c>
      <c r="BN12" s="15">
        <v>1</v>
      </c>
    </row>
    <row r="13" spans="1:132" x14ac:dyDescent="0.25">
      <c r="B13" s="94">
        <f t="shared" si="0"/>
        <v>2</v>
      </c>
      <c r="C13" s="94">
        <f t="shared" si="1"/>
        <v>2</v>
      </c>
      <c r="D13" s="94">
        <f t="shared" si="2"/>
        <v>2</v>
      </c>
      <c r="E13" s="94">
        <f t="shared" si="3"/>
        <v>2</v>
      </c>
      <c r="F13" s="94">
        <f t="shared" si="5"/>
        <v>2</v>
      </c>
      <c r="G13" s="94">
        <f t="shared" si="4"/>
        <v>2</v>
      </c>
      <c r="H13" s="94">
        <f>IF(AND(M13&gt;0,M13&lt;=STATS!$C$22),1,"")</f>
        <v>1</v>
      </c>
      <c r="J13" s="51">
        <v>12</v>
      </c>
      <c r="M13" s="15">
        <v>2</v>
      </c>
      <c r="N13" s="15" t="s">
        <v>254</v>
      </c>
      <c r="O13" s="15" t="s">
        <v>255</v>
      </c>
      <c r="Q13" s="15">
        <v>2</v>
      </c>
      <c r="R13" s="22"/>
      <c r="S13" s="22"/>
      <c r="T13" s="54"/>
      <c r="Y13" s="15">
        <v>2</v>
      </c>
      <c r="BH13" s="15">
        <v>1</v>
      </c>
    </row>
    <row r="14" spans="1:132" x14ac:dyDescent="0.25">
      <c r="B14" s="94">
        <f t="shared" si="0"/>
        <v>3</v>
      </c>
      <c r="C14" s="94">
        <f t="shared" si="1"/>
        <v>3</v>
      </c>
      <c r="D14" s="94">
        <f t="shared" si="2"/>
        <v>3</v>
      </c>
      <c r="E14" s="94">
        <f t="shared" si="3"/>
        <v>3</v>
      </c>
      <c r="F14" s="94">
        <f t="shared" si="5"/>
        <v>3</v>
      </c>
      <c r="G14" s="94">
        <f t="shared" si="4"/>
        <v>2</v>
      </c>
      <c r="H14" s="94">
        <f>IF(AND(M14&gt;0,M14&lt;=STATS!$C$22),1,"")</f>
        <v>1</v>
      </c>
      <c r="J14" s="51">
        <v>13</v>
      </c>
      <c r="M14" s="15">
        <v>2</v>
      </c>
      <c r="N14" s="15" t="s">
        <v>254</v>
      </c>
      <c r="O14" s="15" t="s">
        <v>255</v>
      </c>
      <c r="Q14" s="15">
        <v>1</v>
      </c>
      <c r="R14" s="22"/>
      <c r="S14" s="22"/>
      <c r="T14" s="54"/>
      <c r="U14" s="15">
        <v>1</v>
      </c>
      <c r="BU14" s="15">
        <v>1</v>
      </c>
      <c r="DE14" s="15">
        <v>1</v>
      </c>
    </row>
    <row r="15" spans="1:132" x14ac:dyDescent="0.25">
      <c r="B15" s="94">
        <f t="shared" si="0"/>
        <v>2</v>
      </c>
      <c r="C15" s="94">
        <f t="shared" si="1"/>
        <v>2</v>
      </c>
      <c r="D15" s="94">
        <f t="shared" si="2"/>
        <v>2</v>
      </c>
      <c r="E15" s="94">
        <f t="shared" si="3"/>
        <v>2</v>
      </c>
      <c r="F15" s="94">
        <f t="shared" si="5"/>
        <v>2</v>
      </c>
      <c r="G15" s="94">
        <f t="shared" si="4"/>
        <v>4</v>
      </c>
      <c r="H15" s="94">
        <f>IF(AND(M15&gt;0,M15&lt;=STATS!$C$22),1,"")</f>
        <v>1</v>
      </c>
      <c r="J15" s="51">
        <v>14</v>
      </c>
      <c r="M15" s="15">
        <v>4</v>
      </c>
      <c r="N15" s="15" t="s">
        <v>254</v>
      </c>
      <c r="O15" s="15" t="s">
        <v>255</v>
      </c>
      <c r="Q15" s="15">
        <v>3</v>
      </c>
      <c r="R15" s="22"/>
      <c r="S15" s="22"/>
      <c r="T15" s="54"/>
      <c r="U15" s="15">
        <v>2</v>
      </c>
      <c r="BN15" s="15">
        <v>2</v>
      </c>
    </row>
    <row r="16" spans="1:132" x14ac:dyDescent="0.25">
      <c r="B16" s="94">
        <f t="shared" si="0"/>
        <v>1</v>
      </c>
      <c r="C16" s="94">
        <f t="shared" si="1"/>
        <v>1</v>
      </c>
      <c r="D16" s="94">
        <f t="shared" si="2"/>
        <v>1</v>
      </c>
      <c r="E16" s="94">
        <f t="shared" si="3"/>
        <v>1</v>
      </c>
      <c r="F16" s="94">
        <f t="shared" si="5"/>
        <v>1</v>
      </c>
      <c r="G16" s="94">
        <f t="shared" si="4"/>
        <v>6</v>
      </c>
      <c r="H16" s="94">
        <f>IF(AND(M16&gt;0,M16&lt;=STATS!$C$22),1,"")</f>
        <v>1</v>
      </c>
      <c r="J16" s="51">
        <v>15</v>
      </c>
      <c r="M16" s="15">
        <v>6</v>
      </c>
      <c r="N16" s="15" t="s">
        <v>254</v>
      </c>
      <c r="O16" s="15" t="s">
        <v>255</v>
      </c>
      <c r="Q16" s="15">
        <v>1</v>
      </c>
      <c r="R16" s="22"/>
      <c r="S16" s="22"/>
      <c r="T16" s="54"/>
      <c r="Y16" s="15">
        <v>1</v>
      </c>
    </row>
    <row r="17" spans="2:87" x14ac:dyDescent="0.25">
      <c r="B17" s="94">
        <f t="shared" si="0"/>
        <v>1</v>
      </c>
      <c r="C17" s="94">
        <f t="shared" si="1"/>
        <v>1</v>
      </c>
      <c r="D17" s="94">
        <f t="shared" si="2"/>
        <v>1</v>
      </c>
      <c r="E17" s="94">
        <f t="shared" si="3"/>
        <v>1</v>
      </c>
      <c r="F17" s="94">
        <f t="shared" si="5"/>
        <v>1</v>
      </c>
      <c r="G17" s="94">
        <f t="shared" si="4"/>
        <v>5</v>
      </c>
      <c r="H17" s="94">
        <f>IF(AND(M17&gt;0,M17&lt;=STATS!$C$22),1,"")</f>
        <v>1</v>
      </c>
      <c r="J17" s="51">
        <v>16</v>
      </c>
      <c r="M17" s="15">
        <v>5</v>
      </c>
      <c r="N17" s="15" t="s">
        <v>254</v>
      </c>
      <c r="O17" s="15" t="s">
        <v>255</v>
      </c>
      <c r="Q17" s="15">
        <v>3</v>
      </c>
      <c r="R17" s="22"/>
      <c r="S17" s="22"/>
      <c r="T17" s="54"/>
      <c r="Y17" s="15">
        <v>3</v>
      </c>
    </row>
    <row r="18" spans="2:87" x14ac:dyDescent="0.25">
      <c r="B18" s="94">
        <f t="shared" si="0"/>
        <v>2</v>
      </c>
      <c r="C18" s="94">
        <f t="shared" si="1"/>
        <v>2</v>
      </c>
      <c r="D18" s="94">
        <f t="shared" si="2"/>
        <v>2</v>
      </c>
      <c r="E18" s="94">
        <f t="shared" si="3"/>
        <v>2</v>
      </c>
      <c r="F18" s="94">
        <f t="shared" si="5"/>
        <v>2</v>
      </c>
      <c r="G18" s="94">
        <f t="shared" si="4"/>
        <v>5</v>
      </c>
      <c r="H18" s="94">
        <f>IF(AND(M18&gt;0,M18&lt;=STATS!$C$22),1,"")</f>
        <v>1</v>
      </c>
      <c r="J18" s="51">
        <v>17</v>
      </c>
      <c r="M18" s="15">
        <v>5</v>
      </c>
      <c r="N18" s="15" t="s">
        <v>254</v>
      </c>
      <c r="O18" s="15" t="s">
        <v>255</v>
      </c>
      <c r="Q18" s="15">
        <v>3</v>
      </c>
      <c r="R18" s="22"/>
      <c r="S18" s="22"/>
      <c r="T18" s="54"/>
      <c r="Y18" s="15">
        <v>2</v>
      </c>
      <c r="BN18" s="15">
        <v>1</v>
      </c>
    </row>
    <row r="19" spans="2:87" x14ac:dyDescent="0.25">
      <c r="B19" s="94">
        <f t="shared" si="0"/>
        <v>1</v>
      </c>
      <c r="C19" s="94">
        <f t="shared" si="1"/>
        <v>1</v>
      </c>
      <c r="D19" s="94">
        <f t="shared" si="2"/>
        <v>1</v>
      </c>
      <c r="E19" s="94">
        <f t="shared" si="3"/>
        <v>1</v>
      </c>
      <c r="F19" s="94">
        <f t="shared" si="5"/>
        <v>1</v>
      </c>
      <c r="G19" s="94">
        <f t="shared" si="4"/>
        <v>5</v>
      </c>
      <c r="H19" s="94">
        <f>IF(AND(M19&gt;0,M19&lt;=STATS!$C$22),1,"")</f>
        <v>1</v>
      </c>
      <c r="J19" s="51">
        <v>18</v>
      </c>
      <c r="M19" s="15">
        <v>5</v>
      </c>
      <c r="N19" s="15" t="s">
        <v>254</v>
      </c>
      <c r="O19" s="15" t="s">
        <v>255</v>
      </c>
      <c r="Q19" s="15">
        <v>3</v>
      </c>
      <c r="R19" s="22"/>
      <c r="S19" s="22"/>
      <c r="T19" s="54"/>
      <c r="Y19" s="15">
        <v>3</v>
      </c>
    </row>
    <row r="20" spans="2:87" x14ac:dyDescent="0.25">
      <c r="B20" s="94">
        <f t="shared" si="0"/>
        <v>3</v>
      </c>
      <c r="C20" s="94">
        <f t="shared" si="1"/>
        <v>3</v>
      </c>
      <c r="D20" s="94">
        <f t="shared" si="2"/>
        <v>2</v>
      </c>
      <c r="E20" s="94">
        <f t="shared" si="3"/>
        <v>3</v>
      </c>
      <c r="F20" s="94">
        <f t="shared" si="5"/>
        <v>2</v>
      </c>
      <c r="G20" s="94">
        <f t="shared" si="4"/>
        <v>5</v>
      </c>
      <c r="H20" s="94">
        <f>IF(AND(M20&gt;0,M20&lt;=STATS!$C$22),1,"")</f>
        <v>1</v>
      </c>
      <c r="J20" s="51">
        <v>19</v>
      </c>
      <c r="M20" s="15">
        <v>5</v>
      </c>
      <c r="N20" s="15" t="s">
        <v>254</v>
      </c>
      <c r="O20" s="15" t="s">
        <v>255</v>
      </c>
      <c r="Q20" s="15">
        <v>3</v>
      </c>
      <c r="R20" s="22">
        <v>1</v>
      </c>
      <c r="S20" s="22"/>
      <c r="T20" s="54"/>
      <c r="Y20" s="15">
        <v>3</v>
      </c>
      <c r="BN20" s="15">
        <v>2</v>
      </c>
    </row>
    <row r="21" spans="2:87" x14ac:dyDescent="0.25">
      <c r="B21" s="94">
        <f t="shared" si="0"/>
        <v>3</v>
      </c>
      <c r="C21" s="94">
        <f t="shared" si="1"/>
        <v>3</v>
      </c>
      <c r="D21" s="94">
        <f t="shared" si="2"/>
        <v>3</v>
      </c>
      <c r="E21" s="94">
        <f t="shared" si="3"/>
        <v>3</v>
      </c>
      <c r="F21" s="94">
        <f t="shared" si="5"/>
        <v>3</v>
      </c>
      <c r="G21" s="94">
        <f t="shared" si="4"/>
        <v>4</v>
      </c>
      <c r="H21" s="94">
        <f>IF(AND(M21&gt;0,M21&lt;=STATS!$C$22),1,"")</f>
        <v>1</v>
      </c>
      <c r="J21" s="51">
        <v>20</v>
      </c>
      <c r="M21" s="15">
        <v>4</v>
      </c>
      <c r="N21" s="15" t="s">
        <v>254</v>
      </c>
      <c r="O21" s="15" t="s">
        <v>255</v>
      </c>
      <c r="Q21" s="15">
        <v>1</v>
      </c>
      <c r="R21" s="22"/>
      <c r="S21" s="22"/>
      <c r="T21" s="54"/>
      <c r="W21" s="15">
        <v>1</v>
      </c>
      <c r="BH21" s="15">
        <v>1</v>
      </c>
      <c r="CI21" s="15">
        <v>1</v>
      </c>
    </row>
    <row r="22" spans="2:87" x14ac:dyDescent="0.25">
      <c r="B22" s="94">
        <f t="shared" si="0"/>
        <v>6</v>
      </c>
      <c r="C22" s="94">
        <f t="shared" si="1"/>
        <v>6</v>
      </c>
      <c r="D22" s="94">
        <f t="shared" si="2"/>
        <v>6</v>
      </c>
      <c r="E22" s="94">
        <f t="shared" si="3"/>
        <v>6</v>
      </c>
      <c r="F22" s="94">
        <f t="shared" si="5"/>
        <v>6</v>
      </c>
      <c r="G22" s="94">
        <f t="shared" si="4"/>
        <v>3</v>
      </c>
      <c r="H22" s="94">
        <f>IF(AND(M22&gt;0,M22&lt;=STATS!$C$22),1,"")</f>
        <v>1</v>
      </c>
      <c r="J22" s="51">
        <v>21</v>
      </c>
      <c r="M22" s="15">
        <v>3</v>
      </c>
      <c r="N22" s="15" t="s">
        <v>254</v>
      </c>
      <c r="O22" s="15" t="s">
        <v>255</v>
      </c>
      <c r="Q22" s="15">
        <v>2</v>
      </c>
      <c r="R22" s="22"/>
      <c r="S22" s="22"/>
      <c r="T22" s="54"/>
      <c r="U22" s="15">
        <v>1</v>
      </c>
      <c r="W22" s="15">
        <v>1</v>
      </c>
      <c r="Y22" s="15">
        <v>1</v>
      </c>
      <c r="AP22" s="15">
        <v>1</v>
      </c>
      <c r="BH22" s="15">
        <v>1</v>
      </c>
      <c r="BN22" s="15">
        <v>1</v>
      </c>
    </row>
    <row r="23" spans="2:87" x14ac:dyDescent="0.25">
      <c r="B23" s="94">
        <f t="shared" si="0"/>
        <v>3</v>
      </c>
      <c r="C23" s="94">
        <f t="shared" si="1"/>
        <v>3</v>
      </c>
      <c r="D23" s="94">
        <f t="shared" si="2"/>
        <v>3</v>
      </c>
      <c r="E23" s="94">
        <f t="shared" si="3"/>
        <v>3</v>
      </c>
      <c r="F23" s="94">
        <f t="shared" si="5"/>
        <v>3</v>
      </c>
      <c r="G23" s="94">
        <f t="shared" si="4"/>
        <v>1</v>
      </c>
      <c r="H23" s="94">
        <f>IF(AND(M23&gt;0,M23&lt;=STATS!$C$22),1,"")</f>
        <v>1</v>
      </c>
      <c r="J23" s="51">
        <v>22</v>
      </c>
      <c r="M23" s="15">
        <v>1</v>
      </c>
      <c r="N23" s="15" t="s">
        <v>254</v>
      </c>
      <c r="O23" s="15" t="s">
        <v>255</v>
      </c>
      <c r="Q23" s="15">
        <v>2</v>
      </c>
      <c r="R23" s="22"/>
      <c r="S23" s="22"/>
      <c r="T23" s="54"/>
      <c r="U23" s="15">
        <v>2</v>
      </c>
      <c r="AP23" s="15">
        <v>1</v>
      </c>
      <c r="BH23" s="15">
        <v>1</v>
      </c>
    </row>
    <row r="24" spans="2:87" x14ac:dyDescent="0.25">
      <c r="B24" s="94">
        <f t="shared" si="0"/>
        <v>4</v>
      </c>
      <c r="C24" s="94">
        <f t="shared" si="1"/>
        <v>4</v>
      </c>
      <c r="D24" s="94">
        <f t="shared" si="2"/>
        <v>4</v>
      </c>
      <c r="E24" s="94">
        <f t="shared" si="3"/>
        <v>4</v>
      </c>
      <c r="F24" s="94">
        <f t="shared" si="5"/>
        <v>4</v>
      </c>
      <c r="G24" s="94">
        <f t="shared" si="4"/>
        <v>3</v>
      </c>
      <c r="H24" s="94">
        <f>IF(AND(M24&gt;0,M24&lt;=STATS!$C$22),1,"")</f>
        <v>1</v>
      </c>
      <c r="J24" s="51">
        <v>23</v>
      </c>
      <c r="M24" s="15">
        <v>3</v>
      </c>
      <c r="N24" s="15" t="s">
        <v>254</v>
      </c>
      <c r="O24" s="15" t="s">
        <v>255</v>
      </c>
      <c r="Q24" s="15">
        <v>2</v>
      </c>
      <c r="R24" s="22"/>
      <c r="S24" s="22"/>
      <c r="T24" s="54"/>
      <c r="W24" s="15">
        <v>1</v>
      </c>
      <c r="Y24" s="15">
        <v>1</v>
      </c>
      <c r="BH24" s="15">
        <v>1</v>
      </c>
      <c r="BN24" s="15">
        <v>1</v>
      </c>
    </row>
    <row r="25" spans="2:87" x14ac:dyDescent="0.25">
      <c r="B25" s="94">
        <f t="shared" si="0"/>
        <v>4</v>
      </c>
      <c r="C25" s="94">
        <f t="shared" si="1"/>
        <v>4</v>
      </c>
      <c r="D25" s="94">
        <f t="shared" si="2"/>
        <v>4</v>
      </c>
      <c r="E25" s="94">
        <f t="shared" si="3"/>
        <v>4</v>
      </c>
      <c r="F25" s="94">
        <f t="shared" si="5"/>
        <v>4</v>
      </c>
      <c r="G25" s="94">
        <f t="shared" si="4"/>
        <v>3</v>
      </c>
      <c r="H25" s="94">
        <f>IF(AND(M25&gt;0,M25&lt;=STATS!$C$22),1,"")</f>
        <v>1</v>
      </c>
      <c r="J25" s="51">
        <v>24</v>
      </c>
      <c r="M25" s="15">
        <v>3</v>
      </c>
      <c r="N25" s="15" t="s">
        <v>254</v>
      </c>
      <c r="O25" s="15" t="s">
        <v>255</v>
      </c>
      <c r="Q25" s="15">
        <v>1</v>
      </c>
      <c r="R25" s="22"/>
      <c r="S25" s="22"/>
      <c r="T25" s="54"/>
      <c r="Y25" s="15">
        <v>1</v>
      </c>
      <c r="AP25" s="15">
        <v>1</v>
      </c>
      <c r="BH25" s="15">
        <v>1</v>
      </c>
      <c r="BN25" s="15">
        <v>1</v>
      </c>
    </row>
    <row r="26" spans="2:87" x14ac:dyDescent="0.25">
      <c r="B26" s="94">
        <f t="shared" si="0"/>
        <v>2</v>
      </c>
      <c r="C26" s="94">
        <f t="shared" si="1"/>
        <v>2</v>
      </c>
      <c r="D26" s="94">
        <f t="shared" si="2"/>
        <v>2</v>
      </c>
      <c r="E26" s="94">
        <f t="shared" si="3"/>
        <v>2</v>
      </c>
      <c r="F26" s="94">
        <f t="shared" si="5"/>
        <v>2</v>
      </c>
      <c r="G26" s="94">
        <f t="shared" ref="G26:G89" si="6">IF($B26&gt;=1,$M26,"")</f>
        <v>7</v>
      </c>
      <c r="H26" s="94">
        <f>IF(AND(M26&gt;0,M26&lt;=STATS!$C$22),1,"")</f>
        <v>1</v>
      </c>
      <c r="J26" s="51">
        <v>25</v>
      </c>
      <c r="M26" s="15">
        <v>7</v>
      </c>
      <c r="N26" s="15" t="s">
        <v>254</v>
      </c>
      <c r="O26" s="15" t="s">
        <v>255</v>
      </c>
      <c r="Q26" s="15">
        <v>2</v>
      </c>
      <c r="R26" s="22"/>
      <c r="S26" s="22"/>
      <c r="T26" s="54"/>
      <c r="Y26" s="15">
        <v>2</v>
      </c>
      <c r="AF26" s="15">
        <v>1</v>
      </c>
    </row>
    <row r="27" spans="2:87" x14ac:dyDescent="0.25">
      <c r="B27" s="94">
        <f t="shared" si="0"/>
        <v>1</v>
      </c>
      <c r="C27" s="94">
        <f t="shared" si="1"/>
        <v>1</v>
      </c>
      <c r="D27" s="94">
        <f t="shared" si="2"/>
        <v>1</v>
      </c>
      <c r="E27" s="94">
        <f t="shared" si="3"/>
        <v>1</v>
      </c>
      <c r="F27" s="94">
        <f t="shared" si="5"/>
        <v>1</v>
      </c>
      <c r="G27" s="94">
        <f t="shared" si="6"/>
        <v>8</v>
      </c>
      <c r="H27" s="94">
        <f>IF(AND(M27&gt;0,M27&lt;=STATS!$C$22),1,"")</f>
        <v>1</v>
      </c>
      <c r="J27" s="51">
        <v>26</v>
      </c>
      <c r="M27" s="15">
        <v>8</v>
      </c>
      <c r="N27" s="15" t="s">
        <v>254</v>
      </c>
      <c r="O27" s="15" t="s">
        <v>255</v>
      </c>
      <c r="Q27" s="15">
        <v>3</v>
      </c>
      <c r="R27" s="22"/>
      <c r="S27" s="22"/>
      <c r="T27" s="54"/>
      <c r="Y27" s="15">
        <v>3</v>
      </c>
    </row>
    <row r="28" spans="2:87" x14ac:dyDescent="0.25">
      <c r="B28" s="94">
        <f t="shared" si="0"/>
        <v>2</v>
      </c>
      <c r="C28" s="94">
        <f t="shared" si="1"/>
        <v>2</v>
      </c>
      <c r="D28" s="94">
        <f t="shared" si="2"/>
        <v>1</v>
      </c>
      <c r="E28" s="94">
        <f t="shared" si="3"/>
        <v>2</v>
      </c>
      <c r="F28" s="94">
        <f t="shared" si="5"/>
        <v>1</v>
      </c>
      <c r="G28" s="94">
        <f t="shared" si="6"/>
        <v>8</v>
      </c>
      <c r="H28" s="94">
        <f>IF(AND(M28&gt;0,M28&lt;=STATS!$C$22),1,"")</f>
        <v>1</v>
      </c>
      <c r="J28" s="51">
        <v>27</v>
      </c>
      <c r="M28" s="15">
        <v>8</v>
      </c>
      <c r="N28" s="15" t="s">
        <v>254</v>
      </c>
      <c r="O28" s="15" t="s">
        <v>255</v>
      </c>
      <c r="Q28" s="15">
        <v>3</v>
      </c>
      <c r="R28" s="22">
        <v>1</v>
      </c>
      <c r="S28" s="22"/>
      <c r="T28" s="54"/>
      <c r="Y28" s="15">
        <v>3</v>
      </c>
    </row>
    <row r="29" spans="2:87" x14ac:dyDescent="0.25">
      <c r="B29" s="94">
        <f t="shared" si="0"/>
        <v>2</v>
      </c>
      <c r="C29" s="94">
        <f t="shared" si="1"/>
        <v>2</v>
      </c>
      <c r="D29" s="94">
        <f t="shared" si="2"/>
        <v>1</v>
      </c>
      <c r="E29" s="94">
        <f t="shared" si="3"/>
        <v>2</v>
      </c>
      <c r="F29" s="94">
        <f t="shared" si="5"/>
        <v>1</v>
      </c>
      <c r="G29" s="94">
        <f t="shared" si="6"/>
        <v>7</v>
      </c>
      <c r="H29" s="94">
        <f>IF(AND(M29&gt;0,M29&lt;=STATS!$C$22),1,"")</f>
        <v>1</v>
      </c>
      <c r="J29" s="51">
        <v>28</v>
      </c>
      <c r="M29" s="15">
        <v>7</v>
      </c>
      <c r="N29" s="15" t="s">
        <v>254</v>
      </c>
      <c r="O29" s="15" t="s">
        <v>255</v>
      </c>
      <c r="Q29" s="15">
        <v>1</v>
      </c>
      <c r="R29" s="22">
        <v>1</v>
      </c>
      <c r="S29" s="22"/>
      <c r="T29" s="54"/>
      <c r="W29" s="15">
        <v>1</v>
      </c>
    </row>
    <row r="30" spans="2:87" x14ac:dyDescent="0.25">
      <c r="B30" s="94">
        <f t="shared" si="0"/>
        <v>3</v>
      </c>
      <c r="C30" s="94">
        <f t="shared" si="1"/>
        <v>3</v>
      </c>
      <c r="D30" s="94">
        <f t="shared" si="2"/>
        <v>2</v>
      </c>
      <c r="E30" s="94">
        <f t="shared" si="3"/>
        <v>3</v>
      </c>
      <c r="F30" s="94">
        <f t="shared" si="5"/>
        <v>2</v>
      </c>
      <c r="G30" s="94">
        <f t="shared" si="6"/>
        <v>7</v>
      </c>
      <c r="H30" s="94">
        <f>IF(AND(M30&gt;0,M30&lt;=STATS!$C$22),1,"")</f>
        <v>1</v>
      </c>
      <c r="J30" s="51">
        <v>29</v>
      </c>
      <c r="M30" s="15">
        <v>7</v>
      </c>
      <c r="N30" s="15" t="s">
        <v>254</v>
      </c>
      <c r="O30" s="15" t="s">
        <v>255</v>
      </c>
      <c r="Q30" s="15">
        <v>1</v>
      </c>
      <c r="R30" s="22">
        <v>1</v>
      </c>
      <c r="S30" s="22"/>
      <c r="T30" s="54"/>
      <c r="W30" s="15">
        <v>1</v>
      </c>
      <c r="BN30" s="15">
        <v>3</v>
      </c>
    </row>
    <row r="31" spans="2:87" x14ac:dyDescent="0.25">
      <c r="B31" s="94">
        <f t="shared" si="0"/>
        <v>2</v>
      </c>
      <c r="C31" s="94">
        <f t="shared" si="1"/>
        <v>2</v>
      </c>
      <c r="D31" s="94">
        <f t="shared" si="2"/>
        <v>2</v>
      </c>
      <c r="E31" s="94">
        <f t="shared" si="3"/>
        <v>2</v>
      </c>
      <c r="F31" s="94">
        <f t="shared" si="5"/>
        <v>2</v>
      </c>
      <c r="G31" s="94">
        <f t="shared" si="6"/>
        <v>5</v>
      </c>
      <c r="H31" s="94">
        <f>IF(AND(M31&gt;0,M31&lt;=STATS!$C$22),1,"")</f>
        <v>1</v>
      </c>
      <c r="J31" s="51">
        <v>30</v>
      </c>
      <c r="M31" s="15">
        <v>5</v>
      </c>
      <c r="N31" s="15" t="s">
        <v>254</v>
      </c>
      <c r="O31" s="15" t="s">
        <v>255</v>
      </c>
      <c r="Q31" s="15">
        <v>3</v>
      </c>
      <c r="R31" s="22"/>
      <c r="S31" s="22"/>
      <c r="T31" s="54"/>
      <c r="Y31" s="15">
        <v>3</v>
      </c>
      <c r="BN31" s="15">
        <v>2</v>
      </c>
    </row>
    <row r="32" spans="2:87" x14ac:dyDescent="0.25">
      <c r="B32" s="94">
        <f t="shared" si="0"/>
        <v>2</v>
      </c>
      <c r="C32" s="94">
        <f t="shared" si="1"/>
        <v>2</v>
      </c>
      <c r="D32" s="94">
        <f t="shared" si="2"/>
        <v>1</v>
      </c>
      <c r="E32" s="94">
        <f t="shared" si="3"/>
        <v>2</v>
      </c>
      <c r="F32" s="94">
        <f t="shared" si="5"/>
        <v>1</v>
      </c>
      <c r="G32" s="94">
        <f t="shared" si="6"/>
        <v>4</v>
      </c>
      <c r="H32" s="94">
        <f>IF(AND(M32&gt;0,M32&lt;=STATS!$C$22),1,"")</f>
        <v>1</v>
      </c>
      <c r="J32" s="51">
        <v>31</v>
      </c>
      <c r="M32" s="15">
        <v>4</v>
      </c>
      <c r="N32" s="15" t="s">
        <v>254</v>
      </c>
      <c r="O32" s="15" t="s">
        <v>255</v>
      </c>
      <c r="Q32" s="15">
        <v>3</v>
      </c>
      <c r="R32" s="22">
        <v>1</v>
      </c>
      <c r="S32" s="22"/>
      <c r="T32" s="54"/>
      <c r="Y32" s="15">
        <v>2</v>
      </c>
    </row>
    <row r="33" spans="2:118" x14ac:dyDescent="0.25">
      <c r="B33" s="94">
        <f t="shared" si="0"/>
        <v>6</v>
      </c>
      <c r="C33" s="94">
        <f t="shared" si="1"/>
        <v>6</v>
      </c>
      <c r="D33" s="94">
        <f t="shared" si="2"/>
        <v>6</v>
      </c>
      <c r="E33" s="94">
        <f t="shared" si="3"/>
        <v>6</v>
      </c>
      <c r="F33" s="94">
        <f t="shared" si="5"/>
        <v>6</v>
      </c>
      <c r="G33" s="94">
        <f t="shared" si="6"/>
        <v>3</v>
      </c>
      <c r="H33" s="94">
        <f>IF(AND(M33&gt;0,M33&lt;=STATS!$C$22),1,"")</f>
        <v>1</v>
      </c>
      <c r="J33" s="51">
        <v>32</v>
      </c>
      <c r="M33" s="15">
        <v>3</v>
      </c>
      <c r="N33" s="15" t="s">
        <v>254</v>
      </c>
      <c r="O33" s="15" t="s">
        <v>255</v>
      </c>
      <c r="Q33" s="15">
        <v>2</v>
      </c>
      <c r="R33" s="22"/>
      <c r="S33" s="22"/>
      <c r="T33" s="54"/>
      <c r="U33" s="15">
        <v>2</v>
      </c>
      <c r="Y33" s="15">
        <v>1</v>
      </c>
      <c r="AF33" s="15">
        <v>1</v>
      </c>
      <c r="AP33" s="15">
        <v>1</v>
      </c>
      <c r="BN33" s="15">
        <v>1</v>
      </c>
      <c r="DN33" s="15">
        <v>1</v>
      </c>
    </row>
    <row r="34" spans="2:118" x14ac:dyDescent="0.25">
      <c r="B34" s="94">
        <f t="shared" si="0"/>
        <v>4</v>
      </c>
      <c r="C34" s="94">
        <f t="shared" si="1"/>
        <v>4</v>
      </c>
      <c r="D34" s="94">
        <f t="shared" si="2"/>
        <v>4</v>
      </c>
      <c r="E34" s="94">
        <f t="shared" si="3"/>
        <v>4</v>
      </c>
      <c r="F34" s="94">
        <f t="shared" si="5"/>
        <v>4</v>
      </c>
      <c r="G34" s="94">
        <f t="shared" si="6"/>
        <v>3</v>
      </c>
      <c r="H34" s="94">
        <f>IF(AND(M34&gt;0,M34&lt;=STATS!$C$22),1,"")</f>
        <v>1</v>
      </c>
      <c r="J34" s="51">
        <v>33</v>
      </c>
      <c r="M34" s="15">
        <v>3</v>
      </c>
      <c r="N34" s="15" t="s">
        <v>254</v>
      </c>
      <c r="O34" s="15" t="s">
        <v>255</v>
      </c>
      <c r="Q34" s="15">
        <v>3</v>
      </c>
      <c r="R34" s="22"/>
      <c r="S34" s="22"/>
      <c r="T34" s="54"/>
      <c r="AF34" s="15">
        <v>1</v>
      </c>
      <c r="BB34" s="15">
        <v>1</v>
      </c>
      <c r="BN34" s="15">
        <v>1</v>
      </c>
      <c r="DN34" s="15">
        <v>2</v>
      </c>
    </row>
    <row r="35" spans="2:118" x14ac:dyDescent="0.25">
      <c r="B35" s="94">
        <f t="shared" si="0"/>
        <v>3</v>
      </c>
      <c r="C35" s="94">
        <f t="shared" si="1"/>
        <v>3</v>
      </c>
      <c r="D35" s="94">
        <f t="shared" si="2"/>
        <v>3</v>
      </c>
      <c r="E35" s="94">
        <f t="shared" si="3"/>
        <v>3</v>
      </c>
      <c r="F35" s="94">
        <f t="shared" si="5"/>
        <v>3</v>
      </c>
      <c r="G35" s="94">
        <f t="shared" si="6"/>
        <v>5</v>
      </c>
      <c r="H35" s="94">
        <f>IF(AND(M35&gt;0,M35&lt;=STATS!$C$22),1,"")</f>
        <v>1</v>
      </c>
      <c r="J35" s="51">
        <v>34</v>
      </c>
      <c r="M35" s="15">
        <v>5</v>
      </c>
      <c r="N35" s="15" t="s">
        <v>254</v>
      </c>
      <c r="O35" s="15" t="s">
        <v>255</v>
      </c>
      <c r="Q35" s="15">
        <v>2</v>
      </c>
      <c r="R35" s="22"/>
      <c r="S35" s="22"/>
      <c r="T35" s="54"/>
      <c r="Y35" s="15">
        <v>2</v>
      </c>
      <c r="BB35" s="15">
        <v>1</v>
      </c>
      <c r="BH35" s="15">
        <v>1</v>
      </c>
    </row>
    <row r="36" spans="2:118" x14ac:dyDescent="0.25">
      <c r="B36" s="94">
        <f t="shared" si="0"/>
        <v>1</v>
      </c>
      <c r="C36" s="94">
        <f t="shared" si="1"/>
        <v>1</v>
      </c>
      <c r="D36" s="94">
        <f t="shared" si="2"/>
        <v>1</v>
      </c>
      <c r="E36" s="94">
        <f t="shared" si="3"/>
        <v>1</v>
      </c>
      <c r="F36" s="94">
        <f t="shared" si="5"/>
        <v>1</v>
      </c>
      <c r="G36" s="94">
        <f t="shared" si="6"/>
        <v>8</v>
      </c>
      <c r="H36" s="94">
        <f>IF(AND(M36&gt;0,M36&lt;=STATS!$C$22),1,"")</f>
        <v>1</v>
      </c>
      <c r="J36" s="51">
        <v>35</v>
      </c>
      <c r="M36" s="15">
        <v>8</v>
      </c>
      <c r="N36" s="15" t="s">
        <v>254</v>
      </c>
      <c r="O36" s="15" t="s">
        <v>255</v>
      </c>
      <c r="Q36" s="15">
        <v>3</v>
      </c>
      <c r="R36" s="22"/>
      <c r="S36" s="22"/>
      <c r="T36" s="54"/>
      <c r="Y36" s="15">
        <v>3</v>
      </c>
    </row>
    <row r="37" spans="2:118" x14ac:dyDescent="0.25">
      <c r="B37" s="94">
        <f t="shared" si="0"/>
        <v>1</v>
      </c>
      <c r="C37" s="94">
        <f t="shared" si="1"/>
        <v>1</v>
      </c>
      <c r="D37" s="94">
        <f t="shared" si="2"/>
        <v>1</v>
      </c>
      <c r="E37" s="94">
        <f t="shared" si="3"/>
        <v>1</v>
      </c>
      <c r="F37" s="94">
        <f t="shared" si="5"/>
        <v>1</v>
      </c>
      <c r="G37" s="94">
        <f t="shared" si="6"/>
        <v>10</v>
      </c>
      <c r="H37" s="94">
        <f>IF(AND(M37&gt;0,M37&lt;=STATS!$C$22),1,"")</f>
        <v>1</v>
      </c>
      <c r="J37" s="51">
        <v>36</v>
      </c>
      <c r="M37" s="15">
        <v>10</v>
      </c>
      <c r="N37" s="15" t="s">
        <v>254</v>
      </c>
      <c r="O37" s="15" t="s">
        <v>255</v>
      </c>
      <c r="Q37" s="15">
        <v>1</v>
      </c>
      <c r="R37" s="22"/>
      <c r="S37" s="22"/>
      <c r="T37" s="54"/>
      <c r="Y37" s="15">
        <v>1</v>
      </c>
    </row>
    <row r="38" spans="2:118" x14ac:dyDescent="0.25">
      <c r="B38" s="94">
        <f t="shared" si="0"/>
        <v>1</v>
      </c>
      <c r="C38" s="94">
        <f t="shared" si="1"/>
        <v>1</v>
      </c>
      <c r="D38" s="94">
        <f t="shared" si="2"/>
        <v>1</v>
      </c>
      <c r="E38" s="94">
        <f t="shared" si="3"/>
        <v>1</v>
      </c>
      <c r="F38" s="94">
        <f t="shared" si="5"/>
        <v>1</v>
      </c>
      <c r="G38" s="94">
        <f t="shared" si="6"/>
        <v>10</v>
      </c>
      <c r="H38" s="94">
        <f>IF(AND(M38&gt;0,M38&lt;=STATS!$C$22),1,"")</f>
        <v>1</v>
      </c>
      <c r="J38" s="51">
        <v>37</v>
      </c>
      <c r="M38" s="15">
        <v>10</v>
      </c>
      <c r="N38" s="15" t="s">
        <v>254</v>
      </c>
      <c r="O38" s="15" t="s">
        <v>255</v>
      </c>
      <c r="Q38" s="15">
        <v>2</v>
      </c>
      <c r="R38" s="22"/>
      <c r="S38" s="22"/>
      <c r="T38" s="54"/>
      <c r="Y38" s="15">
        <v>2</v>
      </c>
    </row>
    <row r="39" spans="2:118" x14ac:dyDescent="0.25">
      <c r="B39" s="94">
        <f t="shared" si="0"/>
        <v>2</v>
      </c>
      <c r="C39" s="94">
        <f t="shared" si="1"/>
        <v>2</v>
      </c>
      <c r="D39" s="94">
        <f t="shared" si="2"/>
        <v>2</v>
      </c>
      <c r="E39" s="94">
        <f t="shared" si="3"/>
        <v>2</v>
      </c>
      <c r="F39" s="94">
        <f t="shared" si="5"/>
        <v>2</v>
      </c>
      <c r="G39" s="94">
        <f t="shared" si="6"/>
        <v>8</v>
      </c>
      <c r="H39" s="94">
        <f>IF(AND(M39&gt;0,M39&lt;=STATS!$C$22),1,"")</f>
        <v>1</v>
      </c>
      <c r="J39" s="51">
        <v>38</v>
      </c>
      <c r="M39" s="15">
        <v>8</v>
      </c>
      <c r="N39" s="15" t="s">
        <v>254</v>
      </c>
      <c r="O39" s="15" t="s">
        <v>255</v>
      </c>
      <c r="Q39" s="15">
        <v>2</v>
      </c>
      <c r="R39" s="22"/>
      <c r="S39" s="22"/>
      <c r="T39" s="54"/>
      <c r="W39" s="15">
        <v>1</v>
      </c>
      <c r="Y39" s="15">
        <v>2</v>
      </c>
    </row>
    <row r="40" spans="2:118" x14ac:dyDescent="0.25">
      <c r="B40" s="94">
        <f t="shared" si="0"/>
        <v>3</v>
      </c>
      <c r="C40" s="94">
        <f t="shared" si="1"/>
        <v>3</v>
      </c>
      <c r="D40" s="94">
        <f t="shared" si="2"/>
        <v>2</v>
      </c>
      <c r="E40" s="94">
        <f t="shared" si="3"/>
        <v>3</v>
      </c>
      <c r="F40" s="94">
        <f t="shared" si="5"/>
        <v>2</v>
      </c>
      <c r="G40" s="94">
        <f t="shared" si="6"/>
        <v>6</v>
      </c>
      <c r="H40" s="94">
        <f>IF(AND(M40&gt;0,M40&lt;=STATS!$C$22),1,"")</f>
        <v>1</v>
      </c>
      <c r="J40" s="51">
        <v>39</v>
      </c>
      <c r="M40" s="15">
        <v>6</v>
      </c>
      <c r="N40" s="15" t="s">
        <v>254</v>
      </c>
      <c r="O40" s="15" t="s">
        <v>255</v>
      </c>
      <c r="Q40" s="15">
        <v>2</v>
      </c>
      <c r="R40" s="22">
        <v>1</v>
      </c>
      <c r="S40" s="22"/>
      <c r="T40" s="54"/>
      <c r="W40" s="15">
        <v>1</v>
      </c>
      <c r="Y40" s="15">
        <v>1</v>
      </c>
    </row>
    <row r="41" spans="2:118" x14ac:dyDescent="0.25">
      <c r="B41" s="94">
        <f t="shared" si="0"/>
        <v>3</v>
      </c>
      <c r="C41" s="94">
        <f t="shared" si="1"/>
        <v>3</v>
      </c>
      <c r="D41" s="94">
        <f t="shared" si="2"/>
        <v>3</v>
      </c>
      <c r="E41" s="94">
        <f t="shared" si="3"/>
        <v>3</v>
      </c>
      <c r="F41" s="94">
        <f t="shared" si="5"/>
        <v>3</v>
      </c>
      <c r="G41" s="94">
        <f t="shared" si="6"/>
        <v>4</v>
      </c>
      <c r="H41" s="94">
        <f>IF(AND(M41&gt;0,M41&lt;=STATS!$C$22),1,"")</f>
        <v>1</v>
      </c>
      <c r="J41" s="51">
        <v>40</v>
      </c>
      <c r="M41" s="15">
        <v>4</v>
      </c>
      <c r="N41" s="15" t="s">
        <v>254</v>
      </c>
      <c r="O41" s="15" t="s">
        <v>255</v>
      </c>
      <c r="Q41" s="15">
        <v>3</v>
      </c>
      <c r="R41" s="22"/>
      <c r="S41" s="22"/>
      <c r="T41" s="54"/>
      <c r="W41" s="15">
        <v>2</v>
      </c>
      <c r="Y41" s="15">
        <v>1</v>
      </c>
      <c r="BN41" s="15">
        <v>1</v>
      </c>
    </row>
    <row r="42" spans="2:118" x14ac:dyDescent="0.25">
      <c r="B42" s="94">
        <f t="shared" si="0"/>
        <v>4</v>
      </c>
      <c r="C42" s="94">
        <f t="shared" si="1"/>
        <v>4</v>
      </c>
      <c r="D42" s="94">
        <f t="shared" si="2"/>
        <v>4</v>
      </c>
      <c r="E42" s="94">
        <f t="shared" si="3"/>
        <v>4</v>
      </c>
      <c r="F42" s="94">
        <f t="shared" si="5"/>
        <v>4</v>
      </c>
      <c r="G42" s="94">
        <f t="shared" si="6"/>
        <v>4</v>
      </c>
      <c r="H42" s="94">
        <f>IF(AND(M42&gt;0,M42&lt;=STATS!$C$22),1,"")</f>
        <v>1</v>
      </c>
      <c r="J42" s="51">
        <v>41</v>
      </c>
      <c r="M42" s="15">
        <v>4</v>
      </c>
      <c r="N42" s="15" t="s">
        <v>254</v>
      </c>
      <c r="O42" s="15" t="s">
        <v>255</v>
      </c>
      <c r="Q42" s="15">
        <v>2</v>
      </c>
      <c r="R42" s="22"/>
      <c r="S42" s="22"/>
      <c r="T42" s="54"/>
      <c r="Y42" s="15">
        <v>1</v>
      </c>
      <c r="BN42" s="15">
        <v>1</v>
      </c>
      <c r="BU42" s="15">
        <v>1</v>
      </c>
      <c r="DN42" s="15">
        <v>2</v>
      </c>
    </row>
    <row r="43" spans="2:118" x14ac:dyDescent="0.25">
      <c r="B43" s="94">
        <f t="shared" si="0"/>
        <v>2</v>
      </c>
      <c r="C43" s="94">
        <f t="shared" si="1"/>
        <v>2</v>
      </c>
      <c r="D43" s="94">
        <f t="shared" si="2"/>
        <v>2</v>
      </c>
      <c r="E43" s="94">
        <f t="shared" si="3"/>
        <v>2</v>
      </c>
      <c r="F43" s="94">
        <f t="shared" si="5"/>
        <v>2</v>
      </c>
      <c r="G43" s="94">
        <f t="shared" si="6"/>
        <v>3</v>
      </c>
      <c r="H43" s="94">
        <f>IF(AND(M43&gt;0,M43&lt;=STATS!$C$22),1,"")</f>
        <v>1</v>
      </c>
      <c r="J43" s="51">
        <v>42</v>
      </c>
      <c r="M43" s="15">
        <v>3</v>
      </c>
      <c r="N43" s="15" t="s">
        <v>254</v>
      </c>
      <c r="O43" s="15" t="s">
        <v>255</v>
      </c>
      <c r="Q43" s="15">
        <v>2</v>
      </c>
      <c r="R43" s="22"/>
      <c r="S43" s="22"/>
      <c r="T43" s="54"/>
      <c r="Y43" s="15">
        <v>1</v>
      </c>
      <c r="BH43" s="15">
        <v>1</v>
      </c>
    </row>
    <row r="44" spans="2:118" x14ac:dyDescent="0.25">
      <c r="B44" s="94">
        <f t="shared" si="0"/>
        <v>4</v>
      </c>
      <c r="C44" s="94">
        <f t="shared" si="1"/>
        <v>4</v>
      </c>
      <c r="D44" s="94">
        <f t="shared" si="2"/>
        <v>4</v>
      </c>
      <c r="E44" s="94">
        <f t="shared" si="3"/>
        <v>4</v>
      </c>
      <c r="F44" s="94">
        <f t="shared" si="5"/>
        <v>4</v>
      </c>
      <c r="G44" s="94">
        <f t="shared" si="6"/>
        <v>3</v>
      </c>
      <c r="H44" s="94">
        <f>IF(AND(M44&gt;0,M44&lt;=STATS!$C$22),1,"")</f>
        <v>1</v>
      </c>
      <c r="J44" s="51">
        <v>43</v>
      </c>
      <c r="M44" s="15">
        <v>3</v>
      </c>
      <c r="N44" s="15" t="s">
        <v>254</v>
      </c>
      <c r="O44" s="15" t="s">
        <v>255</v>
      </c>
      <c r="Q44" s="15">
        <v>2</v>
      </c>
      <c r="R44" s="22"/>
      <c r="S44" s="22"/>
      <c r="T44" s="54"/>
      <c r="U44" s="15">
        <v>1</v>
      </c>
      <c r="Y44" s="15">
        <v>1</v>
      </c>
      <c r="BB44" s="15">
        <v>1</v>
      </c>
      <c r="BG44" s="15">
        <v>1</v>
      </c>
    </row>
    <row r="45" spans="2:118" x14ac:dyDescent="0.25">
      <c r="B45" s="94">
        <f t="shared" si="0"/>
        <v>3</v>
      </c>
      <c r="C45" s="94">
        <f t="shared" si="1"/>
        <v>3</v>
      </c>
      <c r="D45" s="94">
        <f t="shared" si="2"/>
        <v>3</v>
      </c>
      <c r="E45" s="94">
        <f t="shared" si="3"/>
        <v>3</v>
      </c>
      <c r="F45" s="94">
        <f t="shared" si="5"/>
        <v>3</v>
      </c>
      <c r="G45" s="94">
        <f t="shared" si="6"/>
        <v>7</v>
      </c>
      <c r="H45" s="94">
        <f>IF(AND(M45&gt;0,M45&lt;=STATS!$C$22),1,"")</f>
        <v>1</v>
      </c>
      <c r="J45" s="51">
        <v>44</v>
      </c>
      <c r="M45" s="15">
        <v>7</v>
      </c>
      <c r="N45" s="15" t="s">
        <v>254</v>
      </c>
      <c r="O45" s="15" t="s">
        <v>255</v>
      </c>
      <c r="Q45" s="15">
        <v>2</v>
      </c>
      <c r="R45" s="22"/>
      <c r="S45" s="22"/>
      <c r="T45" s="54"/>
      <c r="W45" s="15">
        <v>1</v>
      </c>
      <c r="BB45" s="15">
        <v>1</v>
      </c>
      <c r="CI45" s="15">
        <v>1</v>
      </c>
    </row>
    <row r="46" spans="2:118" x14ac:dyDescent="0.25">
      <c r="B46" s="94">
        <f t="shared" si="0"/>
        <v>2</v>
      </c>
      <c r="C46" s="94">
        <f t="shared" si="1"/>
        <v>2</v>
      </c>
      <c r="D46" s="94">
        <f t="shared" si="2"/>
        <v>2</v>
      </c>
      <c r="E46" s="94">
        <f t="shared" si="3"/>
        <v>2</v>
      </c>
      <c r="F46" s="94">
        <f t="shared" si="5"/>
        <v>2</v>
      </c>
      <c r="G46" s="94">
        <f t="shared" si="6"/>
        <v>8</v>
      </c>
      <c r="H46" s="94">
        <f>IF(AND(M46&gt;0,M46&lt;=STATS!$C$22),1,"")</f>
        <v>1</v>
      </c>
      <c r="J46" s="51">
        <v>45</v>
      </c>
      <c r="M46" s="15">
        <v>8</v>
      </c>
      <c r="N46" s="15" t="s">
        <v>254</v>
      </c>
      <c r="O46" s="15" t="s">
        <v>255</v>
      </c>
      <c r="Q46" s="15">
        <v>2</v>
      </c>
      <c r="R46" s="22"/>
      <c r="S46" s="22"/>
      <c r="T46" s="54"/>
      <c r="W46" s="15">
        <v>2</v>
      </c>
      <c r="DN46" s="15">
        <v>1</v>
      </c>
    </row>
    <row r="47" spans="2:118" x14ac:dyDescent="0.25">
      <c r="B47" s="94">
        <f t="shared" si="0"/>
        <v>1</v>
      </c>
      <c r="C47" s="94">
        <f t="shared" si="1"/>
        <v>1</v>
      </c>
      <c r="D47" s="94">
        <f t="shared" si="2"/>
        <v>1</v>
      </c>
      <c r="E47" s="94">
        <f t="shared" si="3"/>
        <v>1</v>
      </c>
      <c r="F47" s="94">
        <f t="shared" si="5"/>
        <v>1</v>
      </c>
      <c r="G47" s="94">
        <f t="shared" si="6"/>
        <v>10</v>
      </c>
      <c r="H47" s="94">
        <f>IF(AND(M47&gt;0,M47&lt;=STATS!$C$22),1,"")</f>
        <v>1</v>
      </c>
      <c r="J47" s="51">
        <v>46</v>
      </c>
      <c r="M47" s="15">
        <v>10</v>
      </c>
      <c r="N47" s="15" t="s">
        <v>254</v>
      </c>
      <c r="O47" s="15" t="s">
        <v>255</v>
      </c>
      <c r="Q47" s="15">
        <v>1</v>
      </c>
      <c r="R47" s="22"/>
      <c r="S47" s="22"/>
      <c r="T47" s="54"/>
      <c r="Y47" s="15">
        <v>1</v>
      </c>
    </row>
    <row r="48" spans="2:118" x14ac:dyDescent="0.25">
      <c r="B48" s="94">
        <f t="shared" si="0"/>
        <v>1</v>
      </c>
      <c r="C48" s="94">
        <f t="shared" si="1"/>
        <v>1</v>
      </c>
      <c r="D48" s="94">
        <f t="shared" si="2"/>
        <v>1</v>
      </c>
      <c r="E48" s="94">
        <f t="shared" si="3"/>
        <v>1</v>
      </c>
      <c r="F48" s="94">
        <f t="shared" si="5"/>
        <v>1</v>
      </c>
      <c r="G48" s="94">
        <f t="shared" si="6"/>
        <v>9</v>
      </c>
      <c r="H48" s="94">
        <f>IF(AND(M48&gt;0,M48&lt;=STATS!$C$22),1,"")</f>
        <v>1</v>
      </c>
      <c r="J48" s="51">
        <v>47</v>
      </c>
      <c r="M48" s="15">
        <v>9</v>
      </c>
      <c r="N48" s="15" t="s">
        <v>254</v>
      </c>
      <c r="O48" s="15" t="s">
        <v>255</v>
      </c>
      <c r="Q48" s="15">
        <v>1</v>
      </c>
      <c r="R48" s="22"/>
      <c r="S48" s="22"/>
      <c r="T48" s="54"/>
      <c r="Y48" s="15">
        <v>1</v>
      </c>
    </row>
    <row r="49" spans="2:87" x14ac:dyDescent="0.25">
      <c r="B49" s="94">
        <f t="shared" si="0"/>
        <v>1</v>
      </c>
      <c r="C49" s="94">
        <f t="shared" si="1"/>
        <v>1</v>
      </c>
      <c r="D49" s="94">
        <f t="shared" si="2"/>
        <v>1</v>
      </c>
      <c r="E49" s="94">
        <f t="shared" si="3"/>
        <v>1</v>
      </c>
      <c r="F49" s="94">
        <f t="shared" si="5"/>
        <v>1</v>
      </c>
      <c r="G49" s="94">
        <f t="shared" si="6"/>
        <v>7</v>
      </c>
      <c r="H49" s="94">
        <f>IF(AND(M49&gt;0,M49&lt;=STATS!$C$22),1,"")</f>
        <v>1</v>
      </c>
      <c r="J49" s="51">
        <v>48</v>
      </c>
      <c r="M49" s="15">
        <v>7</v>
      </c>
      <c r="N49" s="15" t="s">
        <v>254</v>
      </c>
      <c r="O49" s="15" t="s">
        <v>255</v>
      </c>
      <c r="Q49" s="15">
        <v>3</v>
      </c>
      <c r="R49" s="22"/>
      <c r="S49" s="22"/>
      <c r="T49" s="54"/>
      <c r="W49" s="15">
        <v>3</v>
      </c>
    </row>
    <row r="50" spans="2:87" x14ac:dyDescent="0.25">
      <c r="B50" s="94">
        <f t="shared" si="0"/>
        <v>4</v>
      </c>
      <c r="C50" s="94">
        <f t="shared" si="1"/>
        <v>4</v>
      </c>
      <c r="D50" s="94">
        <f t="shared" si="2"/>
        <v>4</v>
      </c>
      <c r="E50" s="94">
        <f t="shared" si="3"/>
        <v>4</v>
      </c>
      <c r="F50" s="94">
        <f t="shared" si="5"/>
        <v>4</v>
      </c>
      <c r="G50" s="94">
        <f t="shared" si="6"/>
        <v>5</v>
      </c>
      <c r="H50" s="94">
        <f>IF(AND(M50&gt;0,M50&lt;=STATS!$C$22),1,"")</f>
        <v>1</v>
      </c>
      <c r="J50" s="51">
        <v>49</v>
      </c>
      <c r="M50" s="15">
        <v>5</v>
      </c>
      <c r="N50" s="15" t="s">
        <v>254</v>
      </c>
      <c r="O50" s="15" t="s">
        <v>255</v>
      </c>
      <c r="Q50" s="15">
        <v>3</v>
      </c>
      <c r="R50" s="22"/>
      <c r="S50" s="22"/>
      <c r="T50" s="54"/>
      <c r="W50" s="15">
        <v>1</v>
      </c>
      <c r="Y50" s="15">
        <v>1</v>
      </c>
      <c r="BB50" s="15">
        <v>3</v>
      </c>
      <c r="BN50" s="15">
        <v>1</v>
      </c>
    </row>
    <row r="51" spans="2:87" x14ac:dyDescent="0.25">
      <c r="B51" s="94">
        <f t="shared" si="0"/>
        <v>3</v>
      </c>
      <c r="C51" s="94">
        <f t="shared" si="1"/>
        <v>3</v>
      </c>
      <c r="D51" s="94">
        <f t="shared" si="2"/>
        <v>3</v>
      </c>
      <c r="E51" s="94">
        <f t="shared" si="3"/>
        <v>3</v>
      </c>
      <c r="F51" s="94">
        <f t="shared" si="5"/>
        <v>3</v>
      </c>
      <c r="G51" s="94">
        <f t="shared" si="6"/>
        <v>4</v>
      </c>
      <c r="H51" s="94">
        <f>IF(AND(M51&gt;0,M51&lt;=STATS!$C$22),1,"")</f>
        <v>1</v>
      </c>
      <c r="J51" s="51">
        <v>50</v>
      </c>
      <c r="M51" s="15">
        <v>4</v>
      </c>
      <c r="N51" s="15" t="s">
        <v>254</v>
      </c>
      <c r="O51" s="15" t="s">
        <v>255</v>
      </c>
      <c r="Q51" s="15">
        <v>3</v>
      </c>
      <c r="R51" s="22"/>
      <c r="S51" s="22"/>
      <c r="T51" s="54"/>
      <c r="Y51" s="15">
        <v>1</v>
      </c>
      <c r="BB51" s="15">
        <v>2</v>
      </c>
      <c r="BN51" s="15">
        <v>1</v>
      </c>
    </row>
    <row r="52" spans="2:87" x14ac:dyDescent="0.25">
      <c r="B52" s="94">
        <f t="shared" si="0"/>
        <v>3</v>
      </c>
      <c r="C52" s="94">
        <f t="shared" si="1"/>
        <v>3</v>
      </c>
      <c r="D52" s="94">
        <f t="shared" si="2"/>
        <v>3</v>
      </c>
      <c r="E52" s="94">
        <f t="shared" si="3"/>
        <v>3</v>
      </c>
      <c r="F52" s="94">
        <f t="shared" si="5"/>
        <v>2</v>
      </c>
      <c r="G52" s="94">
        <f t="shared" si="6"/>
        <v>4</v>
      </c>
      <c r="H52" s="94">
        <f>IF(AND(M52&gt;0,M52&lt;=STATS!$C$22),1,"")</f>
        <v>1</v>
      </c>
      <c r="J52" s="51">
        <v>51</v>
      </c>
      <c r="M52" s="15">
        <v>4</v>
      </c>
      <c r="N52" s="15" t="s">
        <v>254</v>
      </c>
      <c r="O52" s="15" t="s">
        <v>255</v>
      </c>
      <c r="Q52" s="15">
        <v>1</v>
      </c>
      <c r="R52" s="22"/>
      <c r="S52" s="22"/>
      <c r="T52" s="54">
        <v>1</v>
      </c>
      <c r="Y52" s="15">
        <v>1</v>
      </c>
      <c r="BH52" s="15">
        <v>1</v>
      </c>
    </row>
    <row r="53" spans="2:87" x14ac:dyDescent="0.25">
      <c r="B53" s="94">
        <f t="shared" si="0"/>
        <v>2</v>
      </c>
      <c r="C53" s="94">
        <f t="shared" si="1"/>
        <v>2</v>
      </c>
      <c r="D53" s="94">
        <f t="shared" si="2"/>
        <v>2</v>
      </c>
      <c r="E53" s="94">
        <f t="shared" si="3"/>
        <v>2</v>
      </c>
      <c r="F53" s="94">
        <f t="shared" si="5"/>
        <v>2</v>
      </c>
      <c r="G53" s="94">
        <f t="shared" si="6"/>
        <v>0.5</v>
      </c>
      <c r="H53" s="94">
        <f>IF(AND(M53&gt;0,M53&lt;=STATS!$C$22),1,"")</f>
        <v>1</v>
      </c>
      <c r="J53" s="51">
        <v>52</v>
      </c>
      <c r="M53" s="15">
        <v>0.5</v>
      </c>
      <c r="N53" s="15" t="s">
        <v>253</v>
      </c>
      <c r="O53" s="15" t="s">
        <v>255</v>
      </c>
      <c r="Q53" s="15">
        <v>1</v>
      </c>
      <c r="R53" s="22"/>
      <c r="S53" s="22"/>
      <c r="T53" s="54"/>
      <c r="AC53" s="15">
        <v>1</v>
      </c>
      <c r="BU53" s="15">
        <v>1</v>
      </c>
    </row>
    <row r="54" spans="2:87" x14ac:dyDescent="0.25">
      <c r="B54" s="94">
        <f t="shared" si="0"/>
        <v>3</v>
      </c>
      <c r="C54" s="94">
        <f t="shared" si="1"/>
        <v>3</v>
      </c>
      <c r="D54" s="94">
        <f t="shared" si="2"/>
        <v>3</v>
      </c>
      <c r="E54" s="94">
        <f t="shared" si="3"/>
        <v>3</v>
      </c>
      <c r="F54" s="94">
        <f t="shared" si="5"/>
        <v>3</v>
      </c>
      <c r="G54" s="94">
        <f t="shared" si="6"/>
        <v>5</v>
      </c>
      <c r="H54" s="94">
        <f>IF(AND(M54&gt;0,M54&lt;=STATS!$C$22),1,"")</f>
        <v>1</v>
      </c>
      <c r="J54" s="51">
        <v>53</v>
      </c>
      <c r="M54" s="15">
        <v>5</v>
      </c>
      <c r="N54" s="15" t="s">
        <v>254</v>
      </c>
      <c r="O54" s="15" t="s">
        <v>255</v>
      </c>
      <c r="Q54" s="15">
        <v>2</v>
      </c>
      <c r="R54" s="22"/>
      <c r="S54" s="22"/>
      <c r="T54" s="54"/>
      <c r="Y54" s="15">
        <v>1</v>
      </c>
      <c r="BB54" s="15">
        <v>1</v>
      </c>
      <c r="CI54" s="15">
        <v>2</v>
      </c>
    </row>
    <row r="55" spans="2:87" x14ac:dyDescent="0.25">
      <c r="B55" s="94">
        <f t="shared" si="0"/>
        <v>3</v>
      </c>
      <c r="C55" s="94">
        <f t="shared" si="1"/>
        <v>3</v>
      </c>
      <c r="D55" s="94">
        <f t="shared" si="2"/>
        <v>3</v>
      </c>
      <c r="E55" s="94">
        <f t="shared" si="3"/>
        <v>3</v>
      </c>
      <c r="F55" s="94">
        <f t="shared" si="5"/>
        <v>3</v>
      </c>
      <c r="G55" s="94">
        <f t="shared" si="6"/>
        <v>8</v>
      </c>
      <c r="H55" s="94">
        <f>IF(AND(M55&gt;0,M55&lt;=STATS!$C$22),1,"")</f>
        <v>1</v>
      </c>
      <c r="J55" s="51">
        <v>54</v>
      </c>
      <c r="M55" s="15">
        <v>8</v>
      </c>
      <c r="N55" s="15" t="s">
        <v>254</v>
      </c>
      <c r="O55" s="15" t="s">
        <v>255</v>
      </c>
      <c r="Q55" s="15">
        <v>2</v>
      </c>
      <c r="R55" s="22"/>
      <c r="S55" s="22"/>
      <c r="T55" s="54"/>
      <c r="W55" s="15">
        <v>2</v>
      </c>
      <c r="Y55" s="15">
        <v>1</v>
      </c>
      <c r="BB55" s="15">
        <v>1</v>
      </c>
    </row>
    <row r="56" spans="2:87" x14ac:dyDescent="0.25">
      <c r="B56" s="94">
        <f t="shared" si="0"/>
        <v>1</v>
      </c>
      <c r="C56" s="94">
        <f t="shared" si="1"/>
        <v>1</v>
      </c>
      <c r="D56" s="94">
        <f t="shared" si="2"/>
        <v>1</v>
      </c>
      <c r="E56" s="94">
        <f t="shared" si="3"/>
        <v>1</v>
      </c>
      <c r="F56" s="94">
        <f t="shared" si="5"/>
        <v>1</v>
      </c>
      <c r="G56" s="94">
        <f t="shared" si="6"/>
        <v>11</v>
      </c>
      <c r="H56" s="94">
        <f>IF(AND(M56&gt;0,M56&lt;=STATS!$C$22),1,"")</f>
        <v>1</v>
      </c>
      <c r="J56" s="51">
        <v>55</v>
      </c>
      <c r="M56" s="15">
        <v>11</v>
      </c>
      <c r="N56" s="15" t="s">
        <v>254</v>
      </c>
      <c r="O56" s="15" t="s">
        <v>255</v>
      </c>
      <c r="Q56" s="15">
        <v>1</v>
      </c>
      <c r="R56" s="22"/>
      <c r="S56" s="22"/>
      <c r="T56" s="54"/>
      <c r="W56" s="15">
        <v>1</v>
      </c>
    </row>
    <row r="57" spans="2:87" x14ac:dyDescent="0.25">
      <c r="B57" s="94">
        <f t="shared" si="0"/>
        <v>5</v>
      </c>
      <c r="C57" s="94">
        <f t="shared" si="1"/>
        <v>5</v>
      </c>
      <c r="D57" s="94">
        <f t="shared" si="2"/>
        <v>4</v>
      </c>
      <c r="E57" s="94">
        <f t="shared" si="3"/>
        <v>5</v>
      </c>
      <c r="F57" s="94">
        <f t="shared" si="5"/>
        <v>4</v>
      </c>
      <c r="G57" s="94">
        <f t="shared" si="6"/>
        <v>7</v>
      </c>
      <c r="H57" s="94">
        <f>IF(AND(M57&gt;0,M57&lt;=STATS!$C$22),1,"")</f>
        <v>1</v>
      </c>
      <c r="J57" s="51">
        <v>56</v>
      </c>
      <c r="M57" s="15">
        <v>7</v>
      </c>
      <c r="N57" s="15" t="s">
        <v>254</v>
      </c>
      <c r="O57" s="15" t="s">
        <v>255</v>
      </c>
      <c r="Q57" s="15">
        <v>2</v>
      </c>
      <c r="R57" s="22">
        <v>1</v>
      </c>
      <c r="S57" s="22"/>
      <c r="T57" s="54"/>
      <c r="W57" s="15">
        <v>1</v>
      </c>
      <c r="Y57" s="15">
        <v>1</v>
      </c>
      <c r="BB57" s="15">
        <v>1</v>
      </c>
      <c r="BN57" s="15">
        <v>1</v>
      </c>
    </row>
    <row r="58" spans="2:87" x14ac:dyDescent="0.25">
      <c r="B58" s="94">
        <f t="shared" si="0"/>
        <v>3</v>
      </c>
      <c r="C58" s="94">
        <f t="shared" si="1"/>
        <v>3</v>
      </c>
      <c r="D58" s="94">
        <f t="shared" si="2"/>
        <v>3</v>
      </c>
      <c r="E58" s="94">
        <f t="shared" si="3"/>
        <v>3</v>
      </c>
      <c r="F58" s="94">
        <f t="shared" si="5"/>
        <v>3</v>
      </c>
      <c r="G58" s="94">
        <f t="shared" si="6"/>
        <v>4</v>
      </c>
      <c r="H58" s="94">
        <f>IF(AND(M58&gt;0,M58&lt;=STATS!$C$22),1,"")</f>
        <v>1</v>
      </c>
      <c r="J58" s="51">
        <v>57</v>
      </c>
      <c r="M58" s="15">
        <v>4</v>
      </c>
      <c r="N58" s="15" t="s">
        <v>254</v>
      </c>
      <c r="O58" s="15" t="s">
        <v>255</v>
      </c>
      <c r="Q58" s="15">
        <v>3</v>
      </c>
      <c r="R58" s="22"/>
      <c r="S58" s="22"/>
      <c r="T58" s="54"/>
      <c r="BB58" s="15">
        <v>1</v>
      </c>
      <c r="BN58" s="15">
        <v>1</v>
      </c>
      <c r="CI58" s="15">
        <v>3</v>
      </c>
    </row>
    <row r="59" spans="2:87" x14ac:dyDescent="0.25">
      <c r="B59" s="94">
        <f t="shared" si="0"/>
        <v>2</v>
      </c>
      <c r="C59" s="94">
        <f t="shared" si="1"/>
        <v>2</v>
      </c>
      <c r="D59" s="94">
        <f t="shared" si="2"/>
        <v>2</v>
      </c>
      <c r="E59" s="94">
        <f t="shared" si="3"/>
        <v>2</v>
      </c>
      <c r="F59" s="94">
        <f t="shared" si="5"/>
        <v>2</v>
      </c>
      <c r="G59" s="94">
        <f t="shared" si="6"/>
        <v>3</v>
      </c>
      <c r="H59" s="94">
        <f>IF(AND(M59&gt;0,M59&lt;=STATS!$C$22),1,"")</f>
        <v>1</v>
      </c>
      <c r="J59" s="51">
        <v>58</v>
      </c>
      <c r="M59" s="15">
        <v>3</v>
      </c>
      <c r="N59" s="15" t="s">
        <v>254</v>
      </c>
      <c r="O59" s="15" t="s">
        <v>255</v>
      </c>
      <c r="Q59" s="15">
        <v>1</v>
      </c>
      <c r="R59" s="22"/>
      <c r="S59" s="22"/>
      <c r="T59" s="54"/>
      <c r="Y59" s="15">
        <v>1</v>
      </c>
      <c r="BN59" s="15">
        <v>1</v>
      </c>
    </row>
    <row r="60" spans="2:87" x14ac:dyDescent="0.25">
      <c r="B60" s="94">
        <f t="shared" si="0"/>
        <v>4</v>
      </c>
      <c r="C60" s="94">
        <f t="shared" si="1"/>
        <v>4</v>
      </c>
      <c r="D60" s="94">
        <f t="shared" si="2"/>
        <v>4</v>
      </c>
      <c r="E60" s="94">
        <f t="shared" si="3"/>
        <v>4</v>
      </c>
      <c r="F60" s="94">
        <f t="shared" si="5"/>
        <v>3</v>
      </c>
      <c r="G60" s="94">
        <f t="shared" si="6"/>
        <v>3</v>
      </c>
      <c r="H60" s="94">
        <f>IF(AND(M60&gt;0,M60&lt;=STATS!$C$22),1,"")</f>
        <v>1</v>
      </c>
      <c r="J60" s="51">
        <v>59</v>
      </c>
      <c r="M60" s="15">
        <v>3</v>
      </c>
      <c r="N60" s="15" t="s">
        <v>254</v>
      </c>
      <c r="O60" s="15" t="s">
        <v>255</v>
      </c>
      <c r="Q60" s="15">
        <v>3</v>
      </c>
      <c r="R60" s="22"/>
      <c r="S60" s="22"/>
      <c r="T60" s="54">
        <v>1</v>
      </c>
      <c r="U60" s="15">
        <v>1</v>
      </c>
      <c r="Y60" s="15">
        <v>3</v>
      </c>
      <c r="BN60" s="15">
        <v>1</v>
      </c>
    </row>
    <row r="61" spans="2:87" x14ac:dyDescent="0.25">
      <c r="B61" s="94">
        <f t="shared" si="0"/>
        <v>4</v>
      </c>
      <c r="C61" s="94">
        <f t="shared" si="1"/>
        <v>4</v>
      </c>
      <c r="D61" s="94">
        <f t="shared" si="2"/>
        <v>4</v>
      </c>
      <c r="E61" s="94">
        <f t="shared" si="3"/>
        <v>4</v>
      </c>
      <c r="F61" s="94">
        <f t="shared" si="5"/>
        <v>4</v>
      </c>
      <c r="G61" s="94">
        <f t="shared" si="6"/>
        <v>6</v>
      </c>
      <c r="H61" s="94">
        <f>IF(AND(M61&gt;0,M61&lt;=STATS!$C$22),1,"")</f>
        <v>1</v>
      </c>
      <c r="J61" s="51">
        <v>60</v>
      </c>
      <c r="M61" s="15">
        <v>6</v>
      </c>
      <c r="N61" s="15" t="s">
        <v>254</v>
      </c>
      <c r="O61" s="15" t="s">
        <v>255</v>
      </c>
      <c r="Q61" s="15">
        <v>2</v>
      </c>
      <c r="R61" s="22"/>
      <c r="S61" s="22"/>
      <c r="T61" s="54"/>
      <c r="W61" s="15">
        <v>1</v>
      </c>
      <c r="Y61" s="15">
        <v>1</v>
      </c>
      <c r="BN61" s="15">
        <v>1</v>
      </c>
      <c r="CI61" s="15">
        <v>1</v>
      </c>
    </row>
    <row r="62" spans="2:87" x14ac:dyDescent="0.25">
      <c r="B62" s="94">
        <f t="shared" si="0"/>
        <v>1</v>
      </c>
      <c r="C62" s="94">
        <f t="shared" si="1"/>
        <v>1</v>
      </c>
      <c r="D62" s="94">
        <f t="shared" si="2"/>
        <v>1</v>
      </c>
      <c r="E62" s="94">
        <f t="shared" si="3"/>
        <v>1</v>
      </c>
      <c r="F62" s="94">
        <f t="shared" si="5"/>
        <v>1</v>
      </c>
      <c r="G62" s="94">
        <f t="shared" si="6"/>
        <v>11</v>
      </c>
      <c r="H62" s="94">
        <f>IF(AND(M62&gt;0,M62&lt;=STATS!$C$22),1,"")</f>
        <v>1</v>
      </c>
      <c r="J62" s="51">
        <v>61</v>
      </c>
      <c r="M62" s="15">
        <v>11</v>
      </c>
      <c r="N62" s="15" t="s">
        <v>254</v>
      </c>
      <c r="O62" s="15" t="s">
        <v>253</v>
      </c>
      <c r="Q62" s="15">
        <v>2</v>
      </c>
      <c r="R62" s="22"/>
      <c r="S62" s="22"/>
      <c r="T62" s="54"/>
      <c r="W62" s="15">
        <v>2</v>
      </c>
    </row>
    <row r="63" spans="2:87" x14ac:dyDescent="0.25">
      <c r="B63" s="94">
        <f t="shared" si="0"/>
        <v>2</v>
      </c>
      <c r="C63" s="94">
        <f t="shared" si="1"/>
        <v>2</v>
      </c>
      <c r="D63" s="94">
        <f t="shared" si="2"/>
        <v>2</v>
      </c>
      <c r="E63" s="94">
        <f t="shared" si="3"/>
        <v>2</v>
      </c>
      <c r="F63" s="94">
        <f t="shared" si="5"/>
        <v>1</v>
      </c>
      <c r="G63" s="94">
        <f t="shared" si="6"/>
        <v>13</v>
      </c>
      <c r="H63" s="94">
        <f>IF(AND(M63&gt;0,M63&lt;=STATS!$C$22),1,"")</f>
        <v>1</v>
      </c>
      <c r="J63" s="51">
        <v>62</v>
      </c>
      <c r="M63" s="15">
        <v>13</v>
      </c>
      <c r="N63" s="15" t="s">
        <v>254</v>
      </c>
      <c r="O63" s="15" t="s">
        <v>253</v>
      </c>
      <c r="Q63" s="15">
        <v>1</v>
      </c>
      <c r="R63" s="22"/>
      <c r="S63" s="22"/>
      <c r="T63" s="54">
        <v>1</v>
      </c>
      <c r="Y63" s="15">
        <v>1</v>
      </c>
    </row>
    <row r="64" spans="2:87" x14ac:dyDescent="0.25">
      <c r="B64" s="94">
        <f t="shared" si="0"/>
        <v>2</v>
      </c>
      <c r="C64" s="94">
        <f t="shared" si="1"/>
        <v>2</v>
      </c>
      <c r="D64" s="94">
        <f t="shared" si="2"/>
        <v>2</v>
      </c>
      <c r="E64" s="94">
        <f t="shared" si="3"/>
        <v>2</v>
      </c>
      <c r="F64" s="94">
        <f t="shared" si="5"/>
        <v>2</v>
      </c>
      <c r="G64" s="94">
        <f t="shared" si="6"/>
        <v>5</v>
      </c>
      <c r="H64" s="94">
        <f>IF(AND(M64&gt;0,M64&lt;=STATS!$C$22),1,"")</f>
        <v>1</v>
      </c>
      <c r="J64" s="51">
        <v>63</v>
      </c>
      <c r="M64" s="15">
        <v>5</v>
      </c>
      <c r="N64" s="15" t="s">
        <v>254</v>
      </c>
      <c r="O64" s="15" t="s">
        <v>255</v>
      </c>
      <c r="Q64" s="15">
        <v>2</v>
      </c>
      <c r="R64" s="22"/>
      <c r="S64" s="22"/>
      <c r="T64" s="54"/>
      <c r="Y64" s="15">
        <v>2</v>
      </c>
      <c r="BN64" s="15">
        <v>1</v>
      </c>
    </row>
    <row r="65" spans="2:111" x14ac:dyDescent="0.25">
      <c r="B65" s="94">
        <f t="shared" si="0"/>
        <v>2</v>
      </c>
      <c r="C65" s="94">
        <f t="shared" si="1"/>
        <v>2</v>
      </c>
      <c r="D65" s="94">
        <f t="shared" si="2"/>
        <v>2</v>
      </c>
      <c r="E65" s="94">
        <f t="shared" si="3"/>
        <v>2</v>
      </c>
      <c r="F65" s="94">
        <f t="shared" si="5"/>
        <v>2</v>
      </c>
      <c r="G65" s="94">
        <f t="shared" si="6"/>
        <v>2</v>
      </c>
      <c r="H65" s="94">
        <f>IF(AND(M65&gt;0,M65&lt;=STATS!$C$22),1,"")</f>
        <v>1</v>
      </c>
      <c r="J65" s="51">
        <v>64</v>
      </c>
      <c r="M65" s="15">
        <v>2</v>
      </c>
      <c r="N65" s="15" t="s">
        <v>252</v>
      </c>
      <c r="O65" s="15" t="s">
        <v>255</v>
      </c>
      <c r="Q65" s="15">
        <v>2</v>
      </c>
      <c r="R65" s="22"/>
      <c r="S65" s="22"/>
      <c r="T65" s="54"/>
      <c r="Y65" s="15">
        <v>2</v>
      </c>
      <c r="BU65" s="15">
        <v>1</v>
      </c>
    </row>
    <row r="66" spans="2:111" x14ac:dyDescent="0.25">
      <c r="B66" s="94">
        <f t="shared" ref="B66:B129" si="7">COUNT(R66:EB66)</f>
        <v>3</v>
      </c>
      <c r="C66" s="94">
        <f t="shared" ref="C66:C129" si="8">IF(COUNT(R66:ED66)&gt;0,COUNT(R66:ED66),"")</f>
        <v>3</v>
      </c>
      <c r="D66" s="94">
        <f t="shared" ref="D66:D129" si="9">IF(COUNT(T66:ED66)&gt;0,COUNT(T66:ED66),"")</f>
        <v>3</v>
      </c>
      <c r="E66" s="94">
        <f t="shared" ref="E66:E129" si="10">IF(H66=1,COUNT(R66:EB66),"")</f>
        <v>3</v>
      </c>
      <c r="F66" s="94">
        <f t="shared" si="5"/>
        <v>2</v>
      </c>
      <c r="G66" s="94">
        <f t="shared" si="6"/>
        <v>2</v>
      </c>
      <c r="H66" s="94">
        <f>IF(AND(M66&gt;0,M66&lt;=STATS!$C$22),1,"")</f>
        <v>1</v>
      </c>
      <c r="J66" s="51">
        <v>65</v>
      </c>
      <c r="M66" s="15">
        <v>2</v>
      </c>
      <c r="N66" s="15" t="s">
        <v>252</v>
      </c>
      <c r="O66" s="15" t="s">
        <v>255</v>
      </c>
      <c r="Q66" s="15">
        <v>1</v>
      </c>
      <c r="R66" s="22"/>
      <c r="S66" s="22"/>
      <c r="T66" s="54">
        <v>1</v>
      </c>
      <c r="U66" s="15">
        <v>1</v>
      </c>
      <c r="Y66" s="15">
        <v>1</v>
      </c>
    </row>
    <row r="67" spans="2:111" x14ac:dyDescent="0.25">
      <c r="B67" s="94">
        <f t="shared" si="7"/>
        <v>2</v>
      </c>
      <c r="C67" s="94">
        <f t="shared" si="8"/>
        <v>2</v>
      </c>
      <c r="D67" s="94">
        <f t="shared" si="9"/>
        <v>2</v>
      </c>
      <c r="E67" s="94">
        <f t="shared" si="10"/>
        <v>2</v>
      </c>
      <c r="F67" s="94">
        <f t="shared" ref="F67:F130" si="11">IF(H67=1,COUNT(U67:EB67),"")</f>
        <v>2</v>
      </c>
      <c r="G67" s="94">
        <f t="shared" si="6"/>
        <v>2</v>
      </c>
      <c r="H67" s="94">
        <f>IF(AND(M67&gt;0,M67&lt;=STATS!$C$22),1,"")</f>
        <v>1</v>
      </c>
      <c r="J67" s="51">
        <v>66</v>
      </c>
      <c r="M67" s="15">
        <v>2</v>
      </c>
      <c r="N67" s="15" t="s">
        <v>254</v>
      </c>
      <c r="O67" s="15" t="s">
        <v>255</v>
      </c>
      <c r="Q67" s="15">
        <v>3</v>
      </c>
      <c r="R67" s="22"/>
      <c r="S67" s="22"/>
      <c r="T67" s="54"/>
      <c r="U67" s="15">
        <v>2</v>
      </c>
      <c r="BH67" s="15">
        <v>1</v>
      </c>
    </row>
    <row r="68" spans="2:111" x14ac:dyDescent="0.25">
      <c r="B68" s="94">
        <f t="shared" si="7"/>
        <v>3</v>
      </c>
      <c r="C68" s="94">
        <f t="shared" si="8"/>
        <v>3</v>
      </c>
      <c r="D68" s="94">
        <f t="shared" si="9"/>
        <v>3</v>
      </c>
      <c r="E68" s="94">
        <f t="shared" si="10"/>
        <v>3</v>
      </c>
      <c r="F68" s="94">
        <f t="shared" si="11"/>
        <v>3</v>
      </c>
      <c r="G68" s="94">
        <f t="shared" si="6"/>
        <v>1</v>
      </c>
      <c r="H68" s="94">
        <f>IF(AND(M68&gt;0,M68&lt;=STATS!$C$22),1,"")</f>
        <v>1</v>
      </c>
      <c r="J68" s="51">
        <v>67</v>
      </c>
      <c r="M68" s="15">
        <v>1</v>
      </c>
      <c r="N68" s="15" t="s">
        <v>254</v>
      </c>
      <c r="O68" s="15" t="s">
        <v>255</v>
      </c>
      <c r="Q68" s="15">
        <v>2</v>
      </c>
      <c r="R68" s="22"/>
      <c r="S68" s="22"/>
      <c r="T68" s="54"/>
      <c r="U68" s="15">
        <v>1</v>
      </c>
      <c r="BH68" s="15">
        <v>1</v>
      </c>
      <c r="DG68" s="15">
        <v>1</v>
      </c>
    </row>
    <row r="69" spans="2:111" x14ac:dyDescent="0.25">
      <c r="B69" s="94">
        <f t="shared" si="7"/>
        <v>2</v>
      </c>
      <c r="C69" s="94">
        <f t="shared" si="8"/>
        <v>2</v>
      </c>
      <c r="D69" s="94">
        <f t="shared" si="9"/>
        <v>2</v>
      </c>
      <c r="E69" s="94">
        <f t="shared" si="10"/>
        <v>2</v>
      </c>
      <c r="F69" s="94">
        <f t="shared" si="11"/>
        <v>2</v>
      </c>
      <c r="G69" s="94">
        <f t="shared" si="6"/>
        <v>6</v>
      </c>
      <c r="H69" s="94">
        <f>IF(AND(M69&gt;0,M69&lt;=STATS!$C$22),1,"")</f>
        <v>1</v>
      </c>
      <c r="J69" s="51">
        <v>68</v>
      </c>
      <c r="M69" s="15">
        <v>6</v>
      </c>
      <c r="N69" s="15" t="s">
        <v>254</v>
      </c>
      <c r="O69" s="15" t="s">
        <v>255</v>
      </c>
      <c r="Q69" s="15">
        <v>1</v>
      </c>
      <c r="R69" s="22"/>
      <c r="S69" s="22"/>
      <c r="T69" s="54"/>
      <c r="Y69" s="15">
        <v>1</v>
      </c>
      <c r="BN69" s="15">
        <v>1</v>
      </c>
    </row>
    <row r="70" spans="2:111" x14ac:dyDescent="0.25">
      <c r="B70" s="94">
        <f t="shared" si="7"/>
        <v>3</v>
      </c>
      <c r="C70" s="94">
        <f t="shared" si="8"/>
        <v>3</v>
      </c>
      <c r="D70" s="94">
        <f t="shared" si="9"/>
        <v>3</v>
      </c>
      <c r="E70" s="94">
        <f t="shared" si="10"/>
        <v>3</v>
      </c>
      <c r="F70" s="94">
        <f t="shared" si="11"/>
        <v>3</v>
      </c>
      <c r="G70" s="94">
        <f t="shared" si="6"/>
        <v>10</v>
      </c>
      <c r="H70" s="94">
        <f>IF(AND(M70&gt;0,M70&lt;=STATS!$C$22),1,"")</f>
        <v>1</v>
      </c>
      <c r="J70" s="51">
        <v>69</v>
      </c>
      <c r="M70" s="15">
        <v>10</v>
      </c>
      <c r="N70" s="15" t="s">
        <v>254</v>
      </c>
      <c r="O70" s="15" t="s">
        <v>255</v>
      </c>
      <c r="Q70" s="15">
        <v>1</v>
      </c>
      <c r="R70" s="22"/>
      <c r="S70" s="22"/>
      <c r="T70" s="54"/>
      <c r="W70" s="15">
        <v>1</v>
      </c>
      <c r="Y70" s="15">
        <v>1</v>
      </c>
      <c r="AF70" s="15">
        <v>1</v>
      </c>
    </row>
    <row r="71" spans="2:111" x14ac:dyDescent="0.25">
      <c r="B71" s="94">
        <f t="shared" si="7"/>
        <v>1</v>
      </c>
      <c r="C71" s="94">
        <f t="shared" si="8"/>
        <v>1</v>
      </c>
      <c r="D71" s="94">
        <f t="shared" si="9"/>
        <v>1</v>
      </c>
      <c r="E71" s="94">
        <f t="shared" si="10"/>
        <v>1</v>
      </c>
      <c r="F71" s="94">
        <f t="shared" si="11"/>
        <v>1</v>
      </c>
      <c r="G71" s="94">
        <f t="shared" si="6"/>
        <v>15</v>
      </c>
      <c r="H71" s="94">
        <f>IF(AND(M71&gt;0,M71&lt;=STATS!$C$22),1,"")</f>
        <v>1</v>
      </c>
      <c r="J71" s="51">
        <v>70</v>
      </c>
      <c r="M71" s="15">
        <v>15</v>
      </c>
      <c r="N71" s="15" t="s">
        <v>254</v>
      </c>
      <c r="O71" s="15" t="s">
        <v>255</v>
      </c>
      <c r="Q71" s="15">
        <v>1</v>
      </c>
      <c r="R71" s="22"/>
      <c r="S71" s="22"/>
      <c r="T71" s="54"/>
      <c r="Y71" s="15">
        <v>1</v>
      </c>
    </row>
    <row r="72" spans="2:111" x14ac:dyDescent="0.25">
      <c r="B72" s="94">
        <f t="shared" si="7"/>
        <v>2</v>
      </c>
      <c r="C72" s="94">
        <f t="shared" si="8"/>
        <v>2</v>
      </c>
      <c r="D72" s="94">
        <f t="shared" si="9"/>
        <v>2</v>
      </c>
      <c r="E72" s="94">
        <f t="shared" si="10"/>
        <v>2</v>
      </c>
      <c r="F72" s="94">
        <f t="shared" si="11"/>
        <v>2</v>
      </c>
      <c r="G72" s="94">
        <f t="shared" si="6"/>
        <v>8</v>
      </c>
      <c r="H72" s="94">
        <f>IF(AND(M72&gt;0,M72&lt;=STATS!$C$22),1,"")</f>
        <v>1</v>
      </c>
      <c r="J72" s="51">
        <v>71</v>
      </c>
      <c r="M72" s="15">
        <v>8</v>
      </c>
      <c r="N72" s="15" t="s">
        <v>254</v>
      </c>
      <c r="O72" s="15" t="s">
        <v>253</v>
      </c>
      <c r="Q72" s="15">
        <v>1</v>
      </c>
      <c r="R72" s="22"/>
      <c r="S72" s="22"/>
      <c r="T72" s="54"/>
      <c r="W72" s="15">
        <v>1</v>
      </c>
      <c r="BB72" s="15">
        <v>1</v>
      </c>
    </row>
    <row r="73" spans="2:111" x14ac:dyDescent="0.25">
      <c r="B73" s="94">
        <f t="shared" si="7"/>
        <v>3</v>
      </c>
      <c r="C73" s="94">
        <f t="shared" si="8"/>
        <v>3</v>
      </c>
      <c r="D73" s="94">
        <f t="shared" si="9"/>
        <v>3</v>
      </c>
      <c r="E73" s="94">
        <f t="shared" si="10"/>
        <v>3</v>
      </c>
      <c r="F73" s="94">
        <f t="shared" si="11"/>
        <v>3</v>
      </c>
      <c r="G73" s="94">
        <f t="shared" si="6"/>
        <v>4</v>
      </c>
      <c r="H73" s="94">
        <f>IF(AND(M73&gt;0,M73&lt;=STATS!$C$22),1,"")</f>
        <v>1</v>
      </c>
      <c r="J73" s="51">
        <v>72</v>
      </c>
      <c r="M73" s="15">
        <v>4</v>
      </c>
      <c r="N73" s="15" t="s">
        <v>252</v>
      </c>
      <c r="O73" s="15" t="s">
        <v>255</v>
      </c>
      <c r="Q73" s="15">
        <v>1</v>
      </c>
      <c r="R73" s="22"/>
      <c r="S73" s="22"/>
      <c r="T73" s="54"/>
      <c r="W73" s="15">
        <v>1</v>
      </c>
      <c r="BH73" s="15">
        <v>1</v>
      </c>
      <c r="BN73" s="15">
        <v>1</v>
      </c>
    </row>
    <row r="74" spans="2:111" x14ac:dyDescent="0.25">
      <c r="B74" s="94">
        <f t="shared" si="7"/>
        <v>0</v>
      </c>
      <c r="C74" s="94" t="str">
        <f t="shared" si="8"/>
        <v/>
      </c>
      <c r="D74" s="94" t="str">
        <f t="shared" si="9"/>
        <v/>
      </c>
      <c r="E74" s="94" t="str">
        <f t="shared" si="10"/>
        <v/>
      </c>
      <c r="F74" s="94" t="str">
        <f t="shared" si="11"/>
        <v/>
      </c>
      <c r="G74" s="94" t="str">
        <f t="shared" si="6"/>
        <v/>
      </c>
      <c r="H74" s="94" t="str">
        <f>IF(AND(M74&gt;0,M74&lt;=STATS!$C$22),1,"")</f>
        <v/>
      </c>
      <c r="J74" s="51">
        <v>73</v>
      </c>
      <c r="P74" s="15" t="s">
        <v>262</v>
      </c>
      <c r="R74" s="22"/>
      <c r="S74" s="22"/>
      <c r="T74" s="54"/>
    </row>
    <row r="75" spans="2:111" x14ac:dyDescent="0.25">
      <c r="B75" s="94">
        <f t="shared" si="7"/>
        <v>3</v>
      </c>
      <c r="C75" s="94">
        <f t="shared" si="8"/>
        <v>3</v>
      </c>
      <c r="D75" s="94">
        <f t="shared" si="9"/>
        <v>3</v>
      </c>
      <c r="E75" s="94">
        <f t="shared" si="10"/>
        <v>3</v>
      </c>
      <c r="F75" s="94">
        <f t="shared" si="11"/>
        <v>3</v>
      </c>
      <c r="G75" s="94">
        <f t="shared" si="6"/>
        <v>8</v>
      </c>
      <c r="H75" s="94">
        <f>IF(AND(M75&gt;0,M75&lt;=STATS!$C$22),1,"")</f>
        <v>1</v>
      </c>
      <c r="J75" s="51">
        <v>74</v>
      </c>
      <c r="M75" s="15">
        <v>8</v>
      </c>
      <c r="N75" s="15" t="s">
        <v>254</v>
      </c>
      <c r="O75" s="15" t="s">
        <v>255</v>
      </c>
      <c r="Q75" s="15">
        <v>1</v>
      </c>
      <c r="R75" s="22"/>
      <c r="S75" s="22"/>
      <c r="T75" s="54"/>
      <c r="W75" s="15">
        <v>1</v>
      </c>
      <c r="AF75" s="15">
        <v>1</v>
      </c>
      <c r="CI75" s="15">
        <v>1</v>
      </c>
    </row>
    <row r="76" spans="2:111" x14ac:dyDescent="0.25">
      <c r="B76" s="94">
        <f t="shared" si="7"/>
        <v>1</v>
      </c>
      <c r="C76" s="94">
        <f t="shared" si="8"/>
        <v>1</v>
      </c>
      <c r="D76" s="94">
        <f t="shared" si="9"/>
        <v>1</v>
      </c>
      <c r="E76" s="94">
        <f t="shared" si="10"/>
        <v>1</v>
      </c>
      <c r="F76" s="94">
        <f t="shared" si="11"/>
        <v>1</v>
      </c>
      <c r="G76" s="94">
        <f t="shared" si="6"/>
        <v>14</v>
      </c>
      <c r="H76" s="94">
        <f>IF(AND(M76&gt;0,M76&lt;=STATS!$C$22),1,"")</f>
        <v>1</v>
      </c>
      <c r="J76" s="51">
        <v>75</v>
      </c>
      <c r="M76" s="15">
        <v>14</v>
      </c>
      <c r="N76" s="15" t="s">
        <v>254</v>
      </c>
      <c r="O76" s="15" t="s">
        <v>253</v>
      </c>
      <c r="Q76" s="15">
        <v>2</v>
      </c>
      <c r="R76" s="22"/>
      <c r="S76" s="22"/>
      <c r="T76" s="54"/>
      <c r="W76" s="15">
        <v>2</v>
      </c>
    </row>
    <row r="77" spans="2:111" x14ac:dyDescent="0.25">
      <c r="B77" s="94">
        <f t="shared" si="7"/>
        <v>1</v>
      </c>
      <c r="C77" s="94">
        <f t="shared" si="8"/>
        <v>1</v>
      </c>
      <c r="D77" s="94">
        <f t="shared" si="9"/>
        <v>1</v>
      </c>
      <c r="E77" s="94">
        <f t="shared" si="10"/>
        <v>1</v>
      </c>
      <c r="F77" s="94">
        <f t="shared" si="11"/>
        <v>1</v>
      </c>
      <c r="G77" s="94">
        <f t="shared" si="6"/>
        <v>14</v>
      </c>
      <c r="H77" s="94">
        <f>IF(AND(M77&gt;0,M77&lt;=STATS!$C$22),1,"")</f>
        <v>1</v>
      </c>
      <c r="J77" s="51">
        <v>76</v>
      </c>
      <c r="M77" s="15">
        <v>14</v>
      </c>
      <c r="N77" s="15" t="s">
        <v>254</v>
      </c>
      <c r="O77" s="15" t="s">
        <v>253</v>
      </c>
      <c r="Q77" s="15">
        <v>1</v>
      </c>
      <c r="R77" s="22"/>
      <c r="S77" s="22"/>
      <c r="T77" s="54"/>
      <c r="Y77" s="15">
        <v>1</v>
      </c>
    </row>
    <row r="78" spans="2:111" x14ac:dyDescent="0.25">
      <c r="B78" s="94">
        <f t="shared" si="7"/>
        <v>3</v>
      </c>
      <c r="C78" s="94">
        <f t="shared" si="8"/>
        <v>3</v>
      </c>
      <c r="D78" s="94">
        <f t="shared" si="9"/>
        <v>3</v>
      </c>
      <c r="E78" s="94">
        <f t="shared" si="10"/>
        <v>3</v>
      </c>
      <c r="F78" s="94">
        <f t="shared" si="11"/>
        <v>3</v>
      </c>
      <c r="G78" s="94">
        <f t="shared" si="6"/>
        <v>7</v>
      </c>
      <c r="H78" s="94">
        <f>IF(AND(M78&gt;0,M78&lt;=STATS!$C$22),1,"")</f>
        <v>1</v>
      </c>
      <c r="J78" s="51">
        <v>77</v>
      </c>
      <c r="M78" s="15">
        <v>7</v>
      </c>
      <c r="N78" s="15" t="s">
        <v>254</v>
      </c>
      <c r="O78" s="15" t="s">
        <v>255</v>
      </c>
      <c r="Q78" s="15">
        <v>2</v>
      </c>
      <c r="R78" s="22"/>
      <c r="S78" s="22"/>
      <c r="T78" s="54"/>
      <c r="Y78" s="15">
        <v>2</v>
      </c>
      <c r="BN78" s="15">
        <v>1</v>
      </c>
      <c r="CI78" s="15">
        <v>1</v>
      </c>
    </row>
    <row r="79" spans="2:111" x14ac:dyDescent="0.25">
      <c r="B79" s="94">
        <f t="shared" si="7"/>
        <v>2</v>
      </c>
      <c r="C79" s="94">
        <f t="shared" si="8"/>
        <v>2</v>
      </c>
      <c r="D79" s="94">
        <f t="shared" si="9"/>
        <v>2</v>
      </c>
      <c r="E79" s="94">
        <f t="shared" si="10"/>
        <v>2</v>
      </c>
      <c r="F79" s="94">
        <f t="shared" si="11"/>
        <v>2</v>
      </c>
      <c r="G79" s="94">
        <f t="shared" si="6"/>
        <v>3</v>
      </c>
      <c r="H79" s="94">
        <f>IF(AND(M79&gt;0,M79&lt;=STATS!$C$22),1,"")</f>
        <v>1</v>
      </c>
      <c r="J79" s="51">
        <v>78</v>
      </c>
      <c r="M79" s="15">
        <v>3</v>
      </c>
      <c r="N79" s="15" t="s">
        <v>252</v>
      </c>
      <c r="O79" s="15" t="s">
        <v>255</v>
      </c>
      <c r="Q79" s="15">
        <v>1</v>
      </c>
      <c r="R79" s="22"/>
      <c r="S79" s="22"/>
      <c r="T79" s="54"/>
      <c r="Y79" s="15">
        <v>1</v>
      </c>
      <c r="BN79" s="15">
        <v>1</v>
      </c>
    </row>
    <row r="80" spans="2:111" x14ac:dyDescent="0.25">
      <c r="B80" s="94">
        <f t="shared" si="7"/>
        <v>6</v>
      </c>
      <c r="C80" s="94">
        <f t="shared" si="8"/>
        <v>6</v>
      </c>
      <c r="D80" s="94">
        <f t="shared" si="9"/>
        <v>6</v>
      </c>
      <c r="E80" s="94">
        <f t="shared" si="10"/>
        <v>6</v>
      </c>
      <c r="F80" s="94">
        <f t="shared" si="11"/>
        <v>6</v>
      </c>
      <c r="G80" s="94">
        <f t="shared" si="6"/>
        <v>3</v>
      </c>
      <c r="H80" s="94">
        <f>IF(AND(M80&gt;0,M80&lt;=STATS!$C$22),1,"")</f>
        <v>1</v>
      </c>
      <c r="J80" s="51">
        <v>79</v>
      </c>
      <c r="M80" s="15">
        <v>3</v>
      </c>
      <c r="N80" s="15" t="s">
        <v>252</v>
      </c>
      <c r="O80" s="15" t="s">
        <v>255</v>
      </c>
      <c r="Q80" s="15">
        <v>2</v>
      </c>
      <c r="R80" s="22"/>
      <c r="S80" s="22"/>
      <c r="T80" s="54"/>
      <c r="Y80" s="15">
        <v>1</v>
      </c>
      <c r="BB80" s="15">
        <v>1</v>
      </c>
      <c r="BG80" s="15">
        <v>1</v>
      </c>
      <c r="BH80" s="15">
        <v>1</v>
      </c>
      <c r="BN80" s="15">
        <v>1</v>
      </c>
      <c r="CI80" s="15">
        <v>1</v>
      </c>
    </row>
    <row r="81" spans="2:87" x14ac:dyDescent="0.25">
      <c r="B81" s="94">
        <f t="shared" si="7"/>
        <v>1</v>
      </c>
      <c r="C81" s="94">
        <f t="shared" si="8"/>
        <v>1</v>
      </c>
      <c r="D81" s="94">
        <f t="shared" si="9"/>
        <v>1</v>
      </c>
      <c r="E81" s="94">
        <f t="shared" si="10"/>
        <v>1</v>
      </c>
      <c r="F81" s="94">
        <f t="shared" si="11"/>
        <v>1</v>
      </c>
      <c r="G81" s="94">
        <f t="shared" si="6"/>
        <v>11</v>
      </c>
      <c r="H81" s="94">
        <f>IF(AND(M81&gt;0,M81&lt;=STATS!$C$22),1,"")</f>
        <v>1</v>
      </c>
      <c r="J81" s="51">
        <v>80</v>
      </c>
      <c r="M81" s="15">
        <v>11</v>
      </c>
      <c r="N81" s="15" t="s">
        <v>254</v>
      </c>
      <c r="O81" s="15" t="s">
        <v>255</v>
      </c>
      <c r="Q81" s="15">
        <v>1</v>
      </c>
      <c r="R81" s="22"/>
      <c r="S81" s="22"/>
      <c r="T81" s="54"/>
      <c r="W81" s="15">
        <v>1</v>
      </c>
    </row>
    <row r="82" spans="2:87" x14ac:dyDescent="0.25">
      <c r="B82" s="94">
        <f t="shared" si="7"/>
        <v>1</v>
      </c>
      <c r="C82" s="94">
        <f t="shared" si="8"/>
        <v>1</v>
      </c>
      <c r="D82" s="94">
        <f t="shared" si="9"/>
        <v>1</v>
      </c>
      <c r="E82" s="94">
        <f t="shared" si="10"/>
        <v>1</v>
      </c>
      <c r="F82" s="94">
        <f t="shared" si="11"/>
        <v>1</v>
      </c>
      <c r="G82" s="94">
        <f t="shared" si="6"/>
        <v>17</v>
      </c>
      <c r="H82" s="94">
        <f>IF(AND(M82&gt;0,M82&lt;=STATS!$C$22),1,"")</f>
        <v>1</v>
      </c>
      <c r="J82" s="51">
        <v>81</v>
      </c>
      <c r="M82" s="15">
        <v>17</v>
      </c>
      <c r="N82" s="15" t="s">
        <v>254</v>
      </c>
      <c r="O82" s="15" t="s">
        <v>253</v>
      </c>
      <c r="Q82" s="15">
        <v>1</v>
      </c>
      <c r="R82" s="22"/>
      <c r="S82" s="22"/>
      <c r="T82" s="54"/>
      <c r="Y82" s="15">
        <v>1</v>
      </c>
    </row>
    <row r="83" spans="2:87" x14ac:dyDescent="0.25">
      <c r="B83" s="94">
        <f t="shared" si="7"/>
        <v>1</v>
      </c>
      <c r="C83" s="94">
        <f t="shared" si="8"/>
        <v>1</v>
      </c>
      <c r="D83" s="94">
        <f t="shared" si="9"/>
        <v>1</v>
      </c>
      <c r="E83" s="94">
        <f t="shared" si="10"/>
        <v>1</v>
      </c>
      <c r="F83" s="94">
        <f t="shared" si="11"/>
        <v>1</v>
      </c>
      <c r="G83" s="94">
        <f t="shared" si="6"/>
        <v>15</v>
      </c>
      <c r="H83" s="94">
        <f>IF(AND(M83&gt;0,M83&lt;=STATS!$C$22),1,"")</f>
        <v>1</v>
      </c>
      <c r="J83" s="51">
        <v>82</v>
      </c>
      <c r="M83" s="15">
        <v>15</v>
      </c>
      <c r="N83" s="15" t="s">
        <v>254</v>
      </c>
      <c r="O83" s="15" t="s">
        <v>253</v>
      </c>
      <c r="Q83" s="15">
        <v>3</v>
      </c>
      <c r="R83" s="22"/>
      <c r="S83" s="22"/>
      <c r="T83" s="54"/>
      <c r="Y83" s="15">
        <v>3</v>
      </c>
    </row>
    <row r="84" spans="2:87" x14ac:dyDescent="0.25">
      <c r="B84" s="94">
        <f t="shared" si="7"/>
        <v>1</v>
      </c>
      <c r="C84" s="94">
        <f t="shared" si="8"/>
        <v>1</v>
      </c>
      <c r="D84" s="94">
        <f t="shared" si="9"/>
        <v>1</v>
      </c>
      <c r="E84" s="94">
        <f t="shared" si="10"/>
        <v>1</v>
      </c>
      <c r="F84" s="94">
        <f t="shared" si="11"/>
        <v>1</v>
      </c>
      <c r="G84" s="94">
        <f t="shared" si="6"/>
        <v>9</v>
      </c>
      <c r="H84" s="94">
        <f>IF(AND(M84&gt;0,M84&lt;=STATS!$C$22),1,"")</f>
        <v>1</v>
      </c>
      <c r="J84" s="51">
        <v>83</v>
      </c>
      <c r="M84" s="15">
        <v>9</v>
      </c>
      <c r="N84" s="15" t="s">
        <v>254</v>
      </c>
      <c r="O84" s="15" t="s">
        <v>255</v>
      </c>
      <c r="Q84" s="15">
        <v>1</v>
      </c>
      <c r="R84" s="22"/>
      <c r="S84" s="22"/>
      <c r="T84" s="54"/>
      <c r="Y84" s="15">
        <v>1</v>
      </c>
    </row>
    <row r="85" spans="2:87" x14ac:dyDescent="0.25">
      <c r="B85" s="94">
        <f t="shared" si="7"/>
        <v>3</v>
      </c>
      <c r="C85" s="94">
        <f t="shared" si="8"/>
        <v>3</v>
      </c>
      <c r="D85" s="94">
        <f t="shared" si="9"/>
        <v>3</v>
      </c>
      <c r="E85" s="94">
        <f t="shared" si="10"/>
        <v>3</v>
      </c>
      <c r="F85" s="94">
        <f t="shared" si="11"/>
        <v>3</v>
      </c>
      <c r="G85" s="94">
        <f t="shared" si="6"/>
        <v>6</v>
      </c>
      <c r="H85" s="94">
        <f>IF(AND(M85&gt;0,M85&lt;=STATS!$C$22),1,"")</f>
        <v>1</v>
      </c>
      <c r="J85" s="51">
        <v>84</v>
      </c>
      <c r="M85" s="15">
        <v>6</v>
      </c>
      <c r="N85" s="15" t="s">
        <v>254</v>
      </c>
      <c r="O85" s="15" t="s">
        <v>255</v>
      </c>
      <c r="Q85" s="15">
        <v>2</v>
      </c>
      <c r="R85" s="22"/>
      <c r="S85" s="22"/>
      <c r="T85" s="54"/>
      <c r="W85" s="15">
        <v>2</v>
      </c>
      <c r="AP85" s="15">
        <v>1</v>
      </c>
      <c r="BN85" s="15">
        <v>1</v>
      </c>
    </row>
    <row r="86" spans="2:87" x14ac:dyDescent="0.25">
      <c r="B86" s="94">
        <f t="shared" si="7"/>
        <v>4</v>
      </c>
      <c r="C86" s="94">
        <f t="shared" si="8"/>
        <v>4</v>
      </c>
      <c r="D86" s="94">
        <f t="shared" si="9"/>
        <v>4</v>
      </c>
      <c r="E86" s="94">
        <f t="shared" si="10"/>
        <v>4</v>
      </c>
      <c r="F86" s="94">
        <f t="shared" si="11"/>
        <v>4</v>
      </c>
      <c r="G86" s="94">
        <f t="shared" si="6"/>
        <v>12</v>
      </c>
      <c r="H86" s="94">
        <f>IF(AND(M86&gt;0,M86&lt;=STATS!$C$22),1,"")</f>
        <v>1</v>
      </c>
      <c r="J86" s="51">
        <v>85</v>
      </c>
      <c r="M86" s="15">
        <v>12</v>
      </c>
      <c r="N86" s="15" t="s">
        <v>254</v>
      </c>
      <c r="O86" s="15" t="s">
        <v>253</v>
      </c>
      <c r="Q86" s="15">
        <v>1</v>
      </c>
      <c r="R86" s="22"/>
      <c r="S86" s="22"/>
      <c r="T86" s="54"/>
      <c r="W86" s="15">
        <v>1</v>
      </c>
      <c r="AP86" s="15">
        <v>1</v>
      </c>
      <c r="BB86" s="15">
        <v>1</v>
      </c>
      <c r="CI86" s="15">
        <v>1</v>
      </c>
    </row>
    <row r="87" spans="2:87" x14ac:dyDescent="0.25">
      <c r="B87" s="94">
        <f t="shared" si="7"/>
        <v>2</v>
      </c>
      <c r="C87" s="94">
        <f t="shared" si="8"/>
        <v>2</v>
      </c>
      <c r="D87" s="94">
        <f t="shared" si="9"/>
        <v>2</v>
      </c>
      <c r="E87" s="94">
        <f t="shared" si="10"/>
        <v>2</v>
      </c>
      <c r="F87" s="94">
        <f t="shared" si="11"/>
        <v>2</v>
      </c>
      <c r="G87" s="94">
        <f t="shared" si="6"/>
        <v>18</v>
      </c>
      <c r="H87" s="94">
        <f>IF(AND(M87&gt;0,M87&lt;=STATS!$C$22),1,"")</f>
        <v>1</v>
      </c>
      <c r="J87" s="51">
        <v>86</v>
      </c>
      <c r="M87" s="15">
        <v>18</v>
      </c>
      <c r="N87" s="15" t="s">
        <v>254</v>
      </c>
      <c r="O87" s="15" t="s">
        <v>253</v>
      </c>
      <c r="R87" s="22"/>
      <c r="S87" s="22"/>
      <c r="T87" s="54"/>
      <c r="W87" s="15">
        <v>1</v>
      </c>
      <c r="BE87" s="15">
        <v>1</v>
      </c>
    </row>
    <row r="88" spans="2:87" x14ac:dyDescent="0.25">
      <c r="B88" s="94">
        <f t="shared" si="7"/>
        <v>1</v>
      </c>
      <c r="C88" s="94">
        <f t="shared" si="8"/>
        <v>1</v>
      </c>
      <c r="D88" s="94">
        <f t="shared" si="9"/>
        <v>1</v>
      </c>
      <c r="E88" s="94">
        <f t="shared" si="10"/>
        <v>1</v>
      </c>
      <c r="F88" s="94">
        <f t="shared" si="11"/>
        <v>1</v>
      </c>
      <c r="G88" s="94">
        <f t="shared" si="6"/>
        <v>17</v>
      </c>
      <c r="H88" s="94">
        <f>IF(AND(M88&gt;0,M88&lt;=STATS!$C$22),1,"")</f>
        <v>1</v>
      </c>
      <c r="J88" s="51">
        <v>87</v>
      </c>
      <c r="M88" s="15">
        <v>17</v>
      </c>
      <c r="N88" s="15" t="s">
        <v>254</v>
      </c>
      <c r="O88" s="15" t="s">
        <v>253</v>
      </c>
      <c r="Q88" s="15">
        <v>1</v>
      </c>
      <c r="R88" s="22"/>
      <c r="S88" s="22"/>
      <c r="T88" s="54"/>
      <c r="BE88" s="15">
        <v>1</v>
      </c>
    </row>
    <row r="89" spans="2:87" x14ac:dyDescent="0.25">
      <c r="B89" s="94">
        <f t="shared" si="7"/>
        <v>1</v>
      </c>
      <c r="C89" s="94">
        <f t="shared" si="8"/>
        <v>1</v>
      </c>
      <c r="D89" s="94">
        <f t="shared" si="9"/>
        <v>1</v>
      </c>
      <c r="E89" s="94">
        <f t="shared" si="10"/>
        <v>1</v>
      </c>
      <c r="F89" s="94">
        <f t="shared" si="11"/>
        <v>1</v>
      </c>
      <c r="G89" s="94">
        <f t="shared" si="6"/>
        <v>11</v>
      </c>
      <c r="H89" s="94">
        <f>IF(AND(M89&gt;0,M89&lt;=STATS!$C$22),1,"")</f>
        <v>1</v>
      </c>
      <c r="J89" s="51">
        <v>88</v>
      </c>
      <c r="M89" s="15">
        <v>11</v>
      </c>
      <c r="N89" s="15" t="s">
        <v>254</v>
      </c>
      <c r="O89" s="15" t="s">
        <v>253</v>
      </c>
      <c r="Q89" s="15">
        <v>1</v>
      </c>
      <c r="R89" s="22"/>
      <c r="S89" s="22"/>
      <c r="T89" s="54"/>
      <c r="W89" s="15">
        <v>1</v>
      </c>
    </row>
    <row r="90" spans="2:87" x14ac:dyDescent="0.25">
      <c r="B90" s="94">
        <f t="shared" si="7"/>
        <v>3</v>
      </c>
      <c r="C90" s="94">
        <f t="shared" si="8"/>
        <v>3</v>
      </c>
      <c r="D90" s="94">
        <f t="shared" si="9"/>
        <v>3</v>
      </c>
      <c r="E90" s="94">
        <f t="shared" si="10"/>
        <v>3</v>
      </c>
      <c r="F90" s="94">
        <f t="shared" si="11"/>
        <v>3</v>
      </c>
      <c r="G90" s="94">
        <f t="shared" ref="G90:G153" si="12">IF($B90&gt;=1,$M90,"")</f>
        <v>7</v>
      </c>
      <c r="H90" s="94">
        <f>IF(AND(M90&gt;0,M90&lt;=STATS!$C$22),1,"")</f>
        <v>1</v>
      </c>
      <c r="J90" s="51">
        <v>89</v>
      </c>
      <c r="M90" s="15">
        <v>7</v>
      </c>
      <c r="N90" s="15" t="s">
        <v>254</v>
      </c>
      <c r="O90" s="15" t="s">
        <v>255</v>
      </c>
      <c r="Q90" s="15">
        <v>1</v>
      </c>
      <c r="R90" s="22"/>
      <c r="S90" s="22"/>
      <c r="T90" s="54"/>
      <c r="W90" s="15">
        <v>1</v>
      </c>
      <c r="AP90" s="15">
        <v>1</v>
      </c>
      <c r="BN90" s="15">
        <v>1</v>
      </c>
    </row>
    <row r="91" spans="2:87" x14ac:dyDescent="0.25">
      <c r="B91" s="94">
        <f t="shared" si="7"/>
        <v>5</v>
      </c>
      <c r="C91" s="94">
        <f t="shared" si="8"/>
        <v>5</v>
      </c>
      <c r="D91" s="94">
        <f t="shared" si="9"/>
        <v>5</v>
      </c>
      <c r="E91" s="94">
        <f t="shared" si="10"/>
        <v>5</v>
      </c>
      <c r="F91" s="94">
        <f t="shared" si="11"/>
        <v>5</v>
      </c>
      <c r="G91" s="94">
        <f t="shared" si="12"/>
        <v>6</v>
      </c>
      <c r="H91" s="94">
        <f>IF(AND(M91&gt;0,M91&lt;=STATS!$C$22),1,"")</f>
        <v>1</v>
      </c>
      <c r="J91" s="51">
        <v>90</v>
      </c>
      <c r="M91" s="15">
        <v>6</v>
      </c>
      <c r="N91" s="15" t="s">
        <v>252</v>
      </c>
      <c r="O91" s="15" t="s">
        <v>255</v>
      </c>
      <c r="Q91" s="15">
        <v>1</v>
      </c>
      <c r="R91" s="22"/>
      <c r="S91" s="22"/>
      <c r="T91" s="54"/>
      <c r="Y91" s="15">
        <v>1</v>
      </c>
      <c r="AP91" s="15">
        <v>1</v>
      </c>
      <c r="AY91" s="15">
        <v>1</v>
      </c>
      <c r="BN91" s="15">
        <v>1</v>
      </c>
      <c r="CI91" s="15">
        <v>1</v>
      </c>
    </row>
    <row r="92" spans="2:87" x14ac:dyDescent="0.25">
      <c r="B92" s="94">
        <f t="shared" si="7"/>
        <v>1</v>
      </c>
      <c r="C92" s="94">
        <f t="shared" si="8"/>
        <v>1</v>
      </c>
      <c r="D92" s="94">
        <f t="shared" si="9"/>
        <v>1</v>
      </c>
      <c r="E92" s="94">
        <f t="shared" si="10"/>
        <v>1</v>
      </c>
      <c r="F92" s="94">
        <f t="shared" si="11"/>
        <v>1</v>
      </c>
      <c r="G92" s="94">
        <f t="shared" si="12"/>
        <v>18</v>
      </c>
      <c r="H92" s="94">
        <f>IF(AND(M92&gt;0,M92&lt;=STATS!$C$22),1,"")</f>
        <v>1</v>
      </c>
      <c r="J92" s="51">
        <v>91</v>
      </c>
      <c r="M92" s="15">
        <v>18</v>
      </c>
      <c r="N92" s="15" t="s">
        <v>254</v>
      </c>
      <c r="O92" s="15" t="s">
        <v>253</v>
      </c>
      <c r="Q92" s="15">
        <v>1</v>
      </c>
      <c r="R92" s="22"/>
      <c r="S92" s="22"/>
      <c r="T92" s="54"/>
      <c r="W92" s="15">
        <v>1</v>
      </c>
    </row>
    <row r="93" spans="2:87" x14ac:dyDescent="0.25">
      <c r="B93" s="94">
        <f t="shared" si="7"/>
        <v>2</v>
      </c>
      <c r="C93" s="94">
        <f t="shared" si="8"/>
        <v>2</v>
      </c>
      <c r="D93" s="94">
        <f t="shared" si="9"/>
        <v>2</v>
      </c>
      <c r="E93" s="94">
        <f t="shared" si="10"/>
        <v>2</v>
      </c>
      <c r="F93" s="94">
        <f t="shared" si="11"/>
        <v>2</v>
      </c>
      <c r="G93" s="94">
        <f t="shared" si="12"/>
        <v>12</v>
      </c>
      <c r="H93" s="94">
        <f>IF(AND(M93&gt;0,M93&lt;=STATS!$C$22),1,"")</f>
        <v>1</v>
      </c>
      <c r="J93" s="51">
        <v>92</v>
      </c>
      <c r="M93" s="15">
        <v>12</v>
      </c>
      <c r="N93" s="15" t="s">
        <v>252</v>
      </c>
      <c r="O93" s="15" t="s">
        <v>253</v>
      </c>
      <c r="Q93" s="15">
        <v>2</v>
      </c>
      <c r="R93" s="22"/>
      <c r="S93" s="22"/>
      <c r="T93" s="54"/>
      <c r="W93" s="15">
        <v>1</v>
      </c>
      <c r="Y93" s="15">
        <v>2</v>
      </c>
    </row>
    <row r="94" spans="2:87" x14ac:dyDescent="0.25">
      <c r="B94" s="94">
        <f t="shared" si="7"/>
        <v>2</v>
      </c>
      <c r="C94" s="94">
        <f t="shared" si="8"/>
        <v>2</v>
      </c>
      <c r="D94" s="94">
        <f t="shared" si="9"/>
        <v>2</v>
      </c>
      <c r="E94" s="94">
        <f t="shared" si="10"/>
        <v>2</v>
      </c>
      <c r="F94" s="94">
        <f t="shared" si="11"/>
        <v>2</v>
      </c>
      <c r="G94" s="94">
        <f t="shared" si="12"/>
        <v>9</v>
      </c>
      <c r="H94" s="94">
        <f>IF(AND(M94&gt;0,M94&lt;=STATS!$C$22),1,"")</f>
        <v>1</v>
      </c>
      <c r="J94" s="51">
        <v>93</v>
      </c>
      <c r="M94" s="15">
        <v>9</v>
      </c>
      <c r="N94" s="15" t="s">
        <v>252</v>
      </c>
      <c r="O94" s="15" t="s">
        <v>255</v>
      </c>
      <c r="Q94" s="15">
        <v>1</v>
      </c>
      <c r="R94" s="22"/>
      <c r="S94" s="22"/>
      <c r="T94" s="54"/>
      <c r="W94" s="15">
        <v>1</v>
      </c>
      <c r="Y94" s="15">
        <v>1</v>
      </c>
    </row>
    <row r="95" spans="2:87" x14ac:dyDescent="0.25">
      <c r="B95" s="94">
        <f t="shared" si="7"/>
        <v>1</v>
      </c>
      <c r="C95" s="94">
        <f t="shared" si="8"/>
        <v>1</v>
      </c>
      <c r="D95" s="94">
        <f t="shared" si="9"/>
        <v>1</v>
      </c>
      <c r="E95" s="94">
        <f t="shared" si="10"/>
        <v>1</v>
      </c>
      <c r="F95" s="94">
        <f t="shared" si="11"/>
        <v>1</v>
      </c>
      <c r="G95" s="94">
        <f t="shared" si="12"/>
        <v>8</v>
      </c>
      <c r="H95" s="94">
        <f>IF(AND(M95&gt;0,M95&lt;=STATS!$C$22),1,"")</f>
        <v>1</v>
      </c>
      <c r="J95" s="51">
        <v>94</v>
      </c>
      <c r="M95" s="15">
        <v>8</v>
      </c>
      <c r="N95" s="15" t="s">
        <v>252</v>
      </c>
      <c r="O95" s="15" t="s">
        <v>255</v>
      </c>
      <c r="Q95" s="15">
        <v>2</v>
      </c>
      <c r="R95" s="22"/>
      <c r="S95" s="22"/>
      <c r="T95" s="54"/>
      <c r="Y95" s="15">
        <v>2</v>
      </c>
    </row>
    <row r="96" spans="2:87" x14ac:dyDescent="0.25">
      <c r="B96" s="94">
        <f t="shared" si="7"/>
        <v>4</v>
      </c>
      <c r="C96" s="94">
        <f t="shared" si="8"/>
        <v>4</v>
      </c>
      <c r="D96" s="94">
        <f t="shared" si="9"/>
        <v>4</v>
      </c>
      <c r="E96" s="94">
        <f t="shared" si="10"/>
        <v>4</v>
      </c>
      <c r="F96" s="94">
        <f t="shared" si="11"/>
        <v>4</v>
      </c>
      <c r="G96" s="94">
        <f t="shared" si="12"/>
        <v>4</v>
      </c>
      <c r="H96" s="94">
        <f>IF(AND(M96&gt;0,M96&lt;=STATS!$C$22),1,"")</f>
        <v>1</v>
      </c>
      <c r="J96" s="51">
        <v>95</v>
      </c>
      <c r="M96" s="15">
        <v>4</v>
      </c>
      <c r="N96" s="15" t="s">
        <v>252</v>
      </c>
      <c r="O96" s="15" t="s">
        <v>255</v>
      </c>
      <c r="Q96" s="15">
        <v>2</v>
      </c>
      <c r="R96" s="22"/>
      <c r="S96" s="22"/>
      <c r="T96" s="54"/>
      <c r="Y96" s="15">
        <v>1</v>
      </c>
      <c r="BG96" s="15">
        <v>1</v>
      </c>
      <c r="BH96" s="15">
        <v>1</v>
      </c>
      <c r="BN96" s="15">
        <v>1</v>
      </c>
    </row>
    <row r="97" spans="2:118" x14ac:dyDescent="0.25">
      <c r="B97" s="94">
        <f t="shared" si="7"/>
        <v>2</v>
      </c>
      <c r="C97" s="94">
        <f t="shared" si="8"/>
        <v>2</v>
      </c>
      <c r="D97" s="94">
        <f t="shared" si="9"/>
        <v>2</v>
      </c>
      <c r="E97" s="94">
        <f t="shared" si="10"/>
        <v>2</v>
      </c>
      <c r="F97" s="94">
        <f t="shared" si="11"/>
        <v>2</v>
      </c>
      <c r="G97" s="94">
        <f t="shared" si="12"/>
        <v>3</v>
      </c>
      <c r="H97" s="94">
        <f>IF(AND(M97&gt;0,M97&lt;=STATS!$C$22),1,"")</f>
        <v>1</v>
      </c>
      <c r="J97" s="51">
        <v>96</v>
      </c>
      <c r="M97" s="15">
        <v>3</v>
      </c>
      <c r="N97" s="15" t="s">
        <v>254</v>
      </c>
      <c r="O97" s="15" t="s">
        <v>255</v>
      </c>
      <c r="Q97" s="15">
        <v>1</v>
      </c>
      <c r="R97" s="22"/>
      <c r="S97" s="22"/>
      <c r="T97" s="54"/>
      <c r="Y97" s="15">
        <v>1</v>
      </c>
      <c r="BB97" s="15">
        <v>1</v>
      </c>
    </row>
    <row r="98" spans="2:118" x14ac:dyDescent="0.25">
      <c r="B98" s="94">
        <f t="shared" si="7"/>
        <v>2</v>
      </c>
      <c r="C98" s="94">
        <f t="shared" si="8"/>
        <v>2</v>
      </c>
      <c r="D98" s="94">
        <f t="shared" si="9"/>
        <v>2</v>
      </c>
      <c r="E98" s="94">
        <f t="shared" si="10"/>
        <v>2</v>
      </c>
      <c r="F98" s="94">
        <f t="shared" si="11"/>
        <v>2</v>
      </c>
      <c r="G98" s="94">
        <f t="shared" si="12"/>
        <v>2</v>
      </c>
      <c r="H98" s="94">
        <f>IF(AND(M98&gt;0,M98&lt;=STATS!$C$22),1,"")</f>
        <v>1</v>
      </c>
      <c r="J98" s="51">
        <v>97</v>
      </c>
      <c r="M98" s="15">
        <v>2</v>
      </c>
      <c r="N98" s="15" t="s">
        <v>254</v>
      </c>
      <c r="O98" s="15" t="s">
        <v>255</v>
      </c>
      <c r="Q98" s="15">
        <v>2</v>
      </c>
      <c r="R98" s="22"/>
      <c r="S98" s="22"/>
      <c r="T98" s="54"/>
      <c r="Y98" s="15">
        <v>2</v>
      </c>
      <c r="BH98" s="15">
        <v>1</v>
      </c>
    </row>
    <row r="99" spans="2:118" x14ac:dyDescent="0.25">
      <c r="B99" s="94">
        <f t="shared" si="7"/>
        <v>2</v>
      </c>
      <c r="C99" s="94">
        <f t="shared" si="8"/>
        <v>2</v>
      </c>
      <c r="D99" s="94">
        <f t="shared" si="9"/>
        <v>2</v>
      </c>
      <c r="E99" s="94">
        <f t="shared" si="10"/>
        <v>2</v>
      </c>
      <c r="F99" s="94">
        <f t="shared" si="11"/>
        <v>2</v>
      </c>
      <c r="G99" s="94">
        <f t="shared" si="12"/>
        <v>8</v>
      </c>
      <c r="H99" s="94">
        <f>IF(AND(M99&gt;0,M99&lt;=STATS!$C$22),1,"")</f>
        <v>1</v>
      </c>
      <c r="J99" s="51">
        <v>98</v>
      </c>
      <c r="M99" s="15">
        <v>8</v>
      </c>
      <c r="N99" s="15" t="s">
        <v>252</v>
      </c>
      <c r="O99" s="15" t="s">
        <v>255</v>
      </c>
      <c r="Q99" s="15">
        <v>2</v>
      </c>
      <c r="R99" s="22"/>
      <c r="S99" s="22"/>
      <c r="T99" s="54"/>
      <c r="Y99" s="15">
        <v>2</v>
      </c>
      <c r="AP99" s="15">
        <v>1</v>
      </c>
    </row>
    <row r="100" spans="2:118" x14ac:dyDescent="0.25">
      <c r="B100" s="94">
        <f t="shared" si="7"/>
        <v>1</v>
      </c>
      <c r="C100" s="94">
        <f t="shared" si="8"/>
        <v>1</v>
      </c>
      <c r="D100" s="94">
        <f t="shared" si="9"/>
        <v>1</v>
      </c>
      <c r="E100" s="94">
        <f t="shared" si="10"/>
        <v>1</v>
      </c>
      <c r="F100" s="94">
        <f t="shared" si="11"/>
        <v>1</v>
      </c>
      <c r="G100" s="94">
        <f t="shared" si="12"/>
        <v>15</v>
      </c>
      <c r="H100" s="94">
        <f>IF(AND(M100&gt;0,M100&lt;=STATS!$C$22),1,"")</f>
        <v>1</v>
      </c>
      <c r="J100" s="51">
        <v>99</v>
      </c>
      <c r="M100" s="15">
        <v>15</v>
      </c>
      <c r="N100" s="15" t="s">
        <v>254</v>
      </c>
      <c r="O100" s="15" t="s">
        <v>253</v>
      </c>
      <c r="Q100" s="15">
        <v>1</v>
      </c>
      <c r="R100" s="22"/>
      <c r="S100" s="22"/>
      <c r="T100" s="54"/>
      <c r="W100" s="15">
        <v>1</v>
      </c>
    </row>
    <row r="101" spans="2:118" x14ac:dyDescent="0.25">
      <c r="B101" s="94">
        <f t="shared" si="7"/>
        <v>3</v>
      </c>
      <c r="C101" s="94">
        <f t="shared" si="8"/>
        <v>3</v>
      </c>
      <c r="D101" s="94">
        <f t="shared" si="9"/>
        <v>3</v>
      </c>
      <c r="E101" s="94">
        <f t="shared" si="10"/>
        <v>3</v>
      </c>
      <c r="F101" s="94">
        <f t="shared" si="11"/>
        <v>3</v>
      </c>
      <c r="G101" s="94">
        <f t="shared" si="12"/>
        <v>10</v>
      </c>
      <c r="H101" s="94">
        <f>IF(AND(M101&gt;0,M101&lt;=STATS!$C$22),1,"")</f>
        <v>1</v>
      </c>
      <c r="J101" s="51">
        <v>100</v>
      </c>
      <c r="M101" s="15">
        <v>10</v>
      </c>
      <c r="N101" s="15" t="s">
        <v>252</v>
      </c>
      <c r="O101" s="15" t="s">
        <v>255</v>
      </c>
      <c r="Q101" s="15">
        <v>2</v>
      </c>
      <c r="R101" s="22"/>
      <c r="S101" s="22"/>
      <c r="T101" s="54"/>
      <c r="W101" s="15">
        <v>1</v>
      </c>
      <c r="Y101" s="15">
        <v>2</v>
      </c>
      <c r="AF101" s="15">
        <v>1</v>
      </c>
    </row>
    <row r="102" spans="2:118" x14ac:dyDescent="0.25">
      <c r="B102" s="94">
        <f t="shared" si="7"/>
        <v>2</v>
      </c>
      <c r="C102" s="94">
        <f t="shared" si="8"/>
        <v>2</v>
      </c>
      <c r="D102" s="94">
        <f t="shared" si="9"/>
        <v>2</v>
      </c>
      <c r="E102" s="94">
        <f t="shared" si="10"/>
        <v>2</v>
      </c>
      <c r="F102" s="94">
        <f t="shared" si="11"/>
        <v>2</v>
      </c>
      <c r="G102" s="94">
        <f t="shared" si="12"/>
        <v>6</v>
      </c>
      <c r="H102" s="94">
        <f>IF(AND(M102&gt;0,M102&lt;=STATS!$C$22),1,"")</f>
        <v>1</v>
      </c>
      <c r="J102" s="51">
        <v>101</v>
      </c>
      <c r="M102" s="15">
        <v>6</v>
      </c>
      <c r="N102" s="15" t="s">
        <v>252</v>
      </c>
      <c r="O102" s="15" t="s">
        <v>255</v>
      </c>
      <c r="Q102" s="15">
        <v>1</v>
      </c>
      <c r="R102" s="22"/>
      <c r="S102" s="22"/>
      <c r="T102" s="54"/>
      <c r="Y102" s="15">
        <v>1</v>
      </c>
      <c r="BN102" s="15">
        <v>1</v>
      </c>
    </row>
    <row r="103" spans="2:118" x14ac:dyDescent="0.25">
      <c r="B103" s="94">
        <f t="shared" si="7"/>
        <v>0</v>
      </c>
      <c r="C103" s="94" t="str">
        <f t="shared" si="8"/>
        <v/>
      </c>
      <c r="D103" s="94" t="str">
        <f t="shared" si="9"/>
        <v/>
      </c>
      <c r="E103" s="94" t="str">
        <f t="shared" si="10"/>
        <v/>
      </c>
      <c r="F103" s="94" t="str">
        <f t="shared" si="11"/>
        <v/>
      </c>
      <c r="G103" s="94" t="str">
        <f t="shared" si="12"/>
        <v/>
      </c>
      <c r="H103" s="94" t="str">
        <f>IF(AND(M103&gt;0,M103&lt;=STATS!$C$22),1,"")</f>
        <v/>
      </c>
      <c r="J103" s="51">
        <v>102</v>
      </c>
      <c r="P103" s="15" t="s">
        <v>263</v>
      </c>
      <c r="R103" s="22"/>
      <c r="S103" s="22"/>
      <c r="T103" s="54"/>
    </row>
    <row r="104" spans="2:118" x14ac:dyDescent="0.25">
      <c r="B104" s="94">
        <f t="shared" si="7"/>
        <v>3</v>
      </c>
      <c r="C104" s="94">
        <f t="shared" si="8"/>
        <v>3</v>
      </c>
      <c r="D104" s="94">
        <f t="shared" si="9"/>
        <v>3</v>
      </c>
      <c r="E104" s="94">
        <f t="shared" si="10"/>
        <v>3</v>
      </c>
      <c r="F104" s="94">
        <f t="shared" si="11"/>
        <v>3</v>
      </c>
      <c r="G104" s="94">
        <f t="shared" si="12"/>
        <v>7</v>
      </c>
      <c r="H104" s="94">
        <f>IF(AND(M104&gt;0,M104&lt;=STATS!$C$22),1,"")</f>
        <v>1</v>
      </c>
      <c r="J104" s="51">
        <v>103</v>
      </c>
      <c r="M104" s="15">
        <v>7</v>
      </c>
      <c r="N104" s="15" t="s">
        <v>254</v>
      </c>
      <c r="O104" s="15" t="s">
        <v>255</v>
      </c>
      <c r="Q104" s="15">
        <v>3</v>
      </c>
      <c r="R104" s="22"/>
      <c r="S104" s="22"/>
      <c r="T104" s="54"/>
      <c r="Y104" s="15">
        <v>2</v>
      </c>
      <c r="BN104" s="15">
        <v>2</v>
      </c>
      <c r="DN104" s="15">
        <v>1</v>
      </c>
    </row>
    <row r="105" spans="2:118" x14ac:dyDescent="0.25">
      <c r="B105" s="94">
        <f t="shared" si="7"/>
        <v>3</v>
      </c>
      <c r="C105" s="94">
        <f t="shared" si="8"/>
        <v>3</v>
      </c>
      <c r="D105" s="94">
        <f t="shared" si="9"/>
        <v>3</v>
      </c>
      <c r="E105" s="94">
        <f t="shared" si="10"/>
        <v>3</v>
      </c>
      <c r="F105" s="94">
        <f t="shared" si="11"/>
        <v>3</v>
      </c>
      <c r="G105" s="94">
        <f t="shared" si="12"/>
        <v>3</v>
      </c>
      <c r="H105" s="94">
        <f>IF(AND(M105&gt;0,M105&lt;=STATS!$C$22),1,"")</f>
        <v>1</v>
      </c>
      <c r="J105" s="51">
        <v>104</v>
      </c>
      <c r="M105" s="15">
        <v>3</v>
      </c>
      <c r="N105" s="15" t="s">
        <v>254</v>
      </c>
      <c r="O105" s="15" t="s">
        <v>255</v>
      </c>
      <c r="Q105" s="15">
        <v>2</v>
      </c>
      <c r="R105" s="22"/>
      <c r="S105" s="22"/>
      <c r="T105" s="54"/>
      <c r="Y105" s="15">
        <v>2</v>
      </c>
      <c r="BH105" s="15">
        <v>1</v>
      </c>
      <c r="BN105" s="15">
        <v>1</v>
      </c>
    </row>
    <row r="106" spans="2:118" x14ac:dyDescent="0.25">
      <c r="B106" s="94">
        <f t="shared" si="7"/>
        <v>3</v>
      </c>
      <c r="C106" s="94">
        <f t="shared" si="8"/>
        <v>3</v>
      </c>
      <c r="D106" s="94">
        <f t="shared" si="9"/>
        <v>3</v>
      </c>
      <c r="E106" s="94">
        <f t="shared" si="10"/>
        <v>3</v>
      </c>
      <c r="F106" s="94">
        <f t="shared" si="11"/>
        <v>3</v>
      </c>
      <c r="G106" s="94">
        <f t="shared" si="12"/>
        <v>3</v>
      </c>
      <c r="H106" s="94">
        <f>IF(AND(M106&gt;0,M106&lt;=STATS!$C$22),1,"")</f>
        <v>1</v>
      </c>
      <c r="J106" s="51">
        <v>105</v>
      </c>
      <c r="M106" s="15">
        <v>3</v>
      </c>
      <c r="N106" s="15" t="s">
        <v>254</v>
      </c>
      <c r="O106" s="15" t="s">
        <v>255</v>
      </c>
      <c r="Q106" s="15">
        <v>2</v>
      </c>
      <c r="R106" s="22"/>
      <c r="S106" s="22"/>
      <c r="T106" s="54"/>
      <c r="Y106" s="15">
        <v>2</v>
      </c>
      <c r="BH106" s="15">
        <v>1</v>
      </c>
      <c r="CI106" s="15">
        <v>1</v>
      </c>
    </row>
    <row r="107" spans="2:118" x14ac:dyDescent="0.25">
      <c r="B107" s="94">
        <f t="shared" si="7"/>
        <v>7</v>
      </c>
      <c r="C107" s="94">
        <f t="shared" si="8"/>
        <v>7</v>
      </c>
      <c r="D107" s="94">
        <f t="shared" si="9"/>
        <v>7</v>
      </c>
      <c r="E107" s="94">
        <f t="shared" si="10"/>
        <v>7</v>
      </c>
      <c r="F107" s="94">
        <f t="shared" si="11"/>
        <v>7</v>
      </c>
      <c r="G107" s="94">
        <f t="shared" si="12"/>
        <v>3</v>
      </c>
      <c r="H107" s="94">
        <f>IF(AND(M107&gt;0,M107&lt;=STATS!$C$22),1,"")</f>
        <v>1</v>
      </c>
      <c r="J107" s="51">
        <v>106</v>
      </c>
      <c r="M107" s="15">
        <v>3</v>
      </c>
      <c r="N107" s="15" t="s">
        <v>254</v>
      </c>
      <c r="O107" s="15" t="s">
        <v>255</v>
      </c>
      <c r="Q107" s="15">
        <v>3</v>
      </c>
      <c r="R107" s="22"/>
      <c r="S107" s="22"/>
      <c r="T107" s="54"/>
      <c r="Y107" s="15">
        <v>1</v>
      </c>
      <c r="AF107" s="15">
        <v>1</v>
      </c>
      <c r="BB107" s="15">
        <v>1</v>
      </c>
      <c r="BH107" s="15">
        <v>1</v>
      </c>
      <c r="BN107" s="15">
        <v>1</v>
      </c>
      <c r="CI107" s="15">
        <v>1</v>
      </c>
      <c r="DN107" s="15">
        <v>1</v>
      </c>
    </row>
    <row r="108" spans="2:118" x14ac:dyDescent="0.25">
      <c r="B108" s="94">
        <f t="shared" si="7"/>
        <v>1</v>
      </c>
      <c r="C108" s="94">
        <f t="shared" si="8"/>
        <v>1</v>
      </c>
      <c r="D108" s="94">
        <f t="shared" si="9"/>
        <v>1</v>
      </c>
      <c r="E108" s="94">
        <f t="shared" si="10"/>
        <v>1</v>
      </c>
      <c r="F108" s="94">
        <f t="shared" si="11"/>
        <v>1</v>
      </c>
      <c r="G108" s="94">
        <f t="shared" si="12"/>
        <v>3</v>
      </c>
      <c r="H108" s="94">
        <f>IF(AND(M108&gt;0,M108&lt;=STATS!$C$22),1,"")</f>
        <v>1</v>
      </c>
      <c r="J108" s="51">
        <v>107</v>
      </c>
      <c r="M108" s="15">
        <v>3</v>
      </c>
      <c r="N108" s="15" t="s">
        <v>254</v>
      </c>
      <c r="O108" s="15" t="s">
        <v>255</v>
      </c>
      <c r="Q108" s="15">
        <v>2</v>
      </c>
      <c r="R108" s="22"/>
      <c r="S108" s="22"/>
      <c r="T108" s="54"/>
      <c r="BH108" s="15">
        <v>2</v>
      </c>
    </row>
    <row r="109" spans="2:118" x14ac:dyDescent="0.25">
      <c r="B109" s="94">
        <f t="shared" si="7"/>
        <v>3</v>
      </c>
      <c r="C109" s="94">
        <f t="shared" si="8"/>
        <v>3</v>
      </c>
      <c r="D109" s="94">
        <f t="shared" si="9"/>
        <v>3</v>
      </c>
      <c r="E109" s="94">
        <f t="shared" si="10"/>
        <v>3</v>
      </c>
      <c r="F109" s="94">
        <f t="shared" si="11"/>
        <v>3</v>
      </c>
      <c r="G109" s="94">
        <f t="shared" si="12"/>
        <v>2</v>
      </c>
      <c r="H109" s="94">
        <f>IF(AND(M109&gt;0,M109&lt;=STATS!$C$22),1,"")</f>
        <v>1</v>
      </c>
      <c r="J109" s="51">
        <v>108</v>
      </c>
      <c r="M109" s="15">
        <v>2</v>
      </c>
      <c r="N109" s="15" t="s">
        <v>254</v>
      </c>
      <c r="O109" s="15" t="s">
        <v>255</v>
      </c>
      <c r="Q109" s="15">
        <v>2</v>
      </c>
      <c r="R109" s="22"/>
      <c r="S109" s="22"/>
      <c r="T109" s="54"/>
      <c r="Y109" s="15">
        <v>1</v>
      </c>
      <c r="BH109" s="15">
        <v>1</v>
      </c>
      <c r="BN109" s="15">
        <v>1</v>
      </c>
    </row>
    <row r="110" spans="2:118" x14ac:dyDescent="0.25">
      <c r="B110" s="94">
        <f t="shared" si="7"/>
        <v>5</v>
      </c>
      <c r="C110" s="94">
        <f t="shared" si="8"/>
        <v>5</v>
      </c>
      <c r="D110" s="94">
        <f t="shared" si="9"/>
        <v>5</v>
      </c>
      <c r="E110" s="94">
        <f t="shared" si="10"/>
        <v>5</v>
      </c>
      <c r="F110" s="94">
        <f t="shared" si="11"/>
        <v>5</v>
      </c>
      <c r="G110" s="94">
        <f t="shared" si="12"/>
        <v>2</v>
      </c>
      <c r="H110" s="94">
        <f>IF(AND(M110&gt;0,M110&lt;=STATS!$C$22),1,"")</f>
        <v>1</v>
      </c>
      <c r="J110" s="51">
        <v>109</v>
      </c>
      <c r="M110" s="15">
        <v>2</v>
      </c>
      <c r="N110" s="15" t="s">
        <v>254</v>
      </c>
      <c r="O110" s="15" t="s">
        <v>255</v>
      </c>
      <c r="Q110" s="15">
        <v>2</v>
      </c>
      <c r="R110" s="22"/>
      <c r="S110" s="22"/>
      <c r="T110" s="54"/>
      <c r="AF110" s="15">
        <v>1</v>
      </c>
      <c r="BH110" s="15">
        <v>1</v>
      </c>
      <c r="BN110" s="15">
        <v>1</v>
      </c>
      <c r="CI110" s="15">
        <v>1</v>
      </c>
      <c r="DN110" s="15">
        <v>1</v>
      </c>
    </row>
    <row r="111" spans="2:118" x14ac:dyDescent="0.25">
      <c r="B111" s="94">
        <f t="shared" si="7"/>
        <v>5</v>
      </c>
      <c r="C111" s="94">
        <f t="shared" si="8"/>
        <v>5</v>
      </c>
      <c r="D111" s="94">
        <f t="shared" si="9"/>
        <v>5</v>
      </c>
      <c r="E111" s="94">
        <f t="shared" si="10"/>
        <v>5</v>
      </c>
      <c r="F111" s="94">
        <f t="shared" si="11"/>
        <v>5</v>
      </c>
      <c r="G111" s="94">
        <f t="shared" si="12"/>
        <v>2</v>
      </c>
      <c r="H111" s="94">
        <f>IF(AND(M111&gt;0,M111&lt;=STATS!$C$22),1,"")</f>
        <v>1</v>
      </c>
      <c r="J111" s="51">
        <v>110</v>
      </c>
      <c r="M111" s="15">
        <v>2</v>
      </c>
      <c r="N111" s="15" t="s">
        <v>254</v>
      </c>
      <c r="O111" s="15" t="s">
        <v>255</v>
      </c>
      <c r="Q111" s="15">
        <v>2</v>
      </c>
      <c r="R111" s="22"/>
      <c r="S111" s="22"/>
      <c r="T111" s="54"/>
      <c r="Y111" s="15">
        <v>1</v>
      </c>
      <c r="AP111" s="15">
        <v>1</v>
      </c>
      <c r="BH111" s="15">
        <v>2</v>
      </c>
      <c r="BN111" s="15">
        <v>1</v>
      </c>
      <c r="CI111" s="15">
        <v>1</v>
      </c>
    </row>
    <row r="112" spans="2:118" x14ac:dyDescent="0.25">
      <c r="B112" s="94">
        <f t="shared" si="7"/>
        <v>5</v>
      </c>
      <c r="C112" s="94">
        <f t="shared" si="8"/>
        <v>5</v>
      </c>
      <c r="D112" s="94">
        <f t="shared" si="9"/>
        <v>5</v>
      </c>
      <c r="E112" s="94">
        <f t="shared" si="10"/>
        <v>5</v>
      </c>
      <c r="F112" s="94">
        <f t="shared" si="11"/>
        <v>5</v>
      </c>
      <c r="G112" s="94">
        <f t="shared" si="12"/>
        <v>3</v>
      </c>
      <c r="H112" s="94">
        <f>IF(AND(M112&gt;0,M112&lt;=STATS!$C$22),1,"")</f>
        <v>1</v>
      </c>
      <c r="J112" s="51">
        <v>111</v>
      </c>
      <c r="M112" s="15">
        <v>3</v>
      </c>
      <c r="N112" s="15" t="s">
        <v>254</v>
      </c>
      <c r="O112" s="15" t="s">
        <v>255</v>
      </c>
      <c r="Q112" s="15">
        <v>2</v>
      </c>
      <c r="R112" s="22"/>
      <c r="S112" s="22"/>
      <c r="T112" s="54"/>
      <c r="Y112" s="15">
        <v>1</v>
      </c>
      <c r="AY112" s="15">
        <v>1</v>
      </c>
      <c r="BG112" s="15">
        <v>1</v>
      </c>
      <c r="BH112" s="15">
        <v>1</v>
      </c>
      <c r="BN112" s="15">
        <v>1</v>
      </c>
    </row>
    <row r="113" spans="2:87" x14ac:dyDescent="0.25">
      <c r="B113" s="94">
        <f t="shared" si="7"/>
        <v>4</v>
      </c>
      <c r="C113" s="94">
        <f t="shared" si="8"/>
        <v>4</v>
      </c>
      <c r="D113" s="94">
        <f t="shared" si="9"/>
        <v>4</v>
      </c>
      <c r="E113" s="94">
        <f t="shared" si="10"/>
        <v>4</v>
      </c>
      <c r="F113" s="94">
        <f t="shared" si="11"/>
        <v>4</v>
      </c>
      <c r="G113" s="94">
        <f t="shared" si="12"/>
        <v>6</v>
      </c>
      <c r="H113" s="94">
        <f>IF(AND(M113&gt;0,M113&lt;=STATS!$C$22),1,"")</f>
        <v>1</v>
      </c>
      <c r="J113" s="51">
        <v>112</v>
      </c>
      <c r="M113" s="15">
        <v>6</v>
      </c>
      <c r="N113" s="15" t="s">
        <v>254</v>
      </c>
      <c r="O113" s="15" t="s">
        <v>255</v>
      </c>
      <c r="Q113" s="15">
        <v>1</v>
      </c>
      <c r="R113" s="22"/>
      <c r="S113" s="22"/>
      <c r="T113" s="54"/>
      <c r="W113" s="15">
        <v>1</v>
      </c>
      <c r="AP113" s="15">
        <v>1</v>
      </c>
      <c r="BN113" s="15">
        <v>1</v>
      </c>
      <c r="CI113" s="15">
        <v>1</v>
      </c>
    </row>
    <row r="114" spans="2:87" x14ac:dyDescent="0.25">
      <c r="B114" s="94">
        <f t="shared" si="7"/>
        <v>3</v>
      </c>
      <c r="C114" s="94">
        <f t="shared" si="8"/>
        <v>3</v>
      </c>
      <c r="D114" s="94">
        <f t="shared" si="9"/>
        <v>3</v>
      </c>
      <c r="E114" s="94">
        <f t="shared" si="10"/>
        <v>3</v>
      </c>
      <c r="F114" s="94">
        <f t="shared" si="11"/>
        <v>3</v>
      </c>
      <c r="G114" s="94">
        <f t="shared" si="12"/>
        <v>13</v>
      </c>
      <c r="H114" s="94">
        <f>IF(AND(M114&gt;0,M114&lt;=STATS!$C$22),1,"")</f>
        <v>1</v>
      </c>
      <c r="J114" s="51">
        <v>113</v>
      </c>
      <c r="M114" s="15">
        <v>13</v>
      </c>
      <c r="N114" s="15" t="s">
        <v>254</v>
      </c>
      <c r="O114" s="15" t="s">
        <v>253</v>
      </c>
      <c r="Q114" s="15">
        <v>3</v>
      </c>
      <c r="R114" s="22"/>
      <c r="S114" s="22"/>
      <c r="T114" s="54"/>
      <c r="W114" s="15">
        <v>1</v>
      </c>
      <c r="Y114" s="15">
        <v>1</v>
      </c>
      <c r="BE114" s="15">
        <v>2</v>
      </c>
    </row>
    <row r="115" spans="2:87" x14ac:dyDescent="0.25">
      <c r="B115" s="94">
        <f t="shared" si="7"/>
        <v>2</v>
      </c>
      <c r="C115" s="94">
        <f t="shared" si="8"/>
        <v>2</v>
      </c>
      <c r="D115" s="94">
        <f t="shared" si="9"/>
        <v>2</v>
      </c>
      <c r="E115" s="94">
        <f t="shared" si="10"/>
        <v>2</v>
      </c>
      <c r="F115" s="94">
        <f t="shared" si="11"/>
        <v>2</v>
      </c>
      <c r="G115" s="94">
        <f t="shared" si="12"/>
        <v>15</v>
      </c>
      <c r="H115" s="94">
        <f>IF(AND(M115&gt;0,M115&lt;=STATS!$C$22),1,"")</f>
        <v>1</v>
      </c>
      <c r="J115" s="51">
        <v>114</v>
      </c>
      <c r="M115" s="15">
        <v>15</v>
      </c>
      <c r="N115" s="15" t="s">
        <v>254</v>
      </c>
      <c r="O115" s="15" t="s">
        <v>253</v>
      </c>
      <c r="Q115" s="15">
        <v>3</v>
      </c>
      <c r="R115" s="22"/>
      <c r="S115" s="22"/>
      <c r="T115" s="54"/>
      <c r="W115" s="15">
        <v>1</v>
      </c>
      <c r="BE115" s="15">
        <v>3</v>
      </c>
    </row>
    <row r="116" spans="2:87" x14ac:dyDescent="0.25">
      <c r="B116" s="94">
        <f t="shared" si="7"/>
        <v>3</v>
      </c>
      <c r="C116" s="94">
        <f t="shared" si="8"/>
        <v>3</v>
      </c>
      <c r="D116" s="94">
        <f t="shared" si="9"/>
        <v>3</v>
      </c>
      <c r="E116" s="94">
        <f t="shared" si="10"/>
        <v>3</v>
      </c>
      <c r="F116" s="94">
        <f t="shared" si="11"/>
        <v>3</v>
      </c>
      <c r="G116" s="94">
        <f t="shared" si="12"/>
        <v>6</v>
      </c>
      <c r="H116" s="94">
        <f>IF(AND(M116&gt;0,M116&lt;=STATS!$C$22),1,"")</f>
        <v>1</v>
      </c>
      <c r="J116" s="51">
        <v>115</v>
      </c>
      <c r="M116" s="15">
        <v>6</v>
      </c>
      <c r="N116" s="15" t="s">
        <v>252</v>
      </c>
      <c r="O116" s="15" t="s">
        <v>255</v>
      </c>
      <c r="Q116" s="15">
        <v>2</v>
      </c>
      <c r="R116" s="22"/>
      <c r="S116" s="22"/>
      <c r="T116" s="54"/>
      <c r="W116" s="15">
        <v>2</v>
      </c>
      <c r="BN116" s="15">
        <v>1</v>
      </c>
      <c r="CI116" s="15">
        <v>1</v>
      </c>
    </row>
    <row r="117" spans="2:87" x14ac:dyDescent="0.25">
      <c r="B117" s="94">
        <f t="shared" si="7"/>
        <v>0</v>
      </c>
      <c r="C117" s="94" t="str">
        <f t="shared" si="8"/>
        <v/>
      </c>
      <c r="D117" s="94" t="str">
        <f t="shared" si="9"/>
        <v/>
      </c>
      <c r="E117" s="94" t="str">
        <f t="shared" si="10"/>
        <v/>
      </c>
      <c r="F117" s="94" t="str">
        <f t="shared" si="11"/>
        <v/>
      </c>
      <c r="G117" s="94" t="str">
        <f t="shared" si="12"/>
        <v/>
      </c>
      <c r="H117" s="94" t="str">
        <f>IF(AND(M117&gt;0,M117&lt;=STATS!$C$22),1,"")</f>
        <v/>
      </c>
      <c r="J117" s="51">
        <v>116</v>
      </c>
      <c r="P117" s="15" t="s">
        <v>264</v>
      </c>
      <c r="R117" s="22"/>
      <c r="S117" s="22"/>
      <c r="T117" s="54"/>
    </row>
    <row r="118" spans="2:87" x14ac:dyDescent="0.25">
      <c r="B118" s="94">
        <f t="shared" si="7"/>
        <v>6</v>
      </c>
      <c r="C118" s="94">
        <f t="shared" si="8"/>
        <v>6</v>
      </c>
      <c r="D118" s="94">
        <f t="shared" si="9"/>
        <v>6</v>
      </c>
      <c r="E118" s="94">
        <f t="shared" si="10"/>
        <v>6</v>
      </c>
      <c r="F118" s="94">
        <f t="shared" si="11"/>
        <v>6</v>
      </c>
      <c r="G118" s="94">
        <f t="shared" si="12"/>
        <v>0.5</v>
      </c>
      <c r="H118" s="94">
        <f>IF(AND(M118&gt;0,M118&lt;=STATS!$C$22),1,"")</f>
        <v>1</v>
      </c>
      <c r="J118" s="51">
        <v>117</v>
      </c>
      <c r="M118" s="15">
        <v>0.5</v>
      </c>
      <c r="N118" s="15" t="s">
        <v>252</v>
      </c>
      <c r="O118" s="15" t="s">
        <v>255</v>
      </c>
      <c r="Q118" s="15">
        <v>2</v>
      </c>
      <c r="R118" s="22"/>
      <c r="S118" s="22"/>
      <c r="T118" s="54"/>
      <c r="U118" s="15">
        <v>1</v>
      </c>
      <c r="W118" s="15">
        <v>1</v>
      </c>
      <c r="AP118" s="15">
        <v>1</v>
      </c>
      <c r="AY118" s="15">
        <v>1</v>
      </c>
      <c r="BH118" s="15">
        <v>1</v>
      </c>
      <c r="BK118" s="15">
        <v>1</v>
      </c>
    </row>
    <row r="119" spans="2:87" x14ac:dyDescent="0.25">
      <c r="B119" s="94">
        <f t="shared" si="7"/>
        <v>2</v>
      </c>
      <c r="C119" s="94">
        <f t="shared" si="8"/>
        <v>2</v>
      </c>
      <c r="D119" s="94">
        <f t="shared" si="9"/>
        <v>2</v>
      </c>
      <c r="E119" s="94">
        <f t="shared" si="10"/>
        <v>2</v>
      </c>
      <c r="F119" s="94">
        <f t="shared" si="11"/>
        <v>2</v>
      </c>
      <c r="G119" s="94">
        <f t="shared" si="12"/>
        <v>3</v>
      </c>
      <c r="H119" s="94">
        <f>IF(AND(M119&gt;0,M119&lt;=STATS!$C$22),1,"")</f>
        <v>1</v>
      </c>
      <c r="J119" s="51">
        <v>118</v>
      </c>
      <c r="M119" s="15">
        <v>3</v>
      </c>
      <c r="N119" s="15" t="s">
        <v>254</v>
      </c>
      <c r="O119" s="15" t="s">
        <v>255</v>
      </c>
      <c r="Q119" s="15">
        <v>1</v>
      </c>
      <c r="R119" s="22"/>
      <c r="S119" s="22"/>
      <c r="T119" s="54"/>
      <c r="Y119" s="15">
        <v>2</v>
      </c>
      <c r="BN119" s="15">
        <v>1</v>
      </c>
    </row>
    <row r="120" spans="2:87" x14ac:dyDescent="0.25">
      <c r="B120" s="94">
        <f t="shared" si="7"/>
        <v>4</v>
      </c>
      <c r="C120" s="94">
        <f t="shared" si="8"/>
        <v>4</v>
      </c>
      <c r="D120" s="94">
        <f t="shared" si="9"/>
        <v>4</v>
      </c>
      <c r="E120" s="94">
        <f t="shared" si="10"/>
        <v>4</v>
      </c>
      <c r="F120" s="94">
        <f t="shared" si="11"/>
        <v>4</v>
      </c>
      <c r="G120" s="94">
        <f t="shared" si="12"/>
        <v>4</v>
      </c>
      <c r="H120" s="94">
        <f>IF(AND(M120&gt;0,M120&lt;=STATS!$C$22),1,"")</f>
        <v>1</v>
      </c>
      <c r="J120" s="51">
        <v>119</v>
      </c>
      <c r="M120" s="15">
        <v>4</v>
      </c>
      <c r="N120" s="15" t="s">
        <v>254</v>
      </c>
      <c r="O120" s="15" t="s">
        <v>255</v>
      </c>
      <c r="Q120" s="15">
        <v>1</v>
      </c>
      <c r="R120" s="22"/>
      <c r="S120" s="22"/>
      <c r="T120" s="54"/>
      <c r="W120" s="15">
        <v>1</v>
      </c>
      <c r="Y120" s="15">
        <v>1</v>
      </c>
      <c r="BH120" s="15">
        <v>1</v>
      </c>
      <c r="BN120" s="15">
        <v>1</v>
      </c>
    </row>
    <row r="121" spans="2:87" x14ac:dyDescent="0.25">
      <c r="B121" s="94">
        <f t="shared" si="7"/>
        <v>3</v>
      </c>
      <c r="C121" s="94">
        <f t="shared" si="8"/>
        <v>3</v>
      </c>
      <c r="D121" s="94">
        <f t="shared" si="9"/>
        <v>3</v>
      </c>
      <c r="E121" s="94">
        <f t="shared" si="10"/>
        <v>3</v>
      </c>
      <c r="F121" s="94">
        <f t="shared" si="11"/>
        <v>3</v>
      </c>
      <c r="G121" s="94">
        <f t="shared" si="12"/>
        <v>4</v>
      </c>
      <c r="H121" s="94">
        <f>IF(AND(M121&gt;0,M121&lt;=STATS!$C$22),1,"")</f>
        <v>1</v>
      </c>
      <c r="J121" s="51">
        <v>120</v>
      </c>
      <c r="M121" s="15">
        <v>4</v>
      </c>
      <c r="N121" s="15" t="s">
        <v>254</v>
      </c>
      <c r="O121" s="15" t="s">
        <v>255</v>
      </c>
      <c r="Q121" s="15">
        <v>2</v>
      </c>
      <c r="R121" s="22"/>
      <c r="S121" s="22"/>
      <c r="T121" s="54"/>
      <c r="Y121" s="15">
        <v>2</v>
      </c>
      <c r="BH121" s="15">
        <v>1</v>
      </c>
      <c r="BU121" s="15">
        <v>1</v>
      </c>
    </row>
    <row r="122" spans="2:87" x14ac:dyDescent="0.25">
      <c r="B122" s="94">
        <f t="shared" si="7"/>
        <v>4</v>
      </c>
      <c r="C122" s="94">
        <f t="shared" si="8"/>
        <v>4</v>
      </c>
      <c r="D122" s="94">
        <f t="shared" si="9"/>
        <v>4</v>
      </c>
      <c r="E122" s="94">
        <f t="shared" si="10"/>
        <v>4</v>
      </c>
      <c r="F122" s="94">
        <f t="shared" si="11"/>
        <v>4</v>
      </c>
      <c r="G122" s="94">
        <f t="shared" si="12"/>
        <v>3</v>
      </c>
      <c r="H122" s="94">
        <f>IF(AND(M122&gt;0,M122&lt;=STATS!$C$22),1,"")</f>
        <v>1</v>
      </c>
      <c r="J122" s="51">
        <v>121</v>
      </c>
      <c r="M122" s="15">
        <v>3</v>
      </c>
      <c r="N122" s="15" t="s">
        <v>254</v>
      </c>
      <c r="O122" s="15" t="s">
        <v>255</v>
      </c>
      <c r="Q122" s="15">
        <v>2</v>
      </c>
      <c r="R122" s="22"/>
      <c r="S122" s="22"/>
      <c r="T122" s="54"/>
      <c r="Y122" s="15">
        <v>1</v>
      </c>
      <c r="BH122" s="15">
        <v>1</v>
      </c>
      <c r="BN122" s="15">
        <v>1</v>
      </c>
      <c r="CI122" s="15">
        <v>1</v>
      </c>
    </row>
    <row r="123" spans="2:87" x14ac:dyDescent="0.25">
      <c r="B123" s="94">
        <f t="shared" si="7"/>
        <v>4</v>
      </c>
      <c r="C123" s="94">
        <f t="shared" si="8"/>
        <v>4</v>
      </c>
      <c r="D123" s="94">
        <f t="shared" si="9"/>
        <v>4</v>
      </c>
      <c r="E123" s="94">
        <f t="shared" si="10"/>
        <v>4</v>
      </c>
      <c r="F123" s="94">
        <f t="shared" si="11"/>
        <v>4</v>
      </c>
      <c r="G123" s="94">
        <f t="shared" si="12"/>
        <v>3</v>
      </c>
      <c r="H123" s="94">
        <f>IF(AND(M123&gt;0,M123&lt;=STATS!$C$22),1,"")</f>
        <v>1</v>
      </c>
      <c r="J123" s="51">
        <v>122</v>
      </c>
      <c r="M123" s="15">
        <v>3</v>
      </c>
      <c r="N123" s="15" t="s">
        <v>254</v>
      </c>
      <c r="O123" s="15" t="s">
        <v>255</v>
      </c>
      <c r="Q123" s="15">
        <v>2</v>
      </c>
      <c r="R123" s="22"/>
      <c r="S123" s="22"/>
      <c r="T123" s="54"/>
      <c r="Y123" s="15">
        <v>1</v>
      </c>
      <c r="BB123" s="15">
        <v>1</v>
      </c>
      <c r="BH123" s="15">
        <v>1</v>
      </c>
      <c r="BN123" s="15">
        <v>1</v>
      </c>
    </row>
    <row r="124" spans="2:87" x14ac:dyDescent="0.25">
      <c r="B124" s="94">
        <f t="shared" si="7"/>
        <v>4</v>
      </c>
      <c r="C124" s="94">
        <f t="shared" si="8"/>
        <v>4</v>
      </c>
      <c r="D124" s="94">
        <f t="shared" si="9"/>
        <v>4</v>
      </c>
      <c r="E124" s="94">
        <f t="shared" si="10"/>
        <v>4</v>
      </c>
      <c r="F124" s="94">
        <f t="shared" si="11"/>
        <v>4</v>
      </c>
      <c r="G124" s="94">
        <f t="shared" si="12"/>
        <v>3</v>
      </c>
      <c r="H124" s="94">
        <f>IF(AND(M124&gt;0,M124&lt;=STATS!$C$22),1,"")</f>
        <v>1</v>
      </c>
      <c r="J124" s="51">
        <v>123</v>
      </c>
      <c r="M124" s="15">
        <v>3</v>
      </c>
      <c r="N124" s="15" t="s">
        <v>254</v>
      </c>
      <c r="O124" s="15" t="s">
        <v>255</v>
      </c>
      <c r="Q124" s="15">
        <v>2</v>
      </c>
      <c r="R124" s="22"/>
      <c r="S124" s="22"/>
      <c r="T124" s="54"/>
      <c r="Y124" s="15">
        <v>1</v>
      </c>
      <c r="BH124" s="15">
        <v>1</v>
      </c>
      <c r="BN124" s="15">
        <v>1</v>
      </c>
      <c r="CI124" s="15">
        <v>2</v>
      </c>
    </row>
    <row r="125" spans="2:87" x14ac:dyDescent="0.25">
      <c r="B125" s="94">
        <f t="shared" si="7"/>
        <v>4</v>
      </c>
      <c r="C125" s="94">
        <f t="shared" si="8"/>
        <v>4</v>
      </c>
      <c r="D125" s="94">
        <f t="shared" si="9"/>
        <v>4</v>
      </c>
      <c r="E125" s="94">
        <f t="shared" si="10"/>
        <v>4</v>
      </c>
      <c r="F125" s="94">
        <f t="shared" si="11"/>
        <v>4</v>
      </c>
      <c r="G125" s="94">
        <f t="shared" si="12"/>
        <v>2</v>
      </c>
      <c r="H125" s="94">
        <f>IF(AND(M125&gt;0,M125&lt;=STATS!$C$22),1,"")</f>
        <v>1</v>
      </c>
      <c r="J125" s="51">
        <v>124</v>
      </c>
      <c r="M125" s="15">
        <v>2</v>
      </c>
      <c r="N125" s="15" t="s">
        <v>254</v>
      </c>
      <c r="O125" s="15" t="s">
        <v>255</v>
      </c>
      <c r="Q125" s="15">
        <v>2</v>
      </c>
      <c r="R125" s="22"/>
      <c r="S125" s="22"/>
      <c r="T125" s="54"/>
      <c r="Y125" s="15">
        <v>1</v>
      </c>
      <c r="BH125" s="15">
        <v>2</v>
      </c>
      <c r="BN125" s="15">
        <v>1</v>
      </c>
      <c r="CI125" s="15">
        <v>1</v>
      </c>
    </row>
    <row r="126" spans="2:87" x14ac:dyDescent="0.25">
      <c r="B126" s="94">
        <f t="shared" si="7"/>
        <v>3</v>
      </c>
      <c r="C126" s="94">
        <f t="shared" si="8"/>
        <v>3</v>
      </c>
      <c r="D126" s="94">
        <f t="shared" si="9"/>
        <v>3</v>
      </c>
      <c r="E126" s="94">
        <f t="shared" si="10"/>
        <v>3</v>
      </c>
      <c r="F126" s="94">
        <f t="shared" si="11"/>
        <v>3</v>
      </c>
      <c r="G126" s="94">
        <f t="shared" si="12"/>
        <v>5</v>
      </c>
      <c r="H126" s="94">
        <f>IF(AND(M126&gt;0,M126&lt;=STATS!$C$22),1,"")</f>
        <v>1</v>
      </c>
      <c r="J126" s="51">
        <v>125</v>
      </c>
      <c r="M126" s="15">
        <v>5</v>
      </c>
      <c r="N126" s="15" t="s">
        <v>252</v>
      </c>
      <c r="O126" s="15" t="s">
        <v>255</v>
      </c>
      <c r="Q126" s="15">
        <v>1</v>
      </c>
      <c r="R126" s="22"/>
      <c r="S126" s="22"/>
      <c r="T126" s="54"/>
      <c r="Y126" s="15">
        <v>1</v>
      </c>
      <c r="AP126" s="15">
        <v>1</v>
      </c>
      <c r="BN126" s="15">
        <v>1</v>
      </c>
    </row>
    <row r="127" spans="2:87" x14ac:dyDescent="0.25">
      <c r="B127" s="94">
        <f t="shared" si="7"/>
        <v>5</v>
      </c>
      <c r="C127" s="94">
        <f t="shared" si="8"/>
        <v>5</v>
      </c>
      <c r="D127" s="94">
        <f t="shared" si="9"/>
        <v>4</v>
      </c>
      <c r="E127" s="94">
        <f t="shared" si="10"/>
        <v>5</v>
      </c>
      <c r="F127" s="94">
        <f t="shared" si="11"/>
        <v>4</v>
      </c>
      <c r="G127" s="94">
        <f t="shared" si="12"/>
        <v>8</v>
      </c>
      <c r="H127" s="94">
        <f>IF(AND(M127&gt;0,M127&lt;=STATS!$C$22),1,"")</f>
        <v>1</v>
      </c>
      <c r="J127" s="51">
        <v>126</v>
      </c>
      <c r="M127" s="15">
        <v>8</v>
      </c>
      <c r="N127" s="15" t="s">
        <v>254</v>
      </c>
      <c r="O127" s="15" t="s">
        <v>255</v>
      </c>
      <c r="Q127" s="15">
        <v>2</v>
      </c>
      <c r="R127" s="22">
        <v>1</v>
      </c>
      <c r="S127" s="22"/>
      <c r="T127" s="54"/>
      <c r="W127" s="15">
        <v>2</v>
      </c>
      <c r="AP127" s="15">
        <v>1</v>
      </c>
      <c r="BE127" s="15">
        <v>1</v>
      </c>
      <c r="CI127" s="15">
        <v>1</v>
      </c>
    </row>
    <row r="128" spans="2:87" x14ac:dyDescent="0.25">
      <c r="B128" s="94">
        <f t="shared" si="7"/>
        <v>1</v>
      </c>
      <c r="C128" s="94">
        <f t="shared" si="8"/>
        <v>1</v>
      </c>
      <c r="D128" s="94">
        <f t="shared" si="9"/>
        <v>1</v>
      </c>
      <c r="E128" s="94">
        <f t="shared" si="10"/>
        <v>1</v>
      </c>
      <c r="F128" s="94">
        <f t="shared" si="11"/>
        <v>1</v>
      </c>
      <c r="G128" s="94">
        <f t="shared" si="12"/>
        <v>16</v>
      </c>
      <c r="H128" s="94">
        <f>IF(AND(M128&gt;0,M128&lt;=STATS!$C$22),1,"")</f>
        <v>1</v>
      </c>
      <c r="J128" s="51">
        <v>127</v>
      </c>
      <c r="M128" s="15">
        <v>16</v>
      </c>
      <c r="N128" s="15" t="s">
        <v>254</v>
      </c>
      <c r="O128" s="15" t="s">
        <v>253</v>
      </c>
      <c r="Q128" s="15">
        <v>1</v>
      </c>
      <c r="R128" s="22"/>
      <c r="S128" s="22"/>
      <c r="T128" s="54"/>
      <c r="W128" s="15">
        <v>1</v>
      </c>
    </row>
    <row r="129" spans="2:87" x14ac:dyDescent="0.25">
      <c r="B129" s="94">
        <f t="shared" si="7"/>
        <v>0</v>
      </c>
      <c r="C129" s="94" t="str">
        <f t="shared" si="8"/>
        <v/>
      </c>
      <c r="D129" s="94" t="str">
        <f t="shared" si="9"/>
        <v/>
      </c>
      <c r="E129" s="94" t="str">
        <f t="shared" si="10"/>
        <v/>
      </c>
      <c r="F129" s="94" t="str">
        <f t="shared" si="11"/>
        <v/>
      </c>
      <c r="G129" s="94" t="str">
        <f t="shared" si="12"/>
        <v/>
      </c>
      <c r="H129" s="94" t="str">
        <f>IF(AND(M129&gt;0,M129&lt;=STATS!$C$22),1,"")</f>
        <v/>
      </c>
      <c r="J129" s="51">
        <v>128</v>
      </c>
      <c r="M129" s="15">
        <v>20</v>
      </c>
      <c r="N129" s="15" t="s">
        <v>254</v>
      </c>
      <c r="O129" s="15" t="s">
        <v>253</v>
      </c>
      <c r="R129" s="22"/>
      <c r="S129" s="22"/>
      <c r="T129" s="54"/>
    </row>
    <row r="130" spans="2:87" x14ac:dyDescent="0.25">
      <c r="B130" s="94">
        <f t="shared" ref="B130:B193" si="13">COUNT(R130:EB130)</f>
        <v>4</v>
      </c>
      <c r="C130" s="94">
        <f t="shared" ref="C130:C193" si="14">IF(COUNT(R130:ED130)&gt;0,COUNT(R130:ED130),"")</f>
        <v>4</v>
      </c>
      <c r="D130" s="94">
        <f t="shared" ref="D130:D193" si="15">IF(COUNT(T130:ED130)&gt;0,COUNT(T130:ED130),"")</f>
        <v>4</v>
      </c>
      <c r="E130" s="94">
        <f t="shared" ref="E130:E193" si="16">IF(H130=1,COUNT(R130:EB130),"")</f>
        <v>4</v>
      </c>
      <c r="F130" s="94">
        <f t="shared" si="11"/>
        <v>4</v>
      </c>
      <c r="G130" s="94">
        <f t="shared" si="12"/>
        <v>9</v>
      </c>
      <c r="H130" s="94">
        <f>IF(AND(M130&gt;0,M130&lt;=STATS!$C$22),1,"")</f>
        <v>1</v>
      </c>
      <c r="J130" s="51">
        <v>129</v>
      </c>
      <c r="M130" s="15">
        <v>9</v>
      </c>
      <c r="N130" s="15" t="s">
        <v>254</v>
      </c>
      <c r="O130" s="15" t="s">
        <v>255</v>
      </c>
      <c r="Q130" s="15">
        <v>1</v>
      </c>
      <c r="R130" s="22"/>
      <c r="S130" s="22"/>
      <c r="T130" s="54"/>
      <c r="W130" s="15">
        <v>1</v>
      </c>
      <c r="AP130" s="15">
        <v>1</v>
      </c>
      <c r="AY130" s="15">
        <v>1</v>
      </c>
      <c r="BH130" s="15">
        <v>1</v>
      </c>
    </row>
    <row r="131" spans="2:87" x14ac:dyDescent="0.25">
      <c r="B131" s="94">
        <f t="shared" si="13"/>
        <v>0</v>
      </c>
      <c r="C131" s="94" t="str">
        <f t="shared" si="14"/>
        <v/>
      </c>
      <c r="D131" s="94" t="str">
        <f t="shared" si="15"/>
        <v/>
      </c>
      <c r="E131" s="94" t="str">
        <f t="shared" si="16"/>
        <v/>
      </c>
      <c r="F131" s="94" t="str">
        <f t="shared" ref="F131:F194" si="17">IF(H131=1,COUNT(U131:EB131),"")</f>
        <v/>
      </c>
      <c r="G131" s="94" t="str">
        <f t="shared" si="12"/>
        <v/>
      </c>
      <c r="H131" s="94" t="str">
        <f>IF(AND(M131&gt;0,M131&lt;=STATS!$C$22),1,"")</f>
        <v/>
      </c>
      <c r="J131" s="51">
        <v>130</v>
      </c>
      <c r="P131" s="15" t="s">
        <v>264</v>
      </c>
      <c r="R131" s="22"/>
      <c r="S131" s="22"/>
      <c r="T131" s="54"/>
    </row>
    <row r="132" spans="2:87" x14ac:dyDescent="0.25">
      <c r="B132" s="94">
        <f t="shared" si="13"/>
        <v>4</v>
      </c>
      <c r="C132" s="94">
        <f t="shared" si="14"/>
        <v>4</v>
      </c>
      <c r="D132" s="94">
        <f t="shared" si="15"/>
        <v>4</v>
      </c>
      <c r="E132" s="94">
        <f t="shared" si="16"/>
        <v>4</v>
      </c>
      <c r="F132" s="94">
        <f t="shared" si="17"/>
        <v>4</v>
      </c>
      <c r="G132" s="94">
        <f t="shared" si="12"/>
        <v>0.5</v>
      </c>
      <c r="H132" s="94">
        <f>IF(AND(M132&gt;0,M132&lt;=STATS!$C$22),1,"")</f>
        <v>1</v>
      </c>
      <c r="J132" s="51">
        <v>131</v>
      </c>
      <c r="M132" s="15">
        <v>0.5</v>
      </c>
      <c r="N132" s="15" t="s">
        <v>252</v>
      </c>
      <c r="O132" s="15" t="s">
        <v>255</v>
      </c>
      <c r="Q132" s="15">
        <v>2</v>
      </c>
      <c r="R132" s="22"/>
      <c r="S132" s="22"/>
      <c r="T132" s="54"/>
      <c r="U132" s="15">
        <v>1</v>
      </c>
      <c r="AL132" s="15">
        <v>1</v>
      </c>
      <c r="BH132" s="15">
        <v>1</v>
      </c>
      <c r="BK132" s="15">
        <v>1</v>
      </c>
    </row>
    <row r="133" spans="2:87" x14ac:dyDescent="0.25">
      <c r="B133" s="94">
        <f t="shared" si="13"/>
        <v>4</v>
      </c>
      <c r="C133" s="94">
        <f t="shared" si="14"/>
        <v>4</v>
      </c>
      <c r="D133" s="94">
        <f t="shared" si="15"/>
        <v>4</v>
      </c>
      <c r="E133" s="94">
        <f t="shared" si="16"/>
        <v>4</v>
      </c>
      <c r="F133" s="94">
        <f t="shared" si="17"/>
        <v>4</v>
      </c>
      <c r="G133" s="94">
        <f t="shared" si="12"/>
        <v>4</v>
      </c>
      <c r="H133" s="94">
        <f>IF(AND(M133&gt;0,M133&lt;=STATS!$C$22),1,"")</f>
        <v>1</v>
      </c>
      <c r="J133" s="51">
        <v>132</v>
      </c>
      <c r="M133" s="15">
        <v>4</v>
      </c>
      <c r="N133" s="15" t="s">
        <v>254</v>
      </c>
      <c r="O133" s="15" t="s">
        <v>255</v>
      </c>
      <c r="Q133" s="15">
        <v>2</v>
      </c>
      <c r="R133" s="22"/>
      <c r="S133" s="22"/>
      <c r="T133" s="54"/>
      <c r="BB133" s="15">
        <v>1</v>
      </c>
      <c r="BH133" s="15">
        <v>1</v>
      </c>
      <c r="BN133" s="15">
        <v>1</v>
      </c>
      <c r="CI133" s="15">
        <v>2</v>
      </c>
    </row>
    <row r="134" spans="2:87" x14ac:dyDescent="0.25">
      <c r="B134" s="94">
        <f t="shared" si="13"/>
        <v>5</v>
      </c>
      <c r="C134" s="94">
        <f t="shared" si="14"/>
        <v>5</v>
      </c>
      <c r="D134" s="94">
        <f t="shared" si="15"/>
        <v>5</v>
      </c>
      <c r="E134" s="94">
        <f t="shared" si="16"/>
        <v>5</v>
      </c>
      <c r="F134" s="94">
        <f t="shared" si="17"/>
        <v>5</v>
      </c>
      <c r="G134" s="94">
        <f t="shared" si="12"/>
        <v>5</v>
      </c>
      <c r="H134" s="94">
        <f>IF(AND(M134&gt;0,M134&lt;=STATS!$C$22),1,"")</f>
        <v>1</v>
      </c>
      <c r="J134" s="51">
        <v>133</v>
      </c>
      <c r="M134" s="15">
        <v>5</v>
      </c>
      <c r="N134" s="15" t="s">
        <v>254</v>
      </c>
      <c r="O134" s="15" t="s">
        <v>255</v>
      </c>
      <c r="Q134" s="15">
        <v>1</v>
      </c>
      <c r="R134" s="22"/>
      <c r="S134" s="22"/>
      <c r="T134" s="54"/>
      <c r="W134" s="15">
        <v>1</v>
      </c>
      <c r="AT134" s="15">
        <v>1</v>
      </c>
      <c r="BB134" s="15">
        <v>1</v>
      </c>
      <c r="BH134" s="15">
        <v>1</v>
      </c>
      <c r="BN134" s="15">
        <v>1</v>
      </c>
    </row>
    <row r="135" spans="2:87" x14ac:dyDescent="0.25">
      <c r="B135" s="94">
        <f t="shared" si="13"/>
        <v>3</v>
      </c>
      <c r="C135" s="94">
        <f t="shared" si="14"/>
        <v>3</v>
      </c>
      <c r="D135" s="94">
        <f t="shared" si="15"/>
        <v>3</v>
      </c>
      <c r="E135" s="94">
        <f t="shared" si="16"/>
        <v>3</v>
      </c>
      <c r="F135" s="94">
        <f t="shared" si="17"/>
        <v>3</v>
      </c>
      <c r="G135" s="94">
        <f t="shared" si="12"/>
        <v>5</v>
      </c>
      <c r="H135" s="94">
        <f>IF(AND(M135&gt;0,M135&lt;=STATS!$C$22),1,"")</f>
        <v>1</v>
      </c>
      <c r="J135" s="51">
        <v>134</v>
      </c>
      <c r="M135" s="15">
        <v>5</v>
      </c>
      <c r="N135" s="15" t="s">
        <v>254</v>
      </c>
      <c r="O135" s="15" t="s">
        <v>255</v>
      </c>
      <c r="Q135" s="15">
        <v>2</v>
      </c>
      <c r="R135" s="22"/>
      <c r="S135" s="22"/>
      <c r="T135" s="54"/>
      <c r="BH135" s="15">
        <v>2</v>
      </c>
      <c r="BN135" s="15">
        <v>1</v>
      </c>
      <c r="CI135" s="15">
        <v>2</v>
      </c>
    </row>
    <row r="136" spans="2:87" x14ac:dyDescent="0.25">
      <c r="B136" s="94">
        <f t="shared" si="13"/>
        <v>2</v>
      </c>
      <c r="C136" s="94">
        <f t="shared" si="14"/>
        <v>2</v>
      </c>
      <c r="D136" s="94">
        <f t="shared" si="15"/>
        <v>2</v>
      </c>
      <c r="E136" s="94">
        <f t="shared" si="16"/>
        <v>2</v>
      </c>
      <c r="F136" s="94">
        <f t="shared" si="17"/>
        <v>2</v>
      </c>
      <c r="G136" s="94">
        <f t="shared" si="12"/>
        <v>2</v>
      </c>
      <c r="H136" s="94">
        <f>IF(AND(M136&gt;0,M136&lt;=STATS!$C$22),1,"")</f>
        <v>1</v>
      </c>
      <c r="J136" s="51">
        <v>135</v>
      </c>
      <c r="M136" s="15">
        <v>2</v>
      </c>
      <c r="N136" s="15" t="s">
        <v>254</v>
      </c>
      <c r="O136" s="15" t="s">
        <v>255</v>
      </c>
      <c r="Q136" s="15">
        <v>2</v>
      </c>
      <c r="R136" s="22"/>
      <c r="S136" s="22"/>
      <c r="T136" s="54"/>
      <c r="BN136" s="15">
        <v>1</v>
      </c>
      <c r="CI136" s="15">
        <v>1</v>
      </c>
    </row>
    <row r="137" spans="2:87" x14ac:dyDescent="0.25">
      <c r="B137" s="94">
        <f t="shared" si="13"/>
        <v>3</v>
      </c>
      <c r="C137" s="94">
        <f t="shared" si="14"/>
        <v>3</v>
      </c>
      <c r="D137" s="94">
        <f t="shared" si="15"/>
        <v>3</v>
      </c>
      <c r="E137" s="94">
        <f t="shared" si="16"/>
        <v>3</v>
      </c>
      <c r="F137" s="94">
        <f t="shared" si="17"/>
        <v>3</v>
      </c>
      <c r="G137" s="94">
        <f t="shared" si="12"/>
        <v>2</v>
      </c>
      <c r="H137" s="94">
        <f>IF(AND(M137&gt;0,M137&lt;=STATS!$C$22),1,"")</f>
        <v>1</v>
      </c>
      <c r="J137" s="51">
        <v>136</v>
      </c>
      <c r="M137" s="15">
        <v>2</v>
      </c>
      <c r="N137" s="15" t="s">
        <v>254</v>
      </c>
      <c r="O137" s="15" t="s">
        <v>255</v>
      </c>
      <c r="Q137" s="15">
        <v>2</v>
      </c>
      <c r="R137" s="22"/>
      <c r="S137" s="22"/>
      <c r="T137" s="54"/>
      <c r="Y137" s="15">
        <v>1</v>
      </c>
      <c r="AT137" s="15">
        <v>1</v>
      </c>
      <c r="CI137" s="15">
        <v>1</v>
      </c>
    </row>
    <row r="138" spans="2:87" x14ac:dyDescent="0.25">
      <c r="B138" s="94">
        <f t="shared" si="13"/>
        <v>2</v>
      </c>
      <c r="C138" s="94">
        <f t="shared" si="14"/>
        <v>2</v>
      </c>
      <c r="D138" s="94">
        <f t="shared" si="15"/>
        <v>2</v>
      </c>
      <c r="E138" s="94">
        <f t="shared" si="16"/>
        <v>2</v>
      </c>
      <c r="F138" s="94">
        <f t="shared" si="17"/>
        <v>2</v>
      </c>
      <c r="G138" s="94">
        <f t="shared" si="12"/>
        <v>1</v>
      </c>
      <c r="H138" s="94">
        <f>IF(AND(M138&gt;0,M138&lt;=STATS!$C$22),1,"")</f>
        <v>1</v>
      </c>
      <c r="J138" s="51">
        <v>137</v>
      </c>
      <c r="M138" s="15">
        <v>1</v>
      </c>
      <c r="N138" s="15" t="s">
        <v>254</v>
      </c>
      <c r="O138" s="15" t="s">
        <v>255</v>
      </c>
      <c r="Q138" s="15">
        <v>2</v>
      </c>
      <c r="R138" s="22"/>
      <c r="S138" s="22"/>
      <c r="T138" s="54"/>
      <c r="Y138" s="15">
        <v>1</v>
      </c>
      <c r="BN138" s="15">
        <v>1</v>
      </c>
    </row>
    <row r="139" spans="2:87" x14ac:dyDescent="0.25">
      <c r="B139" s="94">
        <f t="shared" si="13"/>
        <v>0</v>
      </c>
      <c r="C139" s="94" t="str">
        <f t="shared" si="14"/>
        <v/>
      </c>
      <c r="D139" s="94" t="str">
        <f t="shared" si="15"/>
        <v/>
      </c>
      <c r="E139" s="94" t="str">
        <f t="shared" si="16"/>
        <v/>
      </c>
      <c r="F139" s="94" t="str">
        <f t="shared" si="17"/>
        <v/>
      </c>
      <c r="G139" s="94" t="str">
        <f t="shared" si="12"/>
        <v/>
      </c>
      <c r="H139" s="94" t="str">
        <f>IF(AND(M139&gt;0,M139&lt;=STATS!$C$22),1,"")</f>
        <v/>
      </c>
      <c r="J139" s="51">
        <v>138</v>
      </c>
      <c r="P139" s="15" t="s">
        <v>256</v>
      </c>
      <c r="R139" s="22"/>
      <c r="S139" s="22"/>
      <c r="T139" s="54"/>
    </row>
    <row r="140" spans="2:87" x14ac:dyDescent="0.25">
      <c r="B140" s="94">
        <f t="shared" si="13"/>
        <v>3</v>
      </c>
      <c r="C140" s="94">
        <f t="shared" si="14"/>
        <v>3</v>
      </c>
      <c r="D140" s="94">
        <f t="shared" si="15"/>
        <v>3</v>
      </c>
      <c r="E140" s="94">
        <f t="shared" si="16"/>
        <v>3</v>
      </c>
      <c r="F140" s="94">
        <f t="shared" si="17"/>
        <v>3</v>
      </c>
      <c r="G140" s="94">
        <f t="shared" si="12"/>
        <v>6</v>
      </c>
      <c r="H140" s="94">
        <f>IF(AND(M140&gt;0,M140&lt;=STATS!$C$22),1,"")</f>
        <v>1</v>
      </c>
      <c r="J140" s="51">
        <v>139</v>
      </c>
      <c r="M140" s="15">
        <v>6</v>
      </c>
      <c r="N140" s="15" t="s">
        <v>254</v>
      </c>
      <c r="O140" s="15" t="s">
        <v>255</v>
      </c>
      <c r="Q140" s="15">
        <v>2</v>
      </c>
      <c r="R140" s="22"/>
      <c r="S140" s="22"/>
      <c r="T140" s="54"/>
      <c r="Y140" s="15">
        <v>2</v>
      </c>
      <c r="BN140" s="15">
        <v>1</v>
      </c>
      <c r="CI140" s="15">
        <v>1</v>
      </c>
    </row>
    <row r="141" spans="2:87" x14ac:dyDescent="0.25">
      <c r="B141" s="94">
        <f t="shared" si="13"/>
        <v>2</v>
      </c>
      <c r="C141" s="94">
        <f t="shared" si="14"/>
        <v>2</v>
      </c>
      <c r="D141" s="94">
        <f t="shared" si="15"/>
        <v>2</v>
      </c>
      <c r="E141" s="94">
        <f t="shared" si="16"/>
        <v>2</v>
      </c>
      <c r="F141" s="94">
        <f t="shared" si="17"/>
        <v>2</v>
      </c>
      <c r="G141" s="94">
        <f t="shared" si="12"/>
        <v>9</v>
      </c>
      <c r="H141" s="94">
        <f>IF(AND(M141&gt;0,M141&lt;=STATS!$C$22),1,"")</f>
        <v>1</v>
      </c>
      <c r="J141" s="51">
        <v>140</v>
      </c>
      <c r="M141" s="15">
        <v>9</v>
      </c>
      <c r="N141" s="15" t="s">
        <v>254</v>
      </c>
      <c r="O141" s="15" t="s">
        <v>255</v>
      </c>
      <c r="Q141" s="15">
        <v>2</v>
      </c>
      <c r="R141" s="22"/>
      <c r="S141" s="22"/>
      <c r="T141" s="54"/>
      <c r="W141" s="15">
        <v>2</v>
      </c>
      <c r="Y141" s="15">
        <v>1</v>
      </c>
    </row>
    <row r="142" spans="2:87" x14ac:dyDescent="0.25">
      <c r="B142" s="94">
        <f t="shared" si="13"/>
        <v>0</v>
      </c>
      <c r="C142" s="94" t="str">
        <f t="shared" si="14"/>
        <v/>
      </c>
      <c r="D142" s="94" t="str">
        <f t="shared" si="15"/>
        <v/>
      </c>
      <c r="E142" s="94">
        <f t="shared" si="16"/>
        <v>0</v>
      </c>
      <c r="F142" s="94">
        <f t="shared" si="17"/>
        <v>0</v>
      </c>
      <c r="G142" s="94" t="str">
        <f t="shared" si="12"/>
        <v/>
      </c>
      <c r="H142" s="94">
        <f>IF(AND(M142&gt;0,M142&lt;=STATS!$C$22),1,"")</f>
        <v>1</v>
      </c>
      <c r="J142" s="51">
        <v>141</v>
      </c>
      <c r="M142" s="15">
        <v>18</v>
      </c>
      <c r="N142" s="15" t="s">
        <v>254</v>
      </c>
      <c r="O142" s="15" t="s">
        <v>253</v>
      </c>
      <c r="R142" s="22"/>
      <c r="S142" s="22"/>
      <c r="T142" s="54"/>
    </row>
    <row r="143" spans="2:87" x14ac:dyDescent="0.25">
      <c r="B143" s="94">
        <f t="shared" si="13"/>
        <v>0</v>
      </c>
      <c r="C143" s="94" t="str">
        <f t="shared" si="14"/>
        <v/>
      </c>
      <c r="D143" s="94" t="str">
        <f t="shared" si="15"/>
        <v/>
      </c>
      <c r="E143" s="94">
        <f t="shared" si="16"/>
        <v>0</v>
      </c>
      <c r="F143" s="94">
        <f t="shared" si="17"/>
        <v>0</v>
      </c>
      <c r="G143" s="94" t="str">
        <f t="shared" si="12"/>
        <v/>
      </c>
      <c r="H143" s="94">
        <f>IF(AND(M143&gt;0,M143&lt;=STATS!$C$22),1,"")</f>
        <v>1</v>
      </c>
      <c r="J143" s="51">
        <v>142</v>
      </c>
      <c r="M143" s="15">
        <v>18</v>
      </c>
      <c r="N143" s="15" t="s">
        <v>254</v>
      </c>
      <c r="O143" s="15" t="s">
        <v>253</v>
      </c>
      <c r="R143" s="22"/>
      <c r="S143" s="22"/>
      <c r="T143" s="54"/>
    </row>
    <row r="144" spans="2:87" x14ac:dyDescent="0.25">
      <c r="B144" s="94">
        <f t="shared" si="13"/>
        <v>1</v>
      </c>
      <c r="C144" s="94">
        <f t="shared" si="14"/>
        <v>1</v>
      </c>
      <c r="D144" s="94">
        <f t="shared" si="15"/>
        <v>1</v>
      </c>
      <c r="E144" s="94">
        <f t="shared" si="16"/>
        <v>1</v>
      </c>
      <c r="F144" s="94">
        <f t="shared" si="17"/>
        <v>1</v>
      </c>
      <c r="G144" s="94">
        <f t="shared" si="12"/>
        <v>13</v>
      </c>
      <c r="H144" s="94">
        <f>IF(AND(M144&gt;0,M144&lt;=STATS!$C$22),1,"")</f>
        <v>1</v>
      </c>
      <c r="J144" s="51">
        <v>143</v>
      </c>
      <c r="M144" s="15">
        <v>13</v>
      </c>
      <c r="N144" s="15" t="s">
        <v>252</v>
      </c>
      <c r="O144" s="15" t="s">
        <v>253</v>
      </c>
      <c r="Q144" s="15">
        <v>2</v>
      </c>
      <c r="R144" s="22"/>
      <c r="S144" s="22"/>
      <c r="T144" s="54"/>
      <c r="W144" s="15">
        <v>2</v>
      </c>
    </row>
    <row r="145" spans="2:87" x14ac:dyDescent="0.25">
      <c r="B145" s="94">
        <f t="shared" si="13"/>
        <v>2</v>
      </c>
      <c r="C145" s="94">
        <f t="shared" si="14"/>
        <v>2</v>
      </c>
      <c r="D145" s="94">
        <f t="shared" si="15"/>
        <v>2</v>
      </c>
      <c r="E145" s="94">
        <f t="shared" si="16"/>
        <v>2</v>
      </c>
      <c r="F145" s="94">
        <f t="shared" si="17"/>
        <v>2</v>
      </c>
      <c r="G145" s="94">
        <f t="shared" si="12"/>
        <v>8</v>
      </c>
      <c r="H145" s="94">
        <f>IF(AND(M145&gt;0,M145&lt;=STATS!$C$22),1,"")</f>
        <v>1</v>
      </c>
      <c r="J145" s="51">
        <v>144</v>
      </c>
      <c r="M145" s="15">
        <v>8</v>
      </c>
      <c r="N145" s="15" t="s">
        <v>252</v>
      </c>
      <c r="O145" s="15" t="s">
        <v>255</v>
      </c>
      <c r="Q145" s="15">
        <v>2</v>
      </c>
      <c r="R145" s="22"/>
      <c r="S145" s="22"/>
      <c r="T145" s="54"/>
      <c r="W145" s="15">
        <v>2</v>
      </c>
      <c r="BN145" s="15">
        <v>1</v>
      </c>
    </row>
    <row r="146" spans="2:87" x14ac:dyDescent="0.25">
      <c r="B146" s="94">
        <f t="shared" si="13"/>
        <v>6</v>
      </c>
      <c r="C146" s="94">
        <f t="shared" si="14"/>
        <v>6</v>
      </c>
      <c r="D146" s="94">
        <f t="shared" si="15"/>
        <v>5</v>
      </c>
      <c r="E146" s="94">
        <f t="shared" si="16"/>
        <v>6</v>
      </c>
      <c r="F146" s="94">
        <f t="shared" si="17"/>
        <v>5</v>
      </c>
      <c r="G146" s="94">
        <f t="shared" si="12"/>
        <v>6</v>
      </c>
      <c r="H146" s="94">
        <f>IF(AND(M146&gt;0,M146&lt;=STATS!$C$22),1,"")</f>
        <v>1</v>
      </c>
      <c r="J146" s="51">
        <v>145</v>
      </c>
      <c r="M146" s="15">
        <v>6</v>
      </c>
      <c r="N146" s="15" t="s">
        <v>254</v>
      </c>
      <c r="O146" s="15" t="s">
        <v>255</v>
      </c>
      <c r="Q146" s="15">
        <v>2</v>
      </c>
      <c r="R146" s="22">
        <v>1</v>
      </c>
      <c r="S146" s="22"/>
      <c r="T146" s="54"/>
      <c r="W146" s="15">
        <v>2</v>
      </c>
      <c r="AF146" s="15">
        <v>1</v>
      </c>
      <c r="AP146" s="15">
        <v>1</v>
      </c>
      <c r="BB146" s="15">
        <v>1</v>
      </c>
      <c r="CI146" s="15">
        <v>1</v>
      </c>
    </row>
    <row r="147" spans="2:87" x14ac:dyDescent="0.25">
      <c r="B147" s="94">
        <f t="shared" si="13"/>
        <v>4</v>
      </c>
      <c r="C147" s="94">
        <f t="shared" si="14"/>
        <v>4</v>
      </c>
      <c r="D147" s="94">
        <f t="shared" si="15"/>
        <v>4</v>
      </c>
      <c r="E147" s="94">
        <f t="shared" si="16"/>
        <v>4</v>
      </c>
      <c r="F147" s="94">
        <f t="shared" si="17"/>
        <v>4</v>
      </c>
      <c r="G147" s="94">
        <f t="shared" si="12"/>
        <v>5</v>
      </c>
      <c r="H147" s="94">
        <f>IF(AND(M147&gt;0,M147&lt;=STATS!$C$22),1,"")</f>
        <v>1</v>
      </c>
      <c r="J147" s="51">
        <v>146</v>
      </c>
      <c r="M147" s="15">
        <v>5</v>
      </c>
      <c r="N147" s="15" t="s">
        <v>254</v>
      </c>
      <c r="O147" s="15" t="s">
        <v>255</v>
      </c>
      <c r="Q147" s="15">
        <v>2</v>
      </c>
      <c r="R147" s="22"/>
      <c r="S147" s="22"/>
      <c r="T147" s="54"/>
      <c r="Y147" s="15">
        <v>1</v>
      </c>
      <c r="AF147" s="15">
        <v>1</v>
      </c>
      <c r="BB147" s="15">
        <v>1</v>
      </c>
      <c r="BN147" s="15">
        <v>1</v>
      </c>
    </row>
    <row r="148" spans="2:87" x14ac:dyDescent="0.25">
      <c r="B148" s="94">
        <f t="shared" si="13"/>
        <v>3</v>
      </c>
      <c r="C148" s="94">
        <f t="shared" si="14"/>
        <v>3</v>
      </c>
      <c r="D148" s="94">
        <f t="shared" si="15"/>
        <v>3</v>
      </c>
      <c r="E148" s="94">
        <f t="shared" si="16"/>
        <v>3</v>
      </c>
      <c r="F148" s="94">
        <f t="shared" si="17"/>
        <v>3</v>
      </c>
      <c r="G148" s="94">
        <f t="shared" si="12"/>
        <v>5</v>
      </c>
      <c r="H148" s="94">
        <f>IF(AND(M148&gt;0,M148&lt;=STATS!$C$22),1,"")</f>
        <v>1</v>
      </c>
      <c r="J148" s="51">
        <v>147</v>
      </c>
      <c r="M148" s="15">
        <v>5</v>
      </c>
      <c r="N148" s="15" t="s">
        <v>254</v>
      </c>
      <c r="O148" s="15" t="s">
        <v>255</v>
      </c>
      <c r="Q148" s="15">
        <v>2</v>
      </c>
      <c r="R148" s="22"/>
      <c r="S148" s="22"/>
      <c r="T148" s="54"/>
      <c r="AY148" s="15">
        <v>1</v>
      </c>
      <c r="BB148" s="15">
        <v>1</v>
      </c>
      <c r="BN148" s="15">
        <v>1</v>
      </c>
    </row>
    <row r="149" spans="2:87" x14ac:dyDescent="0.25">
      <c r="B149" s="94">
        <f t="shared" si="13"/>
        <v>4</v>
      </c>
      <c r="C149" s="94">
        <f t="shared" si="14"/>
        <v>4</v>
      </c>
      <c r="D149" s="94">
        <f t="shared" si="15"/>
        <v>4</v>
      </c>
      <c r="E149" s="94">
        <f t="shared" si="16"/>
        <v>4</v>
      </c>
      <c r="F149" s="94">
        <f t="shared" si="17"/>
        <v>4</v>
      </c>
      <c r="G149" s="94">
        <f t="shared" si="12"/>
        <v>4</v>
      </c>
      <c r="H149" s="94">
        <f>IF(AND(M149&gt;0,M149&lt;=STATS!$C$22),1,"")</f>
        <v>1</v>
      </c>
      <c r="J149" s="51">
        <v>148</v>
      </c>
      <c r="M149" s="15">
        <v>4</v>
      </c>
      <c r="N149" s="15" t="s">
        <v>254</v>
      </c>
      <c r="O149" s="15" t="s">
        <v>255</v>
      </c>
      <c r="Q149" s="15">
        <v>3</v>
      </c>
      <c r="R149" s="22"/>
      <c r="S149" s="22"/>
      <c r="T149" s="54"/>
      <c r="Y149" s="15">
        <v>1</v>
      </c>
      <c r="BH149" s="15">
        <v>1</v>
      </c>
      <c r="BN149" s="15">
        <v>1</v>
      </c>
      <c r="CI149" s="15">
        <v>2</v>
      </c>
    </row>
    <row r="150" spans="2:87" x14ac:dyDescent="0.25">
      <c r="B150" s="94">
        <f t="shared" si="13"/>
        <v>4</v>
      </c>
      <c r="C150" s="94">
        <f t="shared" si="14"/>
        <v>4</v>
      </c>
      <c r="D150" s="94">
        <f t="shared" si="15"/>
        <v>4</v>
      </c>
      <c r="E150" s="94">
        <f t="shared" si="16"/>
        <v>4</v>
      </c>
      <c r="F150" s="94">
        <f t="shared" si="17"/>
        <v>4</v>
      </c>
      <c r="G150" s="94">
        <f t="shared" si="12"/>
        <v>3</v>
      </c>
      <c r="H150" s="94">
        <f>IF(AND(M150&gt;0,M150&lt;=STATS!$C$22),1,"")</f>
        <v>1</v>
      </c>
      <c r="J150" s="51">
        <v>149</v>
      </c>
      <c r="M150" s="15">
        <v>3</v>
      </c>
      <c r="N150" s="15" t="s">
        <v>254</v>
      </c>
      <c r="O150" s="15" t="s">
        <v>255</v>
      </c>
      <c r="Q150" s="15">
        <v>3</v>
      </c>
      <c r="R150" s="22"/>
      <c r="S150" s="22"/>
      <c r="T150" s="54"/>
      <c r="Y150" s="15">
        <v>2</v>
      </c>
      <c r="BH150" s="15">
        <v>1</v>
      </c>
      <c r="BN150" s="15">
        <v>1</v>
      </c>
      <c r="CI150" s="15">
        <v>1</v>
      </c>
    </row>
    <row r="151" spans="2:87" x14ac:dyDescent="0.25">
      <c r="B151" s="94">
        <f t="shared" si="13"/>
        <v>3</v>
      </c>
      <c r="C151" s="94">
        <f t="shared" si="14"/>
        <v>3</v>
      </c>
      <c r="D151" s="94">
        <f t="shared" si="15"/>
        <v>3</v>
      </c>
      <c r="E151" s="94">
        <f t="shared" si="16"/>
        <v>3</v>
      </c>
      <c r="F151" s="94">
        <f t="shared" si="17"/>
        <v>3</v>
      </c>
      <c r="G151" s="94">
        <f t="shared" si="12"/>
        <v>3</v>
      </c>
      <c r="H151" s="94">
        <f>IF(AND(M151&gt;0,M151&lt;=STATS!$C$22),1,"")</f>
        <v>1</v>
      </c>
      <c r="J151" s="51">
        <v>150</v>
      </c>
      <c r="M151" s="15">
        <v>3</v>
      </c>
      <c r="N151" s="15" t="s">
        <v>254</v>
      </c>
      <c r="O151" s="15" t="s">
        <v>255</v>
      </c>
      <c r="Q151" s="15">
        <v>2</v>
      </c>
      <c r="R151" s="22"/>
      <c r="S151" s="22"/>
      <c r="T151" s="54"/>
      <c r="Y151" s="15">
        <v>1</v>
      </c>
      <c r="BH151" s="15">
        <v>1</v>
      </c>
      <c r="CI151" s="15">
        <v>1</v>
      </c>
    </row>
    <row r="152" spans="2:87" x14ac:dyDescent="0.25">
      <c r="B152" s="94">
        <f t="shared" si="13"/>
        <v>2</v>
      </c>
      <c r="C152" s="94">
        <f t="shared" si="14"/>
        <v>2</v>
      </c>
      <c r="D152" s="94">
        <f t="shared" si="15"/>
        <v>2</v>
      </c>
      <c r="E152" s="94">
        <f t="shared" si="16"/>
        <v>2</v>
      </c>
      <c r="F152" s="94">
        <f t="shared" si="17"/>
        <v>2</v>
      </c>
      <c r="G152" s="94">
        <f t="shared" si="12"/>
        <v>3</v>
      </c>
      <c r="H152" s="94">
        <f>IF(AND(M152&gt;0,M152&lt;=STATS!$C$22),1,"")</f>
        <v>1</v>
      </c>
      <c r="J152" s="51">
        <v>151</v>
      </c>
      <c r="M152" s="15">
        <v>3</v>
      </c>
      <c r="N152" s="15" t="s">
        <v>254</v>
      </c>
      <c r="O152" s="15" t="s">
        <v>255</v>
      </c>
      <c r="Q152" s="15">
        <v>2</v>
      </c>
      <c r="R152" s="22"/>
      <c r="S152" s="22"/>
      <c r="T152" s="54"/>
      <c r="BH152" s="15">
        <v>2</v>
      </c>
      <c r="CI152" s="15">
        <v>1</v>
      </c>
    </row>
    <row r="153" spans="2:87" x14ac:dyDescent="0.25">
      <c r="B153" s="94">
        <f t="shared" si="13"/>
        <v>6</v>
      </c>
      <c r="C153" s="94">
        <f t="shared" si="14"/>
        <v>6</v>
      </c>
      <c r="D153" s="94">
        <f t="shared" si="15"/>
        <v>6</v>
      </c>
      <c r="E153" s="94">
        <f t="shared" si="16"/>
        <v>6</v>
      </c>
      <c r="F153" s="94">
        <f t="shared" si="17"/>
        <v>6</v>
      </c>
      <c r="G153" s="94">
        <f t="shared" si="12"/>
        <v>2</v>
      </c>
      <c r="H153" s="94">
        <f>IF(AND(M153&gt;0,M153&lt;=STATS!$C$22),1,"")</f>
        <v>1</v>
      </c>
      <c r="J153" s="51">
        <v>152</v>
      </c>
      <c r="M153" s="15">
        <v>2</v>
      </c>
      <c r="N153" s="15" t="s">
        <v>254</v>
      </c>
      <c r="O153" s="15" t="s">
        <v>255</v>
      </c>
      <c r="Q153" s="15">
        <v>2</v>
      </c>
      <c r="R153" s="22"/>
      <c r="S153" s="22"/>
      <c r="T153" s="54"/>
      <c r="W153" s="15">
        <v>1</v>
      </c>
      <c r="AF153" s="15">
        <v>1</v>
      </c>
      <c r="AP153" s="15">
        <v>1</v>
      </c>
      <c r="BH153" s="15">
        <v>1</v>
      </c>
      <c r="BN153" s="15">
        <v>1</v>
      </c>
      <c r="CI153" s="15">
        <v>1</v>
      </c>
    </row>
    <row r="154" spans="2:87" x14ac:dyDescent="0.25">
      <c r="B154" s="94">
        <f t="shared" si="13"/>
        <v>2</v>
      </c>
      <c r="C154" s="94">
        <f t="shared" si="14"/>
        <v>2</v>
      </c>
      <c r="D154" s="94">
        <f t="shared" si="15"/>
        <v>2</v>
      </c>
      <c r="E154" s="94">
        <f t="shared" si="16"/>
        <v>2</v>
      </c>
      <c r="F154" s="94">
        <f t="shared" si="17"/>
        <v>2</v>
      </c>
      <c r="G154" s="94">
        <f t="shared" ref="G154:G217" si="18">IF($B154&gt;=1,$M154,"")</f>
        <v>4</v>
      </c>
      <c r="H154" s="94">
        <f>IF(AND(M154&gt;0,M154&lt;=STATS!$C$22),1,"")</f>
        <v>1</v>
      </c>
      <c r="J154" s="51">
        <v>153</v>
      </c>
      <c r="M154" s="15">
        <v>4</v>
      </c>
      <c r="N154" s="15" t="s">
        <v>254</v>
      </c>
      <c r="O154" s="15" t="s">
        <v>255</v>
      </c>
      <c r="Q154" s="15">
        <v>1</v>
      </c>
      <c r="R154" s="22"/>
      <c r="S154" s="22"/>
      <c r="T154" s="54"/>
      <c r="Y154" s="15">
        <v>1</v>
      </c>
      <c r="BN154" s="15">
        <v>1</v>
      </c>
    </row>
    <row r="155" spans="2:87" x14ac:dyDescent="0.25">
      <c r="B155" s="94">
        <f t="shared" si="13"/>
        <v>3</v>
      </c>
      <c r="C155" s="94">
        <f t="shared" si="14"/>
        <v>3</v>
      </c>
      <c r="D155" s="94">
        <f t="shared" si="15"/>
        <v>3</v>
      </c>
      <c r="E155" s="94">
        <f t="shared" si="16"/>
        <v>3</v>
      </c>
      <c r="F155" s="94">
        <f t="shared" si="17"/>
        <v>3</v>
      </c>
      <c r="G155" s="94">
        <f t="shared" si="18"/>
        <v>6</v>
      </c>
      <c r="H155" s="94">
        <f>IF(AND(M155&gt;0,M155&lt;=STATS!$C$22),1,"")</f>
        <v>1</v>
      </c>
      <c r="J155" s="51">
        <v>154</v>
      </c>
      <c r="M155" s="15">
        <v>6</v>
      </c>
      <c r="N155" s="15" t="s">
        <v>254</v>
      </c>
      <c r="O155" s="15" t="s">
        <v>255</v>
      </c>
      <c r="Q155" s="15">
        <v>2</v>
      </c>
      <c r="R155" s="22"/>
      <c r="S155" s="22"/>
      <c r="T155" s="54"/>
      <c r="Y155" s="15">
        <v>2</v>
      </c>
      <c r="AP155" s="15">
        <v>1</v>
      </c>
      <c r="BN155" s="15">
        <v>1</v>
      </c>
    </row>
    <row r="156" spans="2:87" x14ac:dyDescent="0.25">
      <c r="B156" s="94">
        <f t="shared" si="13"/>
        <v>3</v>
      </c>
      <c r="C156" s="94">
        <f t="shared" si="14"/>
        <v>3</v>
      </c>
      <c r="D156" s="94">
        <f t="shared" si="15"/>
        <v>3</v>
      </c>
      <c r="E156" s="94">
        <f t="shared" si="16"/>
        <v>3</v>
      </c>
      <c r="F156" s="94">
        <f t="shared" si="17"/>
        <v>3</v>
      </c>
      <c r="G156" s="94">
        <f t="shared" si="18"/>
        <v>12</v>
      </c>
      <c r="H156" s="94">
        <f>IF(AND(M156&gt;0,M156&lt;=STATS!$C$22),1,"")</f>
        <v>1</v>
      </c>
      <c r="J156" s="51">
        <v>155</v>
      </c>
      <c r="M156" s="15">
        <v>12</v>
      </c>
      <c r="N156" s="15" t="s">
        <v>254</v>
      </c>
      <c r="O156" s="15" t="s">
        <v>253</v>
      </c>
      <c r="Q156" s="15">
        <v>2</v>
      </c>
      <c r="R156" s="22"/>
      <c r="S156" s="22"/>
      <c r="T156" s="54"/>
      <c r="W156" s="15">
        <v>2</v>
      </c>
      <c r="Y156" s="15">
        <v>1</v>
      </c>
      <c r="AF156" s="15">
        <v>1</v>
      </c>
    </row>
    <row r="157" spans="2:87" x14ac:dyDescent="0.25">
      <c r="B157" s="94">
        <f t="shared" si="13"/>
        <v>0</v>
      </c>
      <c r="C157" s="94" t="str">
        <f t="shared" si="14"/>
        <v/>
      </c>
      <c r="D157" s="94" t="str">
        <f t="shared" si="15"/>
        <v/>
      </c>
      <c r="E157" s="94" t="str">
        <f t="shared" si="16"/>
        <v/>
      </c>
      <c r="F157" s="94" t="str">
        <f t="shared" si="17"/>
        <v/>
      </c>
      <c r="G157" s="94" t="str">
        <f t="shared" si="18"/>
        <v/>
      </c>
      <c r="H157" s="94" t="str">
        <f>IF(AND(M157&gt;0,M157&lt;=STATS!$C$22),1,"")</f>
        <v/>
      </c>
      <c r="J157" s="51">
        <v>156</v>
      </c>
      <c r="M157" s="15">
        <v>19</v>
      </c>
      <c r="N157" s="15" t="s">
        <v>254</v>
      </c>
      <c r="O157" s="15" t="s">
        <v>253</v>
      </c>
      <c r="R157" s="22"/>
      <c r="S157" s="22"/>
      <c r="T157" s="54"/>
    </row>
    <row r="158" spans="2:87" x14ac:dyDescent="0.25">
      <c r="B158" s="94">
        <f t="shared" si="13"/>
        <v>0</v>
      </c>
      <c r="C158" s="94" t="str">
        <f t="shared" si="14"/>
        <v/>
      </c>
      <c r="D158" s="94" t="str">
        <f t="shared" si="15"/>
        <v/>
      </c>
      <c r="E158" s="94" t="str">
        <f t="shared" si="16"/>
        <v/>
      </c>
      <c r="F158" s="94" t="str">
        <f t="shared" si="17"/>
        <v/>
      </c>
      <c r="G158" s="94" t="str">
        <f t="shared" si="18"/>
        <v/>
      </c>
      <c r="H158" s="94" t="str">
        <f>IF(AND(M158&gt;0,M158&lt;=STATS!$C$22),1,"")</f>
        <v/>
      </c>
      <c r="J158" s="51">
        <v>157</v>
      </c>
      <c r="M158" s="15">
        <v>20</v>
      </c>
      <c r="N158" s="15" t="s">
        <v>254</v>
      </c>
      <c r="O158" s="15" t="s">
        <v>253</v>
      </c>
      <c r="R158" s="22"/>
      <c r="S158" s="22"/>
      <c r="T158" s="54"/>
    </row>
    <row r="159" spans="2:87" x14ac:dyDescent="0.25">
      <c r="B159" s="94">
        <f t="shared" si="13"/>
        <v>1</v>
      </c>
      <c r="C159" s="94">
        <f t="shared" si="14"/>
        <v>1</v>
      </c>
      <c r="D159" s="94">
        <f t="shared" si="15"/>
        <v>1</v>
      </c>
      <c r="E159" s="94">
        <f t="shared" si="16"/>
        <v>1</v>
      </c>
      <c r="F159" s="94">
        <f t="shared" si="17"/>
        <v>1</v>
      </c>
      <c r="G159" s="94">
        <f t="shared" si="18"/>
        <v>17</v>
      </c>
      <c r="H159" s="94">
        <f>IF(AND(M159&gt;0,M159&lt;=STATS!$C$22),1,"")</f>
        <v>1</v>
      </c>
      <c r="J159" s="51">
        <v>158</v>
      </c>
      <c r="M159" s="15">
        <v>17</v>
      </c>
      <c r="N159" s="15" t="s">
        <v>254</v>
      </c>
      <c r="O159" s="15" t="s">
        <v>253</v>
      </c>
      <c r="Q159" s="15">
        <v>1</v>
      </c>
      <c r="R159" s="22"/>
      <c r="S159" s="22"/>
      <c r="T159" s="54"/>
      <c r="BE159" s="15">
        <v>1</v>
      </c>
    </row>
    <row r="160" spans="2:87" x14ac:dyDescent="0.25">
      <c r="B160" s="94">
        <f t="shared" si="13"/>
        <v>3</v>
      </c>
      <c r="C160" s="94">
        <f t="shared" si="14"/>
        <v>3</v>
      </c>
      <c r="D160" s="94">
        <f t="shared" si="15"/>
        <v>3</v>
      </c>
      <c r="E160" s="94">
        <f t="shared" si="16"/>
        <v>3</v>
      </c>
      <c r="F160" s="94">
        <f t="shared" si="17"/>
        <v>3</v>
      </c>
      <c r="G160" s="94">
        <f t="shared" si="18"/>
        <v>15</v>
      </c>
      <c r="H160" s="94">
        <f>IF(AND(M160&gt;0,M160&lt;=STATS!$C$22),1,"")</f>
        <v>1</v>
      </c>
      <c r="J160" s="51">
        <v>159</v>
      </c>
      <c r="M160" s="15">
        <v>15</v>
      </c>
      <c r="N160" s="15" t="s">
        <v>254</v>
      </c>
      <c r="O160" s="15" t="s">
        <v>253</v>
      </c>
      <c r="Q160" s="15">
        <v>1</v>
      </c>
      <c r="R160" s="22"/>
      <c r="S160" s="22"/>
      <c r="T160" s="54"/>
      <c r="W160" s="15">
        <v>1</v>
      </c>
      <c r="AP160" s="15">
        <v>1</v>
      </c>
      <c r="BE160" s="15">
        <v>1</v>
      </c>
    </row>
    <row r="161" spans="2:87" x14ac:dyDescent="0.25">
      <c r="B161" s="94">
        <f t="shared" si="13"/>
        <v>1</v>
      </c>
      <c r="C161" s="94">
        <f t="shared" si="14"/>
        <v>1</v>
      </c>
      <c r="D161" s="94">
        <f t="shared" si="15"/>
        <v>1</v>
      </c>
      <c r="E161" s="94">
        <f t="shared" si="16"/>
        <v>1</v>
      </c>
      <c r="F161" s="94">
        <f t="shared" si="17"/>
        <v>1</v>
      </c>
      <c r="G161" s="94">
        <f t="shared" si="18"/>
        <v>14</v>
      </c>
      <c r="H161" s="94">
        <f>IF(AND(M161&gt;0,M161&lt;=STATS!$C$22),1,"")</f>
        <v>1</v>
      </c>
      <c r="J161" s="51">
        <v>160</v>
      </c>
      <c r="M161" s="15">
        <v>14</v>
      </c>
      <c r="N161" s="15" t="s">
        <v>254</v>
      </c>
      <c r="O161" s="15" t="s">
        <v>253</v>
      </c>
      <c r="Q161" s="15">
        <v>2</v>
      </c>
      <c r="R161" s="22"/>
      <c r="S161" s="22"/>
      <c r="T161" s="54"/>
      <c r="W161" s="15">
        <v>2</v>
      </c>
    </row>
    <row r="162" spans="2:87" x14ac:dyDescent="0.25">
      <c r="B162" s="94">
        <f t="shared" si="13"/>
        <v>3</v>
      </c>
      <c r="C162" s="94">
        <f t="shared" si="14"/>
        <v>3</v>
      </c>
      <c r="D162" s="94">
        <f t="shared" si="15"/>
        <v>3</v>
      </c>
      <c r="E162" s="94">
        <f t="shared" si="16"/>
        <v>3</v>
      </c>
      <c r="F162" s="94">
        <f t="shared" si="17"/>
        <v>3</v>
      </c>
      <c r="G162" s="94">
        <f t="shared" si="18"/>
        <v>8</v>
      </c>
      <c r="H162" s="94">
        <f>IF(AND(M162&gt;0,M162&lt;=STATS!$C$22),1,"")</f>
        <v>1</v>
      </c>
      <c r="J162" s="51">
        <v>161</v>
      </c>
      <c r="M162" s="15">
        <v>8</v>
      </c>
      <c r="N162" s="15" t="s">
        <v>254</v>
      </c>
      <c r="O162" s="15" t="s">
        <v>255</v>
      </c>
      <c r="Q162" s="15">
        <v>1</v>
      </c>
      <c r="R162" s="22"/>
      <c r="S162" s="22"/>
      <c r="T162" s="54"/>
      <c r="AP162" s="15">
        <v>1</v>
      </c>
      <c r="AY162" s="15">
        <v>1</v>
      </c>
      <c r="BB162" s="15">
        <v>1</v>
      </c>
    </row>
    <row r="163" spans="2:87" x14ac:dyDescent="0.25">
      <c r="B163" s="94">
        <f t="shared" si="13"/>
        <v>0</v>
      </c>
      <c r="C163" s="94" t="str">
        <f t="shared" si="14"/>
        <v/>
      </c>
      <c r="D163" s="94" t="str">
        <f t="shared" si="15"/>
        <v/>
      </c>
      <c r="E163" s="94">
        <f t="shared" si="16"/>
        <v>0</v>
      </c>
      <c r="F163" s="94">
        <f t="shared" si="17"/>
        <v>0</v>
      </c>
      <c r="G163" s="94" t="str">
        <f t="shared" si="18"/>
        <v/>
      </c>
      <c r="H163" s="94">
        <f>IF(AND(M163&gt;0,M163&lt;=STATS!$C$22),1,"")</f>
        <v>1</v>
      </c>
      <c r="J163" s="51">
        <v>162</v>
      </c>
      <c r="M163" s="15">
        <v>1</v>
      </c>
      <c r="N163" s="15" t="s">
        <v>253</v>
      </c>
      <c r="O163" s="15" t="s">
        <v>255</v>
      </c>
      <c r="P163" s="15" t="s">
        <v>266</v>
      </c>
      <c r="R163" s="22"/>
      <c r="S163" s="22"/>
      <c r="T163" s="54"/>
    </row>
    <row r="164" spans="2:87" x14ac:dyDescent="0.25">
      <c r="B164" s="94">
        <f t="shared" si="13"/>
        <v>3</v>
      </c>
      <c r="C164" s="94">
        <f t="shared" si="14"/>
        <v>3</v>
      </c>
      <c r="D164" s="94">
        <f t="shared" si="15"/>
        <v>3</v>
      </c>
      <c r="E164" s="94">
        <f t="shared" si="16"/>
        <v>3</v>
      </c>
      <c r="F164" s="94">
        <f t="shared" si="17"/>
        <v>3</v>
      </c>
      <c r="G164" s="94">
        <f t="shared" si="18"/>
        <v>2</v>
      </c>
      <c r="H164" s="94">
        <f>IF(AND(M164&gt;0,M164&lt;=STATS!$C$22),1,"")</f>
        <v>1</v>
      </c>
      <c r="J164" s="51">
        <v>163</v>
      </c>
      <c r="M164" s="15">
        <v>2</v>
      </c>
      <c r="N164" s="15" t="s">
        <v>252</v>
      </c>
      <c r="O164" s="15" t="s">
        <v>255</v>
      </c>
      <c r="Q164" s="15">
        <v>2</v>
      </c>
      <c r="R164" s="22"/>
      <c r="S164" s="22"/>
      <c r="T164" s="54"/>
      <c r="Y164" s="15">
        <v>2</v>
      </c>
      <c r="BH164" s="15">
        <v>1</v>
      </c>
      <c r="BN164" s="15">
        <v>1</v>
      </c>
    </row>
    <row r="165" spans="2:87" x14ac:dyDescent="0.25">
      <c r="B165" s="94">
        <f t="shared" si="13"/>
        <v>5</v>
      </c>
      <c r="C165" s="94">
        <f t="shared" si="14"/>
        <v>5</v>
      </c>
      <c r="D165" s="94">
        <f t="shared" si="15"/>
        <v>5</v>
      </c>
      <c r="E165" s="94">
        <f t="shared" si="16"/>
        <v>5</v>
      </c>
      <c r="F165" s="94">
        <f t="shared" si="17"/>
        <v>5</v>
      </c>
      <c r="G165" s="94">
        <f t="shared" si="18"/>
        <v>3</v>
      </c>
      <c r="H165" s="94">
        <f>IF(AND(M165&gt;0,M165&lt;=STATS!$C$22),1,"")</f>
        <v>1</v>
      </c>
      <c r="J165" s="51">
        <v>164</v>
      </c>
      <c r="M165" s="15">
        <v>3</v>
      </c>
      <c r="N165" s="15" t="s">
        <v>254</v>
      </c>
      <c r="O165" s="15" t="s">
        <v>255</v>
      </c>
      <c r="Q165" s="15">
        <v>3</v>
      </c>
      <c r="R165" s="22"/>
      <c r="S165" s="22"/>
      <c r="T165" s="54"/>
      <c r="Y165" s="15">
        <v>2</v>
      </c>
      <c r="AP165" s="15">
        <v>1</v>
      </c>
      <c r="BH165" s="15">
        <v>1</v>
      </c>
      <c r="BN165" s="15">
        <v>1</v>
      </c>
      <c r="CI165" s="15">
        <v>1</v>
      </c>
    </row>
    <row r="166" spans="2:87" x14ac:dyDescent="0.25">
      <c r="B166" s="94">
        <f t="shared" si="13"/>
        <v>7</v>
      </c>
      <c r="C166" s="94">
        <f t="shared" si="14"/>
        <v>7</v>
      </c>
      <c r="D166" s="94">
        <f t="shared" si="15"/>
        <v>7</v>
      </c>
      <c r="E166" s="94">
        <f t="shared" si="16"/>
        <v>7</v>
      </c>
      <c r="F166" s="94">
        <f t="shared" si="17"/>
        <v>7</v>
      </c>
      <c r="G166" s="94">
        <f t="shared" si="18"/>
        <v>2</v>
      </c>
      <c r="H166" s="94">
        <f>IF(AND(M166&gt;0,M166&lt;=STATS!$C$22),1,"")</f>
        <v>1</v>
      </c>
      <c r="J166" s="51">
        <v>165</v>
      </c>
      <c r="M166" s="15">
        <v>2</v>
      </c>
      <c r="N166" s="15" t="s">
        <v>254</v>
      </c>
      <c r="O166" s="15" t="s">
        <v>255</v>
      </c>
      <c r="Q166" s="15">
        <v>3</v>
      </c>
      <c r="R166" s="22"/>
      <c r="S166" s="22"/>
      <c r="T166" s="54"/>
      <c r="Y166" s="15">
        <v>1</v>
      </c>
      <c r="AP166" s="15">
        <v>1</v>
      </c>
      <c r="AY166" s="15">
        <v>1</v>
      </c>
      <c r="BG166" s="15">
        <v>1</v>
      </c>
      <c r="BH166" s="15">
        <v>1</v>
      </c>
      <c r="BN166" s="15">
        <v>1</v>
      </c>
      <c r="CI166" s="15">
        <v>1</v>
      </c>
    </row>
    <row r="167" spans="2:87" x14ac:dyDescent="0.25">
      <c r="B167" s="94">
        <f t="shared" si="13"/>
        <v>7</v>
      </c>
      <c r="C167" s="94">
        <f t="shared" si="14"/>
        <v>7</v>
      </c>
      <c r="D167" s="94">
        <f t="shared" si="15"/>
        <v>7</v>
      </c>
      <c r="E167" s="94">
        <f t="shared" si="16"/>
        <v>7</v>
      </c>
      <c r="F167" s="94">
        <f t="shared" si="17"/>
        <v>7</v>
      </c>
      <c r="G167" s="94">
        <f t="shared" si="18"/>
        <v>2</v>
      </c>
      <c r="H167" s="94">
        <f>IF(AND(M167&gt;0,M167&lt;=STATS!$C$22),1,"")</f>
        <v>1</v>
      </c>
      <c r="J167" s="51">
        <v>166</v>
      </c>
      <c r="M167" s="15">
        <v>2</v>
      </c>
      <c r="N167" s="15" t="s">
        <v>254</v>
      </c>
      <c r="O167" s="15" t="s">
        <v>255</v>
      </c>
      <c r="Q167" s="15">
        <v>2</v>
      </c>
      <c r="R167" s="22"/>
      <c r="S167" s="22"/>
      <c r="T167" s="54"/>
      <c r="Y167" s="15">
        <v>1</v>
      </c>
      <c r="AF167" s="15">
        <v>1</v>
      </c>
      <c r="AP167" s="15">
        <v>1</v>
      </c>
      <c r="AY167" s="15">
        <v>1</v>
      </c>
      <c r="BH167" s="15">
        <v>1</v>
      </c>
      <c r="BN167" s="15">
        <v>1</v>
      </c>
      <c r="CI167" s="15">
        <v>1</v>
      </c>
    </row>
    <row r="168" spans="2:87" x14ac:dyDescent="0.25">
      <c r="B168" s="94">
        <f t="shared" si="13"/>
        <v>4</v>
      </c>
      <c r="C168" s="94">
        <f t="shared" si="14"/>
        <v>4</v>
      </c>
      <c r="D168" s="94">
        <f t="shared" si="15"/>
        <v>4</v>
      </c>
      <c r="E168" s="94">
        <f t="shared" si="16"/>
        <v>4</v>
      </c>
      <c r="F168" s="94">
        <f t="shared" si="17"/>
        <v>4</v>
      </c>
      <c r="G168" s="94">
        <f t="shared" si="18"/>
        <v>3</v>
      </c>
      <c r="H168" s="94">
        <f>IF(AND(M168&gt;0,M168&lt;=STATS!$C$22),1,"")</f>
        <v>1</v>
      </c>
      <c r="J168" s="51">
        <v>167</v>
      </c>
      <c r="M168" s="15">
        <v>3</v>
      </c>
      <c r="N168" s="15" t="s">
        <v>254</v>
      </c>
      <c r="O168" s="15" t="s">
        <v>255</v>
      </c>
      <c r="Q168" s="15">
        <v>2</v>
      </c>
      <c r="R168" s="22"/>
      <c r="S168" s="22"/>
      <c r="T168" s="54"/>
      <c r="Y168" s="15">
        <v>2</v>
      </c>
      <c r="AP168" s="15">
        <v>1</v>
      </c>
      <c r="BH168" s="15">
        <v>1</v>
      </c>
      <c r="BN168" s="15">
        <v>1</v>
      </c>
    </row>
    <row r="169" spans="2:87" x14ac:dyDescent="0.25">
      <c r="B169" s="94">
        <f t="shared" si="13"/>
        <v>3</v>
      </c>
      <c r="C169" s="94">
        <f t="shared" si="14"/>
        <v>3</v>
      </c>
      <c r="D169" s="94">
        <f t="shared" si="15"/>
        <v>3</v>
      </c>
      <c r="E169" s="94">
        <f t="shared" si="16"/>
        <v>3</v>
      </c>
      <c r="F169" s="94">
        <f t="shared" si="17"/>
        <v>3</v>
      </c>
      <c r="G169" s="94">
        <f t="shared" si="18"/>
        <v>6</v>
      </c>
      <c r="H169" s="94">
        <f>IF(AND(M169&gt;0,M169&lt;=STATS!$C$22),1,"")</f>
        <v>1</v>
      </c>
      <c r="J169" s="51">
        <v>168</v>
      </c>
      <c r="M169" s="15">
        <v>6</v>
      </c>
      <c r="N169" s="15" t="s">
        <v>254</v>
      </c>
      <c r="O169" s="15" t="s">
        <v>255</v>
      </c>
      <c r="Q169" s="15">
        <v>2</v>
      </c>
      <c r="R169" s="22"/>
      <c r="S169" s="22"/>
      <c r="T169" s="54"/>
      <c r="W169" s="15">
        <v>1</v>
      </c>
      <c r="Y169" s="15">
        <v>1</v>
      </c>
      <c r="BN169" s="15">
        <v>1</v>
      </c>
    </row>
    <row r="170" spans="2:87" x14ac:dyDescent="0.25">
      <c r="B170" s="94">
        <f t="shared" si="13"/>
        <v>2</v>
      </c>
      <c r="C170" s="94">
        <f t="shared" si="14"/>
        <v>2</v>
      </c>
      <c r="D170" s="94">
        <f t="shared" si="15"/>
        <v>2</v>
      </c>
      <c r="E170" s="94">
        <f t="shared" si="16"/>
        <v>2</v>
      </c>
      <c r="F170" s="94">
        <f t="shared" si="17"/>
        <v>2</v>
      </c>
      <c r="G170" s="94">
        <f t="shared" si="18"/>
        <v>10</v>
      </c>
      <c r="H170" s="94">
        <f>IF(AND(M170&gt;0,M170&lt;=STATS!$C$22),1,"")</f>
        <v>1</v>
      </c>
      <c r="J170" s="51">
        <v>169</v>
      </c>
      <c r="M170" s="15">
        <v>10</v>
      </c>
      <c r="N170" s="15" t="s">
        <v>254</v>
      </c>
      <c r="O170" s="15" t="s">
        <v>255</v>
      </c>
      <c r="Q170" s="15">
        <v>3</v>
      </c>
      <c r="R170" s="22"/>
      <c r="S170" s="22"/>
      <c r="T170" s="54"/>
      <c r="W170" s="15">
        <v>3</v>
      </c>
      <c r="Y170" s="15">
        <v>1</v>
      </c>
    </row>
    <row r="171" spans="2:87" x14ac:dyDescent="0.25">
      <c r="B171" s="94">
        <f t="shared" si="13"/>
        <v>2</v>
      </c>
      <c r="C171" s="94">
        <f t="shared" si="14"/>
        <v>2</v>
      </c>
      <c r="D171" s="94">
        <f t="shared" si="15"/>
        <v>2</v>
      </c>
      <c r="E171" s="94">
        <f t="shared" si="16"/>
        <v>2</v>
      </c>
      <c r="F171" s="94">
        <f t="shared" si="17"/>
        <v>2</v>
      </c>
      <c r="G171" s="94">
        <f t="shared" si="18"/>
        <v>16</v>
      </c>
      <c r="H171" s="94">
        <f>IF(AND(M171&gt;0,M171&lt;=STATS!$C$22),1,"")</f>
        <v>1</v>
      </c>
      <c r="J171" s="51">
        <v>170</v>
      </c>
      <c r="M171" s="15">
        <v>16</v>
      </c>
      <c r="N171" s="15" t="s">
        <v>254</v>
      </c>
      <c r="O171" s="15" t="s">
        <v>253</v>
      </c>
      <c r="Q171" s="15">
        <v>2</v>
      </c>
      <c r="R171" s="22"/>
      <c r="S171" s="22"/>
      <c r="T171" s="54"/>
      <c r="W171" s="15">
        <v>1</v>
      </c>
      <c r="BE171" s="15">
        <v>2</v>
      </c>
    </row>
    <row r="172" spans="2:87" x14ac:dyDescent="0.25">
      <c r="B172" s="94">
        <f t="shared" si="13"/>
        <v>0</v>
      </c>
      <c r="C172" s="94" t="str">
        <f t="shared" si="14"/>
        <v/>
      </c>
      <c r="D172" s="94" t="str">
        <f t="shared" si="15"/>
        <v/>
      </c>
      <c r="E172" s="94" t="str">
        <f t="shared" si="16"/>
        <v/>
      </c>
      <c r="F172" s="94" t="str">
        <f t="shared" si="17"/>
        <v/>
      </c>
      <c r="G172" s="94" t="str">
        <f t="shared" si="18"/>
        <v/>
      </c>
      <c r="H172" s="94" t="str">
        <f>IF(AND(M172&gt;0,M172&lt;=STATS!$C$22),1,"")</f>
        <v/>
      </c>
      <c r="J172" s="51">
        <v>171</v>
      </c>
      <c r="M172" s="15">
        <v>20</v>
      </c>
      <c r="N172" s="15" t="s">
        <v>254</v>
      </c>
      <c r="O172" s="15" t="s">
        <v>253</v>
      </c>
      <c r="R172" s="22"/>
      <c r="S172" s="22"/>
      <c r="T172" s="54"/>
    </row>
    <row r="173" spans="2:87" x14ac:dyDescent="0.25">
      <c r="B173" s="94">
        <f t="shared" si="13"/>
        <v>0</v>
      </c>
      <c r="C173" s="94" t="str">
        <f t="shared" si="14"/>
        <v/>
      </c>
      <c r="D173" s="94" t="str">
        <f t="shared" si="15"/>
        <v/>
      </c>
      <c r="E173" s="94" t="str">
        <f t="shared" si="16"/>
        <v/>
      </c>
      <c r="F173" s="94" t="str">
        <f t="shared" si="17"/>
        <v/>
      </c>
      <c r="G173" s="94" t="str">
        <f t="shared" si="18"/>
        <v/>
      </c>
      <c r="H173" s="94" t="str">
        <f>IF(AND(M173&gt;0,M173&lt;=STATS!$C$22),1,"")</f>
        <v/>
      </c>
      <c r="J173" s="51">
        <v>172</v>
      </c>
      <c r="M173" s="15">
        <v>21</v>
      </c>
      <c r="N173" s="15" t="s">
        <v>254</v>
      </c>
      <c r="O173" s="15" t="s">
        <v>253</v>
      </c>
      <c r="R173" s="22"/>
      <c r="S173" s="22"/>
      <c r="T173" s="54"/>
    </row>
    <row r="174" spans="2:87" x14ac:dyDescent="0.25">
      <c r="B174" s="94">
        <f t="shared" si="13"/>
        <v>0</v>
      </c>
      <c r="C174" s="94" t="str">
        <f t="shared" si="14"/>
        <v/>
      </c>
      <c r="D174" s="94" t="str">
        <f t="shared" si="15"/>
        <v/>
      </c>
      <c r="E174" s="94" t="str">
        <f t="shared" si="16"/>
        <v/>
      </c>
      <c r="F174" s="94" t="str">
        <f t="shared" si="17"/>
        <v/>
      </c>
      <c r="G174" s="94" t="str">
        <f t="shared" si="18"/>
        <v/>
      </c>
      <c r="H174" s="94" t="str">
        <f>IF(AND(M174&gt;0,M174&lt;=STATS!$C$22),1,"")</f>
        <v/>
      </c>
      <c r="J174" s="51">
        <v>173</v>
      </c>
      <c r="M174" s="15">
        <v>21</v>
      </c>
      <c r="N174" s="15" t="s">
        <v>254</v>
      </c>
      <c r="O174" s="15" t="s">
        <v>253</v>
      </c>
      <c r="R174" s="22"/>
      <c r="S174" s="22"/>
      <c r="T174" s="54"/>
    </row>
    <row r="175" spans="2:87" x14ac:dyDescent="0.25">
      <c r="B175" s="94">
        <f t="shared" si="13"/>
        <v>0</v>
      </c>
      <c r="C175" s="94" t="str">
        <f t="shared" si="14"/>
        <v/>
      </c>
      <c r="D175" s="94" t="str">
        <f t="shared" si="15"/>
        <v/>
      </c>
      <c r="E175" s="94" t="str">
        <f t="shared" si="16"/>
        <v/>
      </c>
      <c r="F175" s="94" t="str">
        <f t="shared" si="17"/>
        <v/>
      </c>
      <c r="G175" s="94" t="str">
        <f t="shared" si="18"/>
        <v/>
      </c>
      <c r="H175" s="94" t="str">
        <f>IF(AND(M175&gt;0,M175&lt;=STATS!$C$22),1,"")</f>
        <v/>
      </c>
      <c r="J175" s="51">
        <v>174</v>
      </c>
      <c r="M175" s="15">
        <v>22</v>
      </c>
      <c r="N175" s="15" t="s">
        <v>254</v>
      </c>
      <c r="O175" s="15" t="s">
        <v>253</v>
      </c>
      <c r="R175" s="22"/>
      <c r="S175" s="22"/>
      <c r="T175" s="54"/>
    </row>
    <row r="176" spans="2:87" x14ac:dyDescent="0.25">
      <c r="B176" s="94">
        <f t="shared" si="13"/>
        <v>2</v>
      </c>
      <c r="C176" s="94">
        <f t="shared" si="14"/>
        <v>2</v>
      </c>
      <c r="D176" s="94">
        <f t="shared" si="15"/>
        <v>2</v>
      </c>
      <c r="E176" s="94">
        <f t="shared" si="16"/>
        <v>2</v>
      </c>
      <c r="F176" s="94">
        <f t="shared" si="17"/>
        <v>2</v>
      </c>
      <c r="G176" s="94">
        <f t="shared" si="18"/>
        <v>16</v>
      </c>
      <c r="H176" s="94">
        <f>IF(AND(M176&gt;0,M176&lt;=STATS!$C$22),1,"")</f>
        <v>1</v>
      </c>
      <c r="J176" s="51">
        <v>175</v>
      </c>
      <c r="M176" s="15">
        <v>16</v>
      </c>
      <c r="N176" s="15" t="s">
        <v>252</v>
      </c>
      <c r="O176" s="15" t="s">
        <v>253</v>
      </c>
      <c r="Q176" s="15">
        <v>1</v>
      </c>
      <c r="R176" s="22"/>
      <c r="S176" s="22"/>
      <c r="T176" s="54"/>
      <c r="W176" s="15">
        <v>1</v>
      </c>
      <c r="BE176" s="15">
        <v>1</v>
      </c>
    </row>
    <row r="177" spans="2:118" x14ac:dyDescent="0.25">
      <c r="B177" s="94">
        <f t="shared" si="13"/>
        <v>4</v>
      </c>
      <c r="C177" s="94">
        <f t="shared" si="14"/>
        <v>4</v>
      </c>
      <c r="D177" s="94">
        <f t="shared" si="15"/>
        <v>4</v>
      </c>
      <c r="E177" s="94">
        <f t="shared" si="16"/>
        <v>4</v>
      </c>
      <c r="F177" s="94">
        <f t="shared" si="17"/>
        <v>4</v>
      </c>
      <c r="G177" s="94">
        <f t="shared" si="18"/>
        <v>2</v>
      </c>
      <c r="H177" s="94">
        <f>IF(AND(M177&gt;0,M177&lt;=STATS!$C$22),1,"")</f>
        <v>1</v>
      </c>
      <c r="J177" s="51">
        <v>176</v>
      </c>
      <c r="M177" s="15">
        <v>2</v>
      </c>
      <c r="N177" s="15" t="s">
        <v>254</v>
      </c>
      <c r="O177" s="15" t="s">
        <v>255</v>
      </c>
      <c r="Q177" s="15">
        <v>2</v>
      </c>
      <c r="R177" s="22"/>
      <c r="S177" s="22"/>
      <c r="T177" s="54"/>
      <c r="U177" s="15">
        <v>1</v>
      </c>
      <c r="W177" s="15">
        <v>1</v>
      </c>
      <c r="Y177" s="15">
        <v>1</v>
      </c>
      <c r="AF177" s="15">
        <v>1</v>
      </c>
    </row>
    <row r="178" spans="2:118" x14ac:dyDescent="0.25">
      <c r="B178" s="94">
        <f t="shared" si="13"/>
        <v>6</v>
      </c>
      <c r="C178" s="94">
        <f t="shared" si="14"/>
        <v>6</v>
      </c>
      <c r="D178" s="94">
        <f t="shared" si="15"/>
        <v>6</v>
      </c>
      <c r="E178" s="94">
        <f t="shared" si="16"/>
        <v>6</v>
      </c>
      <c r="F178" s="94">
        <f t="shared" si="17"/>
        <v>6</v>
      </c>
      <c r="G178" s="94">
        <f t="shared" si="18"/>
        <v>4</v>
      </c>
      <c r="H178" s="94">
        <f>IF(AND(M178&gt;0,M178&lt;=STATS!$C$22),1,"")</f>
        <v>1</v>
      </c>
      <c r="J178" s="51">
        <v>177</v>
      </c>
      <c r="M178" s="15">
        <v>4</v>
      </c>
      <c r="N178" s="15" t="s">
        <v>254</v>
      </c>
      <c r="O178" s="15" t="s">
        <v>255</v>
      </c>
      <c r="Q178" s="15">
        <v>2</v>
      </c>
      <c r="R178" s="22"/>
      <c r="S178" s="22"/>
      <c r="T178" s="54"/>
      <c r="W178" s="15">
        <v>1</v>
      </c>
      <c r="Y178" s="15">
        <v>1</v>
      </c>
      <c r="AP178" s="15">
        <v>1</v>
      </c>
      <c r="BH178" s="15">
        <v>1</v>
      </c>
      <c r="BN178" s="15">
        <v>1</v>
      </c>
      <c r="CI178" s="15">
        <v>1</v>
      </c>
    </row>
    <row r="179" spans="2:118" x14ac:dyDescent="0.25">
      <c r="B179" s="94">
        <f t="shared" si="13"/>
        <v>3</v>
      </c>
      <c r="C179" s="94">
        <f t="shared" si="14"/>
        <v>3</v>
      </c>
      <c r="D179" s="94">
        <f t="shared" si="15"/>
        <v>3</v>
      </c>
      <c r="E179" s="94">
        <f t="shared" si="16"/>
        <v>3</v>
      </c>
      <c r="F179" s="94">
        <f t="shared" si="17"/>
        <v>3</v>
      </c>
      <c r="G179" s="94">
        <f t="shared" si="18"/>
        <v>4</v>
      </c>
      <c r="H179" s="94">
        <f>IF(AND(M179&gt;0,M179&lt;=STATS!$C$22),1,"")</f>
        <v>1</v>
      </c>
      <c r="J179" s="51">
        <v>178</v>
      </c>
      <c r="M179" s="15">
        <v>4</v>
      </c>
      <c r="N179" s="15" t="s">
        <v>253</v>
      </c>
      <c r="O179" s="15" t="s">
        <v>255</v>
      </c>
      <c r="Q179" s="15">
        <v>1</v>
      </c>
      <c r="R179" s="22"/>
      <c r="S179" s="22"/>
      <c r="T179" s="54"/>
      <c r="Y179" s="15">
        <v>1</v>
      </c>
      <c r="BH179" s="15">
        <v>1</v>
      </c>
      <c r="BU179" s="15">
        <v>1</v>
      </c>
    </row>
    <row r="180" spans="2:118" x14ac:dyDescent="0.25">
      <c r="B180" s="94">
        <f t="shared" si="13"/>
        <v>4</v>
      </c>
      <c r="C180" s="94">
        <f t="shared" si="14"/>
        <v>4</v>
      </c>
      <c r="D180" s="94">
        <f t="shared" si="15"/>
        <v>4</v>
      </c>
      <c r="E180" s="94">
        <f t="shared" si="16"/>
        <v>4</v>
      </c>
      <c r="F180" s="94">
        <f t="shared" si="17"/>
        <v>4</v>
      </c>
      <c r="G180" s="94">
        <f t="shared" si="18"/>
        <v>8</v>
      </c>
      <c r="H180" s="94">
        <f>IF(AND(M180&gt;0,M180&lt;=STATS!$C$22),1,"")</f>
        <v>1</v>
      </c>
      <c r="J180" s="51">
        <v>179</v>
      </c>
      <c r="M180" s="15">
        <v>8</v>
      </c>
      <c r="N180" s="15" t="s">
        <v>254</v>
      </c>
      <c r="O180" s="15" t="s">
        <v>255</v>
      </c>
      <c r="Q180" s="15">
        <v>2</v>
      </c>
      <c r="R180" s="22"/>
      <c r="S180" s="22"/>
      <c r="T180" s="54"/>
      <c r="Y180" s="15">
        <v>1</v>
      </c>
      <c r="BN180" s="15">
        <v>1</v>
      </c>
      <c r="CI180" s="15">
        <v>1</v>
      </c>
      <c r="DN180" s="15">
        <v>1</v>
      </c>
    </row>
    <row r="181" spans="2:118" x14ac:dyDescent="0.25">
      <c r="B181" s="94">
        <f t="shared" si="13"/>
        <v>2</v>
      </c>
      <c r="C181" s="94">
        <f t="shared" si="14"/>
        <v>2</v>
      </c>
      <c r="D181" s="94">
        <f t="shared" si="15"/>
        <v>2</v>
      </c>
      <c r="E181" s="94">
        <f t="shared" si="16"/>
        <v>2</v>
      </c>
      <c r="F181" s="94">
        <f t="shared" si="17"/>
        <v>2</v>
      </c>
      <c r="G181" s="94">
        <f t="shared" si="18"/>
        <v>13</v>
      </c>
      <c r="H181" s="94">
        <f>IF(AND(M181&gt;0,M181&lt;=STATS!$C$22),1,"")</f>
        <v>1</v>
      </c>
      <c r="J181" s="51">
        <v>180</v>
      </c>
      <c r="M181" s="15">
        <v>13</v>
      </c>
      <c r="N181" s="15" t="s">
        <v>254</v>
      </c>
      <c r="O181" s="15" t="s">
        <v>253</v>
      </c>
      <c r="Q181" s="15">
        <v>2</v>
      </c>
      <c r="R181" s="22"/>
      <c r="S181" s="22"/>
      <c r="T181" s="54"/>
      <c r="W181" s="15">
        <v>2</v>
      </c>
      <c r="AF181" s="15">
        <v>1</v>
      </c>
    </row>
    <row r="182" spans="2:118" x14ac:dyDescent="0.25">
      <c r="B182" s="94">
        <f t="shared" si="13"/>
        <v>0</v>
      </c>
      <c r="C182" s="94" t="str">
        <f t="shared" si="14"/>
        <v/>
      </c>
      <c r="D182" s="94" t="str">
        <f t="shared" si="15"/>
        <v/>
      </c>
      <c r="E182" s="94" t="str">
        <f t="shared" si="16"/>
        <v/>
      </c>
      <c r="F182" s="94" t="str">
        <f t="shared" si="17"/>
        <v/>
      </c>
      <c r="G182" s="94" t="str">
        <f t="shared" si="18"/>
        <v/>
      </c>
      <c r="H182" s="94" t="str">
        <f>IF(AND(M182&gt;0,M182&lt;=STATS!$C$22),1,"")</f>
        <v/>
      </c>
      <c r="J182" s="51">
        <v>181</v>
      </c>
      <c r="M182" s="15">
        <v>20</v>
      </c>
      <c r="N182" s="15" t="s">
        <v>254</v>
      </c>
      <c r="O182" s="15" t="s">
        <v>253</v>
      </c>
      <c r="R182" s="22"/>
      <c r="S182" s="22"/>
      <c r="T182" s="54"/>
    </row>
    <row r="183" spans="2:118" x14ac:dyDescent="0.25">
      <c r="B183" s="94">
        <f t="shared" si="13"/>
        <v>0</v>
      </c>
      <c r="C183" s="94" t="str">
        <f t="shared" si="14"/>
        <v/>
      </c>
      <c r="D183" s="94" t="str">
        <f t="shared" si="15"/>
        <v/>
      </c>
      <c r="E183" s="94" t="str">
        <f t="shared" si="16"/>
        <v/>
      </c>
      <c r="F183" s="94" t="str">
        <f t="shared" si="17"/>
        <v/>
      </c>
      <c r="G183" s="94" t="str">
        <f t="shared" si="18"/>
        <v/>
      </c>
      <c r="H183" s="94" t="str">
        <f>IF(AND(M183&gt;0,M183&lt;=STATS!$C$22),1,"")</f>
        <v/>
      </c>
      <c r="J183" s="51">
        <v>182</v>
      </c>
      <c r="M183" s="15">
        <v>24</v>
      </c>
      <c r="N183" s="15" t="s">
        <v>254</v>
      </c>
      <c r="O183" s="15" t="s">
        <v>253</v>
      </c>
      <c r="R183" s="22"/>
      <c r="S183" s="22"/>
      <c r="T183" s="54"/>
    </row>
    <row r="184" spans="2:118" x14ac:dyDescent="0.25">
      <c r="B184" s="94">
        <f t="shared" si="13"/>
        <v>0</v>
      </c>
      <c r="C184" s="94" t="str">
        <f t="shared" si="14"/>
        <v/>
      </c>
      <c r="D184" s="94" t="str">
        <f t="shared" si="15"/>
        <v/>
      </c>
      <c r="E184" s="94" t="str">
        <f t="shared" si="16"/>
        <v/>
      </c>
      <c r="F184" s="94" t="str">
        <f t="shared" si="17"/>
        <v/>
      </c>
      <c r="G184" s="94" t="str">
        <f t="shared" si="18"/>
        <v/>
      </c>
      <c r="H184" s="94" t="str">
        <f>IF(AND(M184&gt;0,M184&lt;=STATS!$C$22),1,"")</f>
        <v/>
      </c>
      <c r="J184" s="51">
        <v>183</v>
      </c>
      <c r="M184" s="15">
        <v>24</v>
      </c>
      <c r="N184" s="15" t="s">
        <v>254</v>
      </c>
      <c r="O184" s="15" t="s">
        <v>253</v>
      </c>
      <c r="R184" s="22"/>
      <c r="S184" s="22"/>
      <c r="T184" s="54"/>
    </row>
    <row r="185" spans="2:118" x14ac:dyDescent="0.25">
      <c r="B185" s="94">
        <f t="shared" si="13"/>
        <v>0</v>
      </c>
      <c r="C185" s="94" t="str">
        <f t="shared" si="14"/>
        <v/>
      </c>
      <c r="D185" s="94" t="str">
        <f t="shared" si="15"/>
        <v/>
      </c>
      <c r="E185" s="94" t="str">
        <f t="shared" si="16"/>
        <v/>
      </c>
      <c r="F185" s="94" t="str">
        <f t="shared" si="17"/>
        <v/>
      </c>
      <c r="G185" s="94" t="str">
        <f t="shared" si="18"/>
        <v/>
      </c>
      <c r="H185" s="94" t="str">
        <f>IF(AND(M185&gt;0,M185&lt;=STATS!$C$22),1,"")</f>
        <v/>
      </c>
      <c r="J185" s="51">
        <v>184</v>
      </c>
      <c r="M185" s="15">
        <v>22</v>
      </c>
      <c r="N185" s="15" t="s">
        <v>254</v>
      </c>
      <c r="O185" s="15" t="s">
        <v>253</v>
      </c>
      <c r="R185" s="22"/>
      <c r="S185" s="22"/>
      <c r="T185" s="54"/>
    </row>
    <row r="186" spans="2:118" x14ac:dyDescent="0.25">
      <c r="B186" s="94">
        <f t="shared" si="13"/>
        <v>1</v>
      </c>
      <c r="C186" s="94">
        <f t="shared" si="14"/>
        <v>1</v>
      </c>
      <c r="D186" s="94">
        <f t="shared" si="15"/>
        <v>1</v>
      </c>
      <c r="E186" s="94">
        <f t="shared" si="16"/>
        <v>1</v>
      </c>
      <c r="F186" s="94">
        <f t="shared" si="17"/>
        <v>1</v>
      </c>
      <c r="G186" s="94">
        <f t="shared" si="18"/>
        <v>5</v>
      </c>
      <c r="H186" s="94">
        <f>IF(AND(M186&gt;0,M186&lt;=STATS!$C$22),1,"")</f>
        <v>1</v>
      </c>
      <c r="J186" s="51">
        <v>185</v>
      </c>
      <c r="M186" s="15">
        <v>5</v>
      </c>
      <c r="N186" s="15" t="s">
        <v>253</v>
      </c>
      <c r="O186" s="15" t="s">
        <v>255</v>
      </c>
      <c r="Q186" s="15">
        <v>1</v>
      </c>
      <c r="R186" s="22"/>
      <c r="S186" s="22"/>
      <c r="T186" s="54"/>
      <c r="AP186" s="15">
        <v>1</v>
      </c>
    </row>
    <row r="187" spans="2:118" x14ac:dyDescent="0.25">
      <c r="B187" s="94">
        <f t="shared" si="13"/>
        <v>4</v>
      </c>
      <c r="C187" s="94">
        <f t="shared" si="14"/>
        <v>4</v>
      </c>
      <c r="D187" s="94">
        <f t="shared" si="15"/>
        <v>4</v>
      </c>
      <c r="E187" s="94">
        <f t="shared" si="16"/>
        <v>4</v>
      </c>
      <c r="F187" s="94">
        <f t="shared" si="17"/>
        <v>4</v>
      </c>
      <c r="G187" s="94">
        <f t="shared" si="18"/>
        <v>2</v>
      </c>
      <c r="H187" s="94">
        <f>IF(AND(M187&gt;0,M187&lt;=STATS!$C$22),1,"")</f>
        <v>1</v>
      </c>
      <c r="J187" s="51">
        <v>186</v>
      </c>
      <c r="M187" s="15">
        <v>2</v>
      </c>
      <c r="N187" s="15" t="s">
        <v>254</v>
      </c>
      <c r="O187" s="15" t="s">
        <v>255</v>
      </c>
      <c r="Q187" s="15">
        <v>2</v>
      </c>
      <c r="R187" s="22"/>
      <c r="S187" s="22"/>
      <c r="T187" s="54"/>
      <c r="U187" s="15">
        <v>1</v>
      </c>
      <c r="Y187" s="15">
        <v>1</v>
      </c>
      <c r="AP187" s="15">
        <v>1</v>
      </c>
      <c r="BG187" s="15">
        <v>1</v>
      </c>
    </row>
    <row r="188" spans="2:118" x14ac:dyDescent="0.25">
      <c r="B188" s="94">
        <f t="shared" si="13"/>
        <v>4</v>
      </c>
      <c r="C188" s="94">
        <f t="shared" si="14"/>
        <v>4</v>
      </c>
      <c r="D188" s="94">
        <f t="shared" si="15"/>
        <v>4</v>
      </c>
      <c r="E188" s="94">
        <f t="shared" si="16"/>
        <v>4</v>
      </c>
      <c r="F188" s="94">
        <f t="shared" si="17"/>
        <v>4</v>
      </c>
      <c r="G188" s="94">
        <f t="shared" si="18"/>
        <v>2</v>
      </c>
      <c r="H188" s="94">
        <f>IF(AND(M188&gt;0,M188&lt;=STATS!$C$22),1,"")</f>
        <v>1</v>
      </c>
      <c r="J188" s="51">
        <v>187</v>
      </c>
      <c r="M188" s="15">
        <v>2</v>
      </c>
      <c r="N188" s="15" t="s">
        <v>254</v>
      </c>
      <c r="O188" s="15" t="s">
        <v>255</v>
      </c>
      <c r="Q188" s="15">
        <v>2</v>
      </c>
      <c r="R188" s="22"/>
      <c r="S188" s="22"/>
      <c r="T188" s="54"/>
      <c r="U188" s="15">
        <v>1</v>
      </c>
      <c r="Y188" s="15">
        <v>2</v>
      </c>
      <c r="BH188" s="15">
        <v>1</v>
      </c>
      <c r="CR188" s="15">
        <v>1</v>
      </c>
    </row>
    <row r="189" spans="2:118" x14ac:dyDescent="0.25">
      <c r="B189" s="94">
        <f t="shared" si="13"/>
        <v>1</v>
      </c>
      <c r="C189" s="94">
        <f t="shared" si="14"/>
        <v>1</v>
      </c>
      <c r="D189" s="94">
        <f t="shared" si="15"/>
        <v>1</v>
      </c>
      <c r="E189" s="94" t="str">
        <f t="shared" si="16"/>
        <v/>
      </c>
      <c r="F189" s="94" t="str">
        <f t="shared" si="17"/>
        <v/>
      </c>
      <c r="G189" s="94">
        <f t="shared" si="18"/>
        <v>0</v>
      </c>
      <c r="H189" s="94" t="str">
        <f>IF(AND(M189&gt;0,M189&lt;=STATS!$C$22),1,"")</f>
        <v/>
      </c>
      <c r="J189" s="51">
        <v>188</v>
      </c>
      <c r="P189" s="15" t="s">
        <v>265</v>
      </c>
      <c r="R189" s="22"/>
      <c r="S189" s="22"/>
      <c r="T189" s="54"/>
      <c r="BB189" s="15">
        <v>1</v>
      </c>
    </row>
    <row r="190" spans="2:118" x14ac:dyDescent="0.25">
      <c r="B190" s="94">
        <f t="shared" si="13"/>
        <v>5</v>
      </c>
      <c r="C190" s="94">
        <f t="shared" si="14"/>
        <v>5</v>
      </c>
      <c r="D190" s="94">
        <f t="shared" si="15"/>
        <v>5</v>
      </c>
      <c r="E190" s="94">
        <f t="shared" si="16"/>
        <v>5</v>
      </c>
      <c r="F190" s="94">
        <f t="shared" si="17"/>
        <v>5</v>
      </c>
      <c r="G190" s="94">
        <f t="shared" si="18"/>
        <v>4</v>
      </c>
      <c r="H190" s="94">
        <f>IF(AND(M190&gt;0,M190&lt;=STATS!$C$22),1,"")</f>
        <v>1</v>
      </c>
      <c r="J190" s="51">
        <v>189</v>
      </c>
      <c r="M190" s="15">
        <v>4</v>
      </c>
      <c r="N190" s="15" t="s">
        <v>254</v>
      </c>
      <c r="O190" s="15" t="s">
        <v>255</v>
      </c>
      <c r="Q190" s="15">
        <v>2</v>
      </c>
      <c r="R190" s="22"/>
      <c r="S190" s="22"/>
      <c r="T190" s="54"/>
      <c r="Y190" s="15">
        <v>1</v>
      </c>
      <c r="AT190" s="15">
        <v>1</v>
      </c>
      <c r="BB190" s="15">
        <v>1</v>
      </c>
      <c r="BN190" s="15">
        <v>2</v>
      </c>
      <c r="CI190" s="15">
        <v>1</v>
      </c>
    </row>
    <row r="191" spans="2:118" x14ac:dyDescent="0.25">
      <c r="B191" s="94">
        <f t="shared" si="13"/>
        <v>2</v>
      </c>
      <c r="C191" s="94">
        <f t="shared" si="14"/>
        <v>2</v>
      </c>
      <c r="D191" s="94">
        <f t="shared" si="15"/>
        <v>1</v>
      </c>
      <c r="E191" s="94">
        <f t="shared" si="16"/>
        <v>2</v>
      </c>
      <c r="F191" s="94">
        <f t="shared" si="17"/>
        <v>1</v>
      </c>
      <c r="G191" s="94">
        <f t="shared" si="18"/>
        <v>7</v>
      </c>
      <c r="H191" s="94">
        <f>IF(AND(M191&gt;0,M191&lt;=STATS!$C$22),1,"")</f>
        <v>1</v>
      </c>
      <c r="J191" s="51">
        <v>190</v>
      </c>
      <c r="M191" s="15">
        <v>7</v>
      </c>
      <c r="N191" s="15" t="s">
        <v>254</v>
      </c>
      <c r="O191" s="15" t="s">
        <v>255</v>
      </c>
      <c r="Q191" s="15">
        <v>1</v>
      </c>
      <c r="R191" s="22">
        <v>1</v>
      </c>
      <c r="S191" s="22"/>
      <c r="T191" s="54"/>
      <c r="AP191" s="15">
        <v>1</v>
      </c>
    </row>
    <row r="192" spans="2:118" x14ac:dyDescent="0.25">
      <c r="B192" s="94">
        <f t="shared" si="13"/>
        <v>1</v>
      </c>
      <c r="C192" s="94">
        <f t="shared" si="14"/>
        <v>1</v>
      </c>
      <c r="D192" s="94">
        <f t="shared" si="15"/>
        <v>1</v>
      </c>
      <c r="E192" s="94">
        <f t="shared" si="16"/>
        <v>1</v>
      </c>
      <c r="F192" s="94">
        <f t="shared" si="17"/>
        <v>1</v>
      </c>
      <c r="G192" s="94">
        <f t="shared" si="18"/>
        <v>14</v>
      </c>
      <c r="H192" s="94">
        <f>IF(AND(M192&gt;0,M192&lt;=STATS!$C$22),1,"")</f>
        <v>1</v>
      </c>
      <c r="J192" s="51">
        <v>191</v>
      </c>
      <c r="M192" s="15">
        <v>14</v>
      </c>
      <c r="N192" s="15" t="s">
        <v>254</v>
      </c>
      <c r="O192" s="15" t="s">
        <v>253</v>
      </c>
      <c r="Q192" s="15">
        <v>1</v>
      </c>
      <c r="R192" s="22"/>
      <c r="S192" s="22"/>
      <c r="T192" s="54"/>
      <c r="BE192" s="15">
        <v>1</v>
      </c>
    </row>
    <row r="193" spans="2:96" x14ac:dyDescent="0.25">
      <c r="B193" s="94">
        <f t="shared" si="13"/>
        <v>0</v>
      </c>
      <c r="C193" s="94" t="str">
        <f t="shared" si="14"/>
        <v/>
      </c>
      <c r="D193" s="94" t="str">
        <f t="shared" si="15"/>
        <v/>
      </c>
      <c r="E193" s="94" t="str">
        <f t="shared" si="16"/>
        <v/>
      </c>
      <c r="F193" s="94" t="str">
        <f t="shared" si="17"/>
        <v/>
      </c>
      <c r="G193" s="94" t="str">
        <f t="shared" si="18"/>
        <v/>
      </c>
      <c r="H193" s="94" t="str">
        <f>IF(AND(M193&gt;0,M193&lt;=STATS!$C$22),1,"")</f>
        <v/>
      </c>
      <c r="J193" s="51">
        <v>192</v>
      </c>
      <c r="M193" s="15">
        <v>24</v>
      </c>
      <c r="N193" s="15" t="s">
        <v>254</v>
      </c>
      <c r="O193" s="15" t="s">
        <v>253</v>
      </c>
      <c r="R193" s="22"/>
      <c r="S193" s="22"/>
      <c r="T193" s="54"/>
    </row>
    <row r="194" spans="2:96" x14ac:dyDescent="0.25">
      <c r="B194" s="94">
        <f t="shared" ref="B194:B257" si="19">COUNT(R194:EB194)</f>
        <v>0</v>
      </c>
      <c r="C194" s="94" t="str">
        <f t="shared" ref="C194:C257" si="20">IF(COUNT(R194:ED194)&gt;0,COUNT(R194:ED194),"")</f>
        <v/>
      </c>
      <c r="D194" s="94" t="str">
        <f t="shared" ref="D194:D257" si="21">IF(COUNT(T194:ED194)&gt;0,COUNT(T194:ED194),"")</f>
        <v/>
      </c>
      <c r="E194" s="94" t="str">
        <f t="shared" ref="E194:E257" si="22">IF(H194=1,COUNT(R194:EB194),"")</f>
        <v/>
      </c>
      <c r="F194" s="94" t="str">
        <f t="shared" si="17"/>
        <v/>
      </c>
      <c r="G194" s="94" t="str">
        <f t="shared" si="18"/>
        <v/>
      </c>
      <c r="H194" s="94" t="str">
        <f>IF(AND(M194&gt;0,M194&lt;=STATS!$C$22),1,"")</f>
        <v/>
      </c>
      <c r="J194" s="51">
        <v>193</v>
      </c>
      <c r="M194" s="15">
        <v>25</v>
      </c>
      <c r="N194" s="15" t="s">
        <v>254</v>
      </c>
      <c r="O194" s="15" t="s">
        <v>253</v>
      </c>
      <c r="R194" s="22"/>
      <c r="S194" s="22"/>
      <c r="T194" s="54"/>
    </row>
    <row r="195" spans="2:96" x14ac:dyDescent="0.25">
      <c r="B195" s="94">
        <f t="shared" si="19"/>
        <v>0</v>
      </c>
      <c r="C195" s="94" t="str">
        <f t="shared" si="20"/>
        <v/>
      </c>
      <c r="D195" s="94" t="str">
        <f t="shared" si="21"/>
        <v/>
      </c>
      <c r="E195" s="94" t="str">
        <f t="shared" si="22"/>
        <v/>
      </c>
      <c r="F195" s="94" t="str">
        <f t="shared" ref="F195:F258" si="23">IF(H195=1,COUNT(U195:EB195),"")</f>
        <v/>
      </c>
      <c r="G195" s="94" t="str">
        <f t="shared" si="18"/>
        <v/>
      </c>
      <c r="H195" s="94" t="str">
        <f>IF(AND(M195&gt;0,M195&lt;=STATS!$C$22),1,"")</f>
        <v/>
      </c>
      <c r="J195" s="51">
        <v>194</v>
      </c>
      <c r="M195" s="15">
        <v>24</v>
      </c>
      <c r="N195" s="15" t="s">
        <v>254</v>
      </c>
      <c r="O195" s="15" t="s">
        <v>253</v>
      </c>
      <c r="R195" s="22"/>
      <c r="S195" s="22"/>
      <c r="T195" s="54"/>
    </row>
    <row r="196" spans="2:96" x14ac:dyDescent="0.25">
      <c r="B196" s="94">
        <f t="shared" si="19"/>
        <v>2</v>
      </c>
      <c r="C196" s="94">
        <f t="shared" si="20"/>
        <v>2</v>
      </c>
      <c r="D196" s="94">
        <f t="shared" si="21"/>
        <v>2</v>
      </c>
      <c r="E196" s="94">
        <f t="shared" si="22"/>
        <v>2</v>
      </c>
      <c r="F196" s="94">
        <f t="shared" si="23"/>
        <v>2</v>
      </c>
      <c r="G196" s="94">
        <f t="shared" si="18"/>
        <v>6</v>
      </c>
      <c r="H196" s="94">
        <f>IF(AND(M196&gt;0,M196&lt;=STATS!$C$22),1,"")</f>
        <v>1</v>
      </c>
      <c r="J196" s="51">
        <v>195</v>
      </c>
      <c r="M196" s="15">
        <v>6</v>
      </c>
      <c r="N196" s="15" t="s">
        <v>252</v>
      </c>
      <c r="O196" s="15" t="s">
        <v>255</v>
      </c>
      <c r="Q196" s="15">
        <v>1</v>
      </c>
      <c r="R196" s="22"/>
      <c r="S196" s="22"/>
      <c r="T196" s="54"/>
      <c r="W196" s="15">
        <v>1</v>
      </c>
      <c r="AP196" s="15">
        <v>1</v>
      </c>
    </row>
    <row r="197" spans="2:96" x14ac:dyDescent="0.25">
      <c r="B197" s="94">
        <f t="shared" si="19"/>
        <v>0</v>
      </c>
      <c r="C197" s="94" t="str">
        <f t="shared" si="20"/>
        <v/>
      </c>
      <c r="D197" s="94" t="str">
        <f t="shared" si="21"/>
        <v/>
      </c>
      <c r="E197" s="94" t="str">
        <f t="shared" si="22"/>
        <v/>
      </c>
      <c r="F197" s="94" t="str">
        <f t="shared" si="23"/>
        <v/>
      </c>
      <c r="G197" s="94" t="str">
        <f t="shared" si="18"/>
        <v/>
      </c>
      <c r="H197" s="94" t="str">
        <f>IF(AND(M197&gt;0,M197&lt;=STATS!$C$22),1,"")</f>
        <v/>
      </c>
      <c r="J197" s="51">
        <v>196</v>
      </c>
      <c r="P197" s="15" t="s">
        <v>256</v>
      </c>
      <c r="R197" s="22"/>
      <c r="S197" s="22"/>
      <c r="T197" s="54"/>
    </row>
    <row r="198" spans="2:96" x14ac:dyDescent="0.25">
      <c r="B198" s="94">
        <f t="shared" si="19"/>
        <v>5</v>
      </c>
      <c r="C198" s="94">
        <f t="shared" si="20"/>
        <v>5</v>
      </c>
      <c r="D198" s="94">
        <f t="shared" si="21"/>
        <v>5</v>
      </c>
      <c r="E198" s="94">
        <f t="shared" si="22"/>
        <v>5</v>
      </c>
      <c r="F198" s="94">
        <f t="shared" si="23"/>
        <v>5</v>
      </c>
      <c r="G198" s="94">
        <f t="shared" si="18"/>
        <v>1</v>
      </c>
      <c r="H198" s="94">
        <f>IF(AND(M198&gt;0,M198&lt;=STATS!$C$22),1,"")</f>
        <v>1</v>
      </c>
      <c r="J198" s="51">
        <v>197</v>
      </c>
      <c r="M198" s="15">
        <v>1</v>
      </c>
      <c r="N198" s="15" t="s">
        <v>254</v>
      </c>
      <c r="O198" s="15" t="s">
        <v>255</v>
      </c>
      <c r="Q198" s="15">
        <v>2</v>
      </c>
      <c r="R198" s="22"/>
      <c r="S198" s="22"/>
      <c r="T198" s="54"/>
      <c r="U198" s="15">
        <v>1</v>
      </c>
      <c r="Y198" s="15">
        <v>1</v>
      </c>
      <c r="AP198" s="15">
        <v>1</v>
      </c>
      <c r="BH198" s="15">
        <v>1</v>
      </c>
      <c r="CR198" s="15">
        <v>1</v>
      </c>
    </row>
    <row r="199" spans="2:96" x14ac:dyDescent="0.25">
      <c r="B199" s="94">
        <f t="shared" si="19"/>
        <v>7</v>
      </c>
      <c r="C199" s="94">
        <f t="shared" si="20"/>
        <v>7</v>
      </c>
      <c r="D199" s="94">
        <f t="shared" si="21"/>
        <v>7</v>
      </c>
      <c r="E199" s="94">
        <f t="shared" si="22"/>
        <v>7</v>
      </c>
      <c r="F199" s="94">
        <f t="shared" si="23"/>
        <v>7</v>
      </c>
      <c r="G199" s="94">
        <f t="shared" si="18"/>
        <v>2</v>
      </c>
      <c r="H199" s="94">
        <f>IF(AND(M199&gt;0,M199&lt;=STATS!$C$22),1,"")</f>
        <v>1</v>
      </c>
      <c r="J199" s="51">
        <v>198</v>
      </c>
      <c r="M199" s="15">
        <v>2</v>
      </c>
      <c r="N199" s="15" t="s">
        <v>254</v>
      </c>
      <c r="O199" s="15" t="s">
        <v>255</v>
      </c>
      <c r="Q199" s="15">
        <v>2</v>
      </c>
      <c r="R199" s="22"/>
      <c r="S199" s="22"/>
      <c r="T199" s="54"/>
      <c r="W199" s="15">
        <v>1</v>
      </c>
      <c r="AP199" s="15">
        <v>1</v>
      </c>
      <c r="AY199" s="15">
        <v>1</v>
      </c>
      <c r="BG199" s="15">
        <v>1</v>
      </c>
      <c r="BH199" s="15">
        <v>1</v>
      </c>
      <c r="BN199" s="15">
        <v>1</v>
      </c>
      <c r="CR199" s="15">
        <v>1</v>
      </c>
    </row>
    <row r="200" spans="2:96" x14ac:dyDescent="0.25">
      <c r="B200" s="94">
        <f t="shared" si="19"/>
        <v>8</v>
      </c>
      <c r="C200" s="94">
        <f t="shared" si="20"/>
        <v>8</v>
      </c>
      <c r="D200" s="94">
        <f t="shared" si="21"/>
        <v>8</v>
      </c>
      <c r="E200" s="94">
        <f t="shared" si="22"/>
        <v>8</v>
      </c>
      <c r="F200" s="94">
        <f t="shared" si="23"/>
        <v>8</v>
      </c>
      <c r="G200" s="94">
        <f t="shared" si="18"/>
        <v>2</v>
      </c>
      <c r="H200" s="94">
        <f>IF(AND(M200&gt;0,M200&lt;=STATS!$C$22),1,"")</f>
        <v>1</v>
      </c>
      <c r="J200" s="51">
        <v>199</v>
      </c>
      <c r="M200" s="15">
        <v>2</v>
      </c>
      <c r="N200" s="15" t="s">
        <v>252</v>
      </c>
      <c r="O200" s="15" t="s">
        <v>255</v>
      </c>
      <c r="Q200" s="15">
        <v>2</v>
      </c>
      <c r="R200" s="22"/>
      <c r="S200" s="22"/>
      <c r="T200" s="54"/>
      <c r="U200" s="15">
        <v>1</v>
      </c>
      <c r="W200" s="15">
        <v>1</v>
      </c>
      <c r="Y200" s="15">
        <v>1</v>
      </c>
      <c r="AP200" s="15">
        <v>1</v>
      </c>
      <c r="BB200" s="15">
        <v>1</v>
      </c>
      <c r="BH200" s="15">
        <v>1</v>
      </c>
      <c r="CI200" s="15">
        <v>1</v>
      </c>
      <c r="CR200" s="15">
        <v>1</v>
      </c>
    </row>
    <row r="201" spans="2:96" x14ac:dyDescent="0.25">
      <c r="B201" s="94">
        <f t="shared" si="19"/>
        <v>1</v>
      </c>
      <c r="C201" s="94">
        <f t="shared" si="20"/>
        <v>1</v>
      </c>
      <c r="D201" s="94">
        <f t="shared" si="21"/>
        <v>1</v>
      </c>
      <c r="E201" s="94">
        <f t="shared" si="22"/>
        <v>1</v>
      </c>
      <c r="F201" s="94">
        <f t="shared" si="23"/>
        <v>1</v>
      </c>
      <c r="G201" s="94">
        <f t="shared" si="18"/>
        <v>3</v>
      </c>
      <c r="H201" s="94">
        <f>IF(AND(M201&gt;0,M201&lt;=STATS!$C$22),1,"")</f>
        <v>1</v>
      </c>
      <c r="J201" s="51">
        <v>200</v>
      </c>
      <c r="M201" s="15">
        <v>3</v>
      </c>
      <c r="N201" s="15" t="s">
        <v>252</v>
      </c>
      <c r="O201" s="15" t="s">
        <v>255</v>
      </c>
      <c r="Q201" s="15">
        <v>2</v>
      </c>
      <c r="R201" s="22"/>
      <c r="S201" s="22"/>
      <c r="T201" s="54"/>
      <c r="Y201" s="15">
        <v>2</v>
      </c>
    </row>
    <row r="202" spans="2:96" x14ac:dyDescent="0.25">
      <c r="B202" s="94">
        <f t="shared" si="19"/>
        <v>1</v>
      </c>
      <c r="C202" s="94">
        <f t="shared" si="20"/>
        <v>1</v>
      </c>
      <c r="D202" s="94">
        <f t="shared" si="21"/>
        <v>1</v>
      </c>
      <c r="E202" s="94">
        <f t="shared" si="22"/>
        <v>1</v>
      </c>
      <c r="F202" s="94">
        <f t="shared" si="23"/>
        <v>1</v>
      </c>
      <c r="G202" s="94">
        <f t="shared" si="18"/>
        <v>16</v>
      </c>
      <c r="H202" s="94">
        <f>IF(AND(M202&gt;0,M202&lt;=STATS!$C$22),1,"")</f>
        <v>1</v>
      </c>
      <c r="J202" s="51">
        <v>201</v>
      </c>
      <c r="M202" s="15">
        <v>16</v>
      </c>
      <c r="N202" s="15" t="s">
        <v>254</v>
      </c>
      <c r="O202" s="15" t="s">
        <v>253</v>
      </c>
      <c r="Q202" s="15">
        <v>1</v>
      </c>
      <c r="R202" s="22"/>
      <c r="S202" s="22"/>
      <c r="T202" s="54"/>
      <c r="BE202" s="15">
        <v>1</v>
      </c>
    </row>
    <row r="203" spans="2:96" x14ac:dyDescent="0.25">
      <c r="B203" s="94">
        <f t="shared" si="19"/>
        <v>0</v>
      </c>
      <c r="C203" s="94" t="str">
        <f t="shared" si="20"/>
        <v/>
      </c>
      <c r="D203" s="94" t="str">
        <f t="shared" si="21"/>
        <v/>
      </c>
      <c r="E203" s="94" t="str">
        <f t="shared" si="22"/>
        <v/>
      </c>
      <c r="F203" s="94" t="str">
        <f t="shared" si="23"/>
        <v/>
      </c>
      <c r="G203" s="94" t="str">
        <f t="shared" si="18"/>
        <v/>
      </c>
      <c r="H203" s="94" t="str">
        <f>IF(AND(M203&gt;0,M203&lt;=STATS!$C$22),1,"")</f>
        <v/>
      </c>
      <c r="J203" s="51">
        <v>202</v>
      </c>
      <c r="M203" s="15">
        <v>25</v>
      </c>
      <c r="N203" s="15" t="s">
        <v>254</v>
      </c>
      <c r="O203" s="15" t="s">
        <v>253</v>
      </c>
      <c r="R203" s="22"/>
      <c r="S203" s="22"/>
      <c r="T203" s="54"/>
    </row>
    <row r="204" spans="2:96" x14ac:dyDescent="0.25">
      <c r="B204" s="94">
        <f t="shared" si="19"/>
        <v>0</v>
      </c>
      <c r="C204" s="94" t="str">
        <f t="shared" si="20"/>
        <v/>
      </c>
      <c r="D204" s="94" t="str">
        <f t="shared" si="21"/>
        <v/>
      </c>
      <c r="E204" s="94" t="str">
        <f t="shared" si="22"/>
        <v/>
      </c>
      <c r="F204" s="94" t="str">
        <f t="shared" si="23"/>
        <v/>
      </c>
      <c r="G204" s="94" t="str">
        <f t="shared" si="18"/>
        <v/>
      </c>
      <c r="H204" s="94" t="str">
        <f>IF(AND(M204&gt;0,M204&lt;=STATS!$C$22),1,"")</f>
        <v/>
      </c>
      <c r="J204" s="51">
        <v>203</v>
      </c>
      <c r="M204" s="15">
        <v>24</v>
      </c>
      <c r="N204" s="15" t="s">
        <v>254</v>
      </c>
      <c r="O204" s="15" t="s">
        <v>253</v>
      </c>
      <c r="R204" s="22"/>
      <c r="S204" s="22"/>
      <c r="T204" s="54"/>
    </row>
    <row r="205" spans="2:96" x14ac:dyDescent="0.25">
      <c r="B205" s="94">
        <f t="shared" si="19"/>
        <v>5</v>
      </c>
      <c r="C205" s="94">
        <f t="shared" si="20"/>
        <v>5</v>
      </c>
      <c r="D205" s="94">
        <f t="shared" si="21"/>
        <v>4</v>
      </c>
      <c r="E205" s="94">
        <f t="shared" si="22"/>
        <v>5</v>
      </c>
      <c r="F205" s="94">
        <f t="shared" si="23"/>
        <v>4</v>
      </c>
      <c r="G205" s="94">
        <f t="shared" si="18"/>
        <v>5</v>
      </c>
      <c r="H205" s="94">
        <f>IF(AND(M205&gt;0,M205&lt;=STATS!$C$22),1,"")</f>
        <v>1</v>
      </c>
      <c r="J205" s="51">
        <v>204</v>
      </c>
      <c r="M205" s="15">
        <v>5</v>
      </c>
      <c r="N205" s="15" t="s">
        <v>252</v>
      </c>
      <c r="O205" s="15" t="s">
        <v>255</v>
      </c>
      <c r="Q205" s="15">
        <v>2</v>
      </c>
      <c r="R205" s="22">
        <v>1</v>
      </c>
      <c r="S205" s="22"/>
      <c r="T205" s="54"/>
      <c r="W205" s="15">
        <v>1</v>
      </c>
      <c r="Y205" s="15">
        <v>2</v>
      </c>
      <c r="AP205" s="15">
        <v>1</v>
      </c>
      <c r="BN205" s="15">
        <v>1</v>
      </c>
    </row>
    <row r="206" spans="2:96" x14ac:dyDescent="0.25">
      <c r="B206" s="94">
        <f t="shared" si="19"/>
        <v>0</v>
      </c>
      <c r="C206" s="94" t="str">
        <f t="shared" si="20"/>
        <v/>
      </c>
      <c r="D206" s="94" t="str">
        <f t="shared" si="21"/>
        <v/>
      </c>
      <c r="E206" s="94" t="str">
        <f t="shared" si="22"/>
        <v/>
      </c>
      <c r="F206" s="94" t="str">
        <f t="shared" si="23"/>
        <v/>
      </c>
      <c r="G206" s="94" t="str">
        <f t="shared" si="18"/>
        <v/>
      </c>
      <c r="H206" s="94" t="str">
        <f>IF(AND(M206&gt;0,M206&lt;=STATS!$C$22),1,"")</f>
        <v/>
      </c>
      <c r="J206" s="51">
        <v>205</v>
      </c>
      <c r="P206" s="15" t="s">
        <v>256</v>
      </c>
      <c r="R206" s="22"/>
      <c r="S206" s="22"/>
      <c r="T206" s="54"/>
    </row>
    <row r="207" spans="2:96" x14ac:dyDescent="0.25">
      <c r="B207" s="94">
        <f t="shared" si="19"/>
        <v>0</v>
      </c>
      <c r="C207" s="94" t="str">
        <f t="shared" si="20"/>
        <v/>
      </c>
      <c r="D207" s="94" t="str">
        <f t="shared" si="21"/>
        <v/>
      </c>
      <c r="E207" s="94" t="str">
        <f t="shared" si="22"/>
        <v/>
      </c>
      <c r="F207" s="94" t="str">
        <f t="shared" si="23"/>
        <v/>
      </c>
      <c r="G207" s="94" t="str">
        <f t="shared" si="18"/>
        <v/>
      </c>
      <c r="H207" s="94" t="str">
        <f>IF(AND(M207&gt;0,M207&lt;=STATS!$C$22),1,"")</f>
        <v/>
      </c>
      <c r="J207" s="51">
        <v>206</v>
      </c>
      <c r="P207" s="15" t="s">
        <v>256</v>
      </c>
      <c r="R207" s="22"/>
      <c r="S207" s="22"/>
      <c r="T207" s="54"/>
    </row>
    <row r="208" spans="2:96" x14ac:dyDescent="0.25">
      <c r="B208" s="94">
        <f t="shared" si="19"/>
        <v>6</v>
      </c>
      <c r="C208" s="94">
        <f t="shared" si="20"/>
        <v>6</v>
      </c>
      <c r="D208" s="94">
        <f t="shared" si="21"/>
        <v>6</v>
      </c>
      <c r="E208" s="94">
        <f t="shared" si="22"/>
        <v>6</v>
      </c>
      <c r="F208" s="94">
        <f t="shared" si="23"/>
        <v>6</v>
      </c>
      <c r="G208" s="94">
        <f t="shared" si="18"/>
        <v>1</v>
      </c>
      <c r="H208" s="94">
        <f>IF(AND(M208&gt;0,M208&lt;=STATS!$C$22),1,"")</f>
        <v>1</v>
      </c>
      <c r="J208" s="51">
        <v>207</v>
      </c>
      <c r="M208" s="15">
        <v>1</v>
      </c>
      <c r="N208" s="15" t="s">
        <v>252</v>
      </c>
      <c r="O208" s="15" t="s">
        <v>255</v>
      </c>
      <c r="Q208" s="15">
        <v>3</v>
      </c>
      <c r="R208" s="22"/>
      <c r="S208" s="22"/>
      <c r="T208" s="54"/>
      <c r="W208" s="15">
        <v>1</v>
      </c>
      <c r="Y208" s="15">
        <v>3</v>
      </c>
      <c r="BH208" s="15">
        <v>1</v>
      </c>
      <c r="BN208" s="15">
        <v>1</v>
      </c>
      <c r="BU208" s="15">
        <v>1</v>
      </c>
      <c r="CR208" s="15">
        <v>1</v>
      </c>
    </row>
    <row r="209" spans="2:87" x14ac:dyDescent="0.25">
      <c r="B209" s="94">
        <f t="shared" si="19"/>
        <v>1</v>
      </c>
      <c r="C209" s="94">
        <f t="shared" si="20"/>
        <v>1</v>
      </c>
      <c r="D209" s="94">
        <f t="shared" si="21"/>
        <v>1</v>
      </c>
      <c r="E209" s="94">
        <f t="shared" si="22"/>
        <v>1</v>
      </c>
      <c r="F209" s="94">
        <f t="shared" si="23"/>
        <v>1</v>
      </c>
      <c r="G209" s="94">
        <f t="shared" si="18"/>
        <v>8</v>
      </c>
      <c r="H209" s="94">
        <f>IF(AND(M209&gt;0,M209&lt;=STATS!$C$22),1,"")</f>
        <v>1</v>
      </c>
      <c r="J209" s="51">
        <v>208</v>
      </c>
      <c r="M209" s="15">
        <v>8</v>
      </c>
      <c r="N209" s="15" t="s">
        <v>254</v>
      </c>
      <c r="O209" s="15" t="s">
        <v>255</v>
      </c>
      <c r="Q209" s="15">
        <v>2</v>
      </c>
      <c r="R209" s="22"/>
      <c r="S209" s="22"/>
      <c r="T209" s="54"/>
      <c r="Y209" s="15">
        <v>2</v>
      </c>
    </row>
    <row r="210" spans="2:87" x14ac:dyDescent="0.25">
      <c r="B210" s="94">
        <f t="shared" si="19"/>
        <v>0</v>
      </c>
      <c r="C210" s="94" t="str">
        <f t="shared" si="20"/>
        <v/>
      </c>
      <c r="D210" s="94" t="str">
        <f t="shared" si="21"/>
        <v/>
      </c>
      <c r="E210" s="94" t="str">
        <f t="shared" si="22"/>
        <v/>
      </c>
      <c r="F210" s="94" t="str">
        <f t="shared" si="23"/>
        <v/>
      </c>
      <c r="G210" s="94" t="str">
        <f t="shared" si="18"/>
        <v/>
      </c>
      <c r="H210" s="94" t="str">
        <f>IF(AND(M210&gt;0,M210&lt;=STATS!$C$22),1,"")</f>
        <v/>
      </c>
      <c r="J210" s="51">
        <v>209</v>
      </c>
      <c r="M210" s="15">
        <v>23</v>
      </c>
      <c r="N210" s="15" t="s">
        <v>254</v>
      </c>
      <c r="O210" s="15" t="s">
        <v>253</v>
      </c>
      <c r="R210" s="22"/>
      <c r="S210" s="22"/>
      <c r="T210" s="54"/>
    </row>
    <row r="211" spans="2:87" x14ac:dyDescent="0.25">
      <c r="B211" s="94">
        <f t="shared" si="19"/>
        <v>0</v>
      </c>
      <c r="C211" s="94" t="str">
        <f t="shared" si="20"/>
        <v/>
      </c>
      <c r="D211" s="94" t="str">
        <f t="shared" si="21"/>
        <v/>
      </c>
      <c r="E211" s="94" t="str">
        <f t="shared" si="22"/>
        <v/>
      </c>
      <c r="F211" s="94" t="str">
        <f t="shared" si="23"/>
        <v/>
      </c>
      <c r="G211" s="94" t="str">
        <f t="shared" si="18"/>
        <v/>
      </c>
      <c r="H211" s="94" t="str">
        <f>IF(AND(M211&gt;0,M211&lt;=STATS!$C$22),1,"")</f>
        <v/>
      </c>
      <c r="J211" s="51">
        <v>210</v>
      </c>
      <c r="M211" s="15">
        <v>24</v>
      </c>
      <c r="N211" s="15" t="s">
        <v>254</v>
      </c>
      <c r="O211" s="15" t="s">
        <v>253</v>
      </c>
      <c r="R211" s="22"/>
      <c r="S211" s="22"/>
      <c r="T211" s="54"/>
    </row>
    <row r="212" spans="2:87" x14ac:dyDescent="0.25">
      <c r="B212" s="94">
        <f t="shared" si="19"/>
        <v>2</v>
      </c>
      <c r="C212" s="94">
        <f t="shared" si="20"/>
        <v>2</v>
      </c>
      <c r="D212" s="94">
        <f t="shared" si="21"/>
        <v>2</v>
      </c>
      <c r="E212" s="94">
        <f t="shared" si="22"/>
        <v>2</v>
      </c>
      <c r="F212" s="94">
        <f t="shared" si="23"/>
        <v>2</v>
      </c>
      <c r="G212" s="94">
        <f t="shared" si="18"/>
        <v>10</v>
      </c>
      <c r="H212" s="94">
        <f>IF(AND(M212&gt;0,M212&lt;=STATS!$C$22),1,"")</f>
        <v>1</v>
      </c>
      <c r="J212" s="51">
        <v>211</v>
      </c>
      <c r="M212" s="15">
        <v>10</v>
      </c>
      <c r="N212" s="15" t="s">
        <v>254</v>
      </c>
      <c r="O212" s="15" t="s">
        <v>255</v>
      </c>
      <c r="Q212" s="15">
        <v>2</v>
      </c>
      <c r="R212" s="22"/>
      <c r="S212" s="22"/>
      <c r="T212" s="54"/>
      <c r="W212" s="15">
        <v>1</v>
      </c>
      <c r="AP212" s="15">
        <v>1</v>
      </c>
    </row>
    <row r="213" spans="2:87" x14ac:dyDescent="0.25">
      <c r="B213" s="94">
        <f t="shared" si="19"/>
        <v>1</v>
      </c>
      <c r="C213" s="94">
        <f t="shared" si="20"/>
        <v>1</v>
      </c>
      <c r="D213" s="94">
        <f t="shared" si="21"/>
        <v>1</v>
      </c>
      <c r="E213" s="94">
        <f t="shared" si="22"/>
        <v>1</v>
      </c>
      <c r="F213" s="94">
        <f t="shared" si="23"/>
        <v>1</v>
      </c>
      <c r="G213" s="94">
        <f t="shared" si="18"/>
        <v>2</v>
      </c>
      <c r="H213" s="94">
        <f>IF(AND(M213&gt;0,M213&lt;=STATS!$C$22),1,"")</f>
        <v>1</v>
      </c>
      <c r="J213" s="51">
        <v>212</v>
      </c>
      <c r="M213" s="15">
        <v>2</v>
      </c>
      <c r="N213" s="15" t="s">
        <v>252</v>
      </c>
      <c r="O213" s="15" t="s">
        <v>255</v>
      </c>
      <c r="Q213" s="15">
        <v>3</v>
      </c>
      <c r="R213" s="22"/>
      <c r="S213" s="22"/>
      <c r="T213" s="54"/>
      <c r="BH213" s="15">
        <v>1</v>
      </c>
    </row>
    <row r="214" spans="2:87" x14ac:dyDescent="0.25">
      <c r="B214" s="94">
        <f t="shared" si="19"/>
        <v>1</v>
      </c>
      <c r="C214" s="94">
        <f t="shared" si="20"/>
        <v>1</v>
      </c>
      <c r="D214" s="94">
        <f t="shared" si="21"/>
        <v>1</v>
      </c>
      <c r="E214" s="94">
        <f t="shared" si="22"/>
        <v>1</v>
      </c>
      <c r="F214" s="94">
        <f t="shared" si="23"/>
        <v>1</v>
      </c>
      <c r="G214" s="94">
        <f t="shared" si="18"/>
        <v>17</v>
      </c>
      <c r="H214" s="94">
        <f>IF(AND(M214&gt;0,M214&lt;=STATS!$C$22),1,"")</f>
        <v>1</v>
      </c>
      <c r="J214" s="51">
        <v>213</v>
      </c>
      <c r="M214" s="15">
        <v>17</v>
      </c>
      <c r="N214" s="15" t="s">
        <v>254</v>
      </c>
      <c r="O214" s="15" t="s">
        <v>253</v>
      </c>
      <c r="Q214" s="15">
        <v>1</v>
      </c>
      <c r="R214" s="22"/>
      <c r="S214" s="22"/>
      <c r="T214" s="54"/>
      <c r="BE214" s="15">
        <v>1</v>
      </c>
    </row>
    <row r="215" spans="2:87" x14ac:dyDescent="0.25">
      <c r="B215" s="94">
        <f t="shared" si="19"/>
        <v>0</v>
      </c>
      <c r="C215" s="94" t="str">
        <f t="shared" si="20"/>
        <v/>
      </c>
      <c r="D215" s="94" t="str">
        <f t="shared" si="21"/>
        <v/>
      </c>
      <c r="E215" s="94" t="str">
        <f t="shared" si="22"/>
        <v/>
      </c>
      <c r="F215" s="94" t="str">
        <f t="shared" si="23"/>
        <v/>
      </c>
      <c r="G215" s="94" t="str">
        <f t="shared" si="18"/>
        <v/>
      </c>
      <c r="H215" s="94" t="str">
        <f>IF(AND(M215&gt;0,M215&lt;=STATS!$C$22),1,"")</f>
        <v/>
      </c>
      <c r="J215" s="51">
        <v>214</v>
      </c>
      <c r="M215" s="15">
        <v>23</v>
      </c>
      <c r="N215" s="15" t="s">
        <v>254</v>
      </c>
      <c r="O215" s="15" t="s">
        <v>253</v>
      </c>
      <c r="R215" s="22"/>
      <c r="S215" s="22"/>
      <c r="T215" s="54"/>
    </row>
    <row r="216" spans="2:87" x14ac:dyDescent="0.25">
      <c r="B216" s="94">
        <f t="shared" si="19"/>
        <v>1</v>
      </c>
      <c r="C216" s="94">
        <f t="shared" si="20"/>
        <v>1</v>
      </c>
      <c r="D216" s="94">
        <f t="shared" si="21"/>
        <v>1</v>
      </c>
      <c r="E216" s="94">
        <f t="shared" si="22"/>
        <v>1</v>
      </c>
      <c r="F216" s="94">
        <f t="shared" si="23"/>
        <v>1</v>
      </c>
      <c r="G216" s="94">
        <f t="shared" si="18"/>
        <v>14</v>
      </c>
      <c r="H216" s="94">
        <f>IF(AND(M216&gt;0,M216&lt;=STATS!$C$22),1,"")</f>
        <v>1</v>
      </c>
      <c r="J216" s="51">
        <v>215</v>
      </c>
      <c r="M216" s="15">
        <v>14</v>
      </c>
      <c r="N216" s="15" t="s">
        <v>254</v>
      </c>
      <c r="O216" s="15" t="s">
        <v>253</v>
      </c>
      <c r="Q216" s="15">
        <v>1</v>
      </c>
      <c r="R216" s="22"/>
      <c r="S216" s="22"/>
      <c r="T216" s="54"/>
      <c r="BE216" s="15">
        <v>1</v>
      </c>
    </row>
    <row r="217" spans="2:87" x14ac:dyDescent="0.25">
      <c r="B217" s="94">
        <f t="shared" si="19"/>
        <v>5</v>
      </c>
      <c r="C217" s="94">
        <f t="shared" si="20"/>
        <v>5</v>
      </c>
      <c r="D217" s="94">
        <f t="shared" si="21"/>
        <v>5</v>
      </c>
      <c r="E217" s="94">
        <f t="shared" si="22"/>
        <v>5</v>
      </c>
      <c r="F217" s="94">
        <f t="shared" si="23"/>
        <v>5</v>
      </c>
      <c r="G217" s="94">
        <f t="shared" si="18"/>
        <v>7</v>
      </c>
      <c r="H217" s="94">
        <f>IF(AND(M217&gt;0,M217&lt;=STATS!$C$22),1,"")</f>
        <v>1</v>
      </c>
      <c r="J217" s="51">
        <v>216</v>
      </c>
      <c r="M217" s="15">
        <v>7</v>
      </c>
      <c r="N217" s="15" t="s">
        <v>254</v>
      </c>
      <c r="O217" s="15" t="s">
        <v>255</v>
      </c>
      <c r="Q217" s="15">
        <v>2</v>
      </c>
      <c r="R217" s="22"/>
      <c r="S217" s="22"/>
      <c r="T217" s="54"/>
      <c r="W217" s="15">
        <v>1</v>
      </c>
      <c r="AP217" s="15">
        <v>1</v>
      </c>
      <c r="BB217" s="15">
        <v>1</v>
      </c>
      <c r="BN217" s="15">
        <v>1</v>
      </c>
      <c r="CI217" s="15">
        <v>1</v>
      </c>
    </row>
    <row r="218" spans="2:87" x14ac:dyDescent="0.25">
      <c r="B218" s="94">
        <f t="shared" si="19"/>
        <v>2</v>
      </c>
      <c r="C218" s="94">
        <f t="shared" si="20"/>
        <v>2</v>
      </c>
      <c r="D218" s="94">
        <f t="shared" si="21"/>
        <v>2</v>
      </c>
      <c r="E218" s="94">
        <f t="shared" si="22"/>
        <v>2</v>
      </c>
      <c r="F218" s="94">
        <f t="shared" si="23"/>
        <v>2</v>
      </c>
      <c r="G218" s="94">
        <f t="shared" ref="G218:G281" si="24">IF($B218&gt;=1,$M218,"")</f>
        <v>17</v>
      </c>
      <c r="H218" s="94">
        <f>IF(AND(M218&gt;0,M218&lt;=STATS!$C$22),1,"")</f>
        <v>1</v>
      </c>
      <c r="J218" s="51">
        <v>217</v>
      </c>
      <c r="M218" s="15">
        <v>17</v>
      </c>
      <c r="N218" s="15" t="s">
        <v>254</v>
      </c>
      <c r="O218" s="15" t="s">
        <v>253</v>
      </c>
      <c r="Q218" s="15">
        <v>1</v>
      </c>
      <c r="R218" s="22"/>
      <c r="S218" s="22"/>
      <c r="T218" s="54"/>
      <c r="W218" s="15">
        <v>1</v>
      </c>
      <c r="CI218" s="15">
        <v>1</v>
      </c>
    </row>
    <row r="219" spans="2:87" x14ac:dyDescent="0.25">
      <c r="B219" s="94">
        <f t="shared" si="19"/>
        <v>1</v>
      </c>
      <c r="C219" s="94">
        <f t="shared" si="20"/>
        <v>1</v>
      </c>
      <c r="D219" s="94">
        <f t="shared" si="21"/>
        <v>1</v>
      </c>
      <c r="E219" s="94">
        <f t="shared" si="22"/>
        <v>1</v>
      </c>
      <c r="F219" s="94">
        <f t="shared" si="23"/>
        <v>1</v>
      </c>
      <c r="G219" s="94">
        <f t="shared" si="24"/>
        <v>16</v>
      </c>
      <c r="H219" s="94">
        <f>IF(AND(M219&gt;0,M219&lt;=STATS!$C$22),1,"")</f>
        <v>1</v>
      </c>
      <c r="J219" s="51">
        <v>218</v>
      </c>
      <c r="M219" s="15">
        <v>16</v>
      </c>
      <c r="N219" s="15" t="s">
        <v>254</v>
      </c>
      <c r="O219" s="15" t="s">
        <v>253</v>
      </c>
      <c r="Q219" s="15">
        <v>1</v>
      </c>
      <c r="R219" s="22"/>
      <c r="S219" s="22"/>
      <c r="T219" s="54"/>
      <c r="BE219" s="15">
        <v>1</v>
      </c>
    </row>
    <row r="220" spans="2:87" x14ac:dyDescent="0.25">
      <c r="B220" s="94">
        <f t="shared" si="19"/>
        <v>3</v>
      </c>
      <c r="C220" s="94">
        <f t="shared" si="20"/>
        <v>3</v>
      </c>
      <c r="D220" s="94">
        <f t="shared" si="21"/>
        <v>3</v>
      </c>
      <c r="E220" s="94">
        <f t="shared" si="22"/>
        <v>3</v>
      </c>
      <c r="F220" s="94">
        <f t="shared" si="23"/>
        <v>3</v>
      </c>
      <c r="G220" s="94">
        <f t="shared" si="24"/>
        <v>5</v>
      </c>
      <c r="H220" s="94">
        <f>IF(AND(M220&gt;0,M220&lt;=STATS!$C$22),1,"")</f>
        <v>1</v>
      </c>
      <c r="J220" s="51">
        <v>219</v>
      </c>
      <c r="M220" s="15">
        <v>5</v>
      </c>
      <c r="N220" s="15" t="s">
        <v>254</v>
      </c>
      <c r="O220" s="15" t="s">
        <v>255</v>
      </c>
      <c r="Q220" s="15">
        <v>1</v>
      </c>
      <c r="R220" s="22"/>
      <c r="S220" s="22"/>
      <c r="T220" s="54"/>
      <c r="W220" s="15">
        <v>1</v>
      </c>
      <c r="BN220" s="15">
        <v>1</v>
      </c>
      <c r="CI220" s="15">
        <v>1</v>
      </c>
    </row>
    <row r="221" spans="2:87" x14ac:dyDescent="0.25">
      <c r="B221" s="94">
        <f t="shared" si="19"/>
        <v>2</v>
      </c>
      <c r="C221" s="94">
        <f t="shared" si="20"/>
        <v>2</v>
      </c>
      <c r="D221" s="94">
        <f t="shared" si="21"/>
        <v>2</v>
      </c>
      <c r="E221" s="94">
        <f t="shared" si="22"/>
        <v>2</v>
      </c>
      <c r="F221" s="94">
        <f t="shared" si="23"/>
        <v>2</v>
      </c>
      <c r="G221" s="94">
        <f t="shared" si="24"/>
        <v>12</v>
      </c>
      <c r="H221" s="94">
        <f>IF(AND(M221&gt;0,M221&lt;=STATS!$C$22),1,"")</f>
        <v>1</v>
      </c>
      <c r="J221" s="51">
        <v>220</v>
      </c>
      <c r="M221" s="15">
        <v>12</v>
      </c>
      <c r="N221" s="15" t="s">
        <v>254</v>
      </c>
      <c r="O221" s="15" t="s">
        <v>253</v>
      </c>
      <c r="Q221" s="15">
        <v>3</v>
      </c>
      <c r="R221" s="22"/>
      <c r="S221" s="22"/>
      <c r="T221" s="54"/>
      <c r="BE221" s="15">
        <v>1</v>
      </c>
      <c r="BN221" s="15">
        <v>2</v>
      </c>
    </row>
    <row r="222" spans="2:87" x14ac:dyDescent="0.25">
      <c r="B222" s="94">
        <f t="shared" si="19"/>
        <v>1</v>
      </c>
      <c r="C222" s="94">
        <f t="shared" si="20"/>
        <v>1</v>
      </c>
      <c r="D222" s="94">
        <f t="shared" si="21"/>
        <v>1</v>
      </c>
      <c r="E222" s="94">
        <f t="shared" si="22"/>
        <v>1</v>
      </c>
      <c r="F222" s="94">
        <f t="shared" si="23"/>
        <v>1</v>
      </c>
      <c r="G222" s="94">
        <f t="shared" si="24"/>
        <v>16</v>
      </c>
      <c r="H222" s="94">
        <f>IF(AND(M222&gt;0,M222&lt;=STATS!$C$22),1,"")</f>
        <v>1</v>
      </c>
      <c r="J222" s="51">
        <v>221</v>
      </c>
      <c r="M222" s="15">
        <v>16</v>
      </c>
      <c r="N222" s="15" t="s">
        <v>254</v>
      </c>
      <c r="O222" s="15" t="s">
        <v>253</v>
      </c>
      <c r="Q222" s="15">
        <v>1</v>
      </c>
      <c r="R222" s="22"/>
      <c r="S222" s="22"/>
      <c r="T222" s="54"/>
      <c r="BE222" s="15">
        <v>1</v>
      </c>
    </row>
    <row r="223" spans="2:87" x14ac:dyDescent="0.25">
      <c r="B223" s="94">
        <f t="shared" si="19"/>
        <v>2</v>
      </c>
      <c r="C223" s="94">
        <f t="shared" si="20"/>
        <v>2</v>
      </c>
      <c r="D223" s="94">
        <f t="shared" si="21"/>
        <v>2</v>
      </c>
      <c r="E223" s="94">
        <f t="shared" si="22"/>
        <v>2</v>
      </c>
      <c r="F223" s="94">
        <f t="shared" si="23"/>
        <v>2</v>
      </c>
      <c r="G223" s="94">
        <f t="shared" si="24"/>
        <v>8</v>
      </c>
      <c r="H223" s="94">
        <f>IF(AND(M223&gt;0,M223&lt;=STATS!$C$22),1,"")</f>
        <v>1</v>
      </c>
      <c r="J223" s="51">
        <v>222</v>
      </c>
      <c r="M223" s="15">
        <v>8</v>
      </c>
      <c r="N223" s="15" t="s">
        <v>252</v>
      </c>
      <c r="O223" s="15" t="s">
        <v>255</v>
      </c>
      <c r="Q223" s="15">
        <v>2</v>
      </c>
      <c r="R223" s="22"/>
      <c r="S223" s="22"/>
      <c r="T223" s="54"/>
      <c r="Y223" s="15">
        <v>2</v>
      </c>
      <c r="CI223" s="15">
        <v>1</v>
      </c>
    </row>
    <row r="224" spans="2:87" x14ac:dyDescent="0.25">
      <c r="B224" s="94">
        <f t="shared" si="19"/>
        <v>5</v>
      </c>
      <c r="C224" s="94">
        <f t="shared" si="20"/>
        <v>5</v>
      </c>
      <c r="D224" s="94">
        <f t="shared" si="21"/>
        <v>5</v>
      </c>
      <c r="E224" s="94">
        <f t="shared" si="22"/>
        <v>5</v>
      </c>
      <c r="F224" s="94">
        <f t="shared" si="23"/>
        <v>5</v>
      </c>
      <c r="G224" s="94">
        <f t="shared" si="24"/>
        <v>4</v>
      </c>
      <c r="H224" s="94">
        <f>IF(AND(M224&gt;0,M224&lt;=STATS!$C$22),1,"")</f>
        <v>1</v>
      </c>
      <c r="J224" s="51">
        <v>223</v>
      </c>
      <c r="M224" s="15">
        <v>4</v>
      </c>
      <c r="N224" s="15" t="s">
        <v>254</v>
      </c>
      <c r="O224" s="15" t="s">
        <v>255</v>
      </c>
      <c r="Q224" s="15">
        <v>2</v>
      </c>
      <c r="R224" s="22"/>
      <c r="S224" s="22"/>
      <c r="T224" s="54"/>
      <c r="Y224" s="15">
        <v>2</v>
      </c>
      <c r="BH224" s="15">
        <v>1</v>
      </c>
      <c r="BN224" s="15">
        <v>1</v>
      </c>
      <c r="BU224" s="15">
        <v>1</v>
      </c>
      <c r="CI224" s="15">
        <v>1</v>
      </c>
    </row>
    <row r="225" spans="2:118" x14ac:dyDescent="0.25">
      <c r="B225" s="94">
        <f t="shared" si="19"/>
        <v>3</v>
      </c>
      <c r="C225" s="94">
        <f t="shared" si="20"/>
        <v>3</v>
      </c>
      <c r="D225" s="94">
        <f t="shared" si="21"/>
        <v>3</v>
      </c>
      <c r="E225" s="94">
        <f t="shared" si="22"/>
        <v>3</v>
      </c>
      <c r="F225" s="94">
        <f t="shared" si="23"/>
        <v>3</v>
      </c>
      <c r="G225" s="94">
        <f t="shared" si="24"/>
        <v>7</v>
      </c>
      <c r="H225" s="94">
        <f>IF(AND(M225&gt;0,M225&lt;=STATS!$C$22),1,"")</f>
        <v>1</v>
      </c>
      <c r="J225" s="51">
        <v>224</v>
      </c>
      <c r="M225" s="15">
        <v>7</v>
      </c>
      <c r="N225" s="15" t="s">
        <v>254</v>
      </c>
      <c r="O225" s="15" t="s">
        <v>255</v>
      </c>
      <c r="Q225" s="15">
        <v>1</v>
      </c>
      <c r="R225" s="22"/>
      <c r="S225" s="22"/>
      <c r="T225" s="54"/>
      <c r="Y225" s="15">
        <v>1</v>
      </c>
      <c r="AY225" s="15">
        <v>1</v>
      </c>
      <c r="BH225" s="15">
        <v>1</v>
      </c>
    </row>
    <row r="226" spans="2:118" x14ac:dyDescent="0.25">
      <c r="B226" s="94">
        <f t="shared" si="19"/>
        <v>0</v>
      </c>
      <c r="C226" s="94" t="str">
        <f t="shared" si="20"/>
        <v/>
      </c>
      <c r="D226" s="94" t="str">
        <f t="shared" si="21"/>
        <v/>
      </c>
      <c r="E226" s="94" t="str">
        <f t="shared" si="22"/>
        <v/>
      </c>
      <c r="F226" s="94" t="str">
        <f t="shared" si="23"/>
        <v/>
      </c>
      <c r="G226" s="94" t="str">
        <f t="shared" si="24"/>
        <v/>
      </c>
      <c r="H226" s="94" t="str">
        <f>IF(AND(M226&gt;0,M226&lt;=STATS!$C$22),1,"")</f>
        <v/>
      </c>
      <c r="J226" s="51">
        <v>225</v>
      </c>
      <c r="P226" s="15" t="s">
        <v>267</v>
      </c>
      <c r="R226" s="22"/>
      <c r="S226" s="22"/>
      <c r="T226" s="54"/>
    </row>
    <row r="227" spans="2:118" x14ac:dyDescent="0.25">
      <c r="B227" s="94">
        <f t="shared" si="19"/>
        <v>4</v>
      </c>
      <c r="C227" s="94">
        <f t="shared" si="20"/>
        <v>4</v>
      </c>
      <c r="D227" s="94">
        <f t="shared" si="21"/>
        <v>4</v>
      </c>
      <c r="E227" s="94">
        <f t="shared" si="22"/>
        <v>4</v>
      </c>
      <c r="F227" s="94">
        <f t="shared" si="23"/>
        <v>4</v>
      </c>
      <c r="G227" s="94">
        <f t="shared" si="24"/>
        <v>6</v>
      </c>
      <c r="H227" s="94">
        <f>IF(AND(M227&gt;0,M227&lt;=STATS!$C$22),1,"")</f>
        <v>1</v>
      </c>
      <c r="J227" s="51">
        <v>226</v>
      </c>
      <c r="M227" s="15">
        <v>6</v>
      </c>
      <c r="N227" s="15" t="s">
        <v>254</v>
      </c>
      <c r="O227" s="15" t="s">
        <v>255</v>
      </c>
      <c r="Q227" s="15">
        <v>3</v>
      </c>
      <c r="R227" s="22"/>
      <c r="S227" s="22"/>
      <c r="T227" s="54"/>
      <c r="W227" s="15">
        <v>2</v>
      </c>
      <c r="AP227" s="15">
        <v>1</v>
      </c>
      <c r="BN227" s="15">
        <v>1</v>
      </c>
      <c r="CI227" s="15">
        <v>1</v>
      </c>
    </row>
    <row r="228" spans="2:118" x14ac:dyDescent="0.25">
      <c r="B228" s="94">
        <f t="shared" si="19"/>
        <v>3</v>
      </c>
      <c r="C228" s="94">
        <f t="shared" si="20"/>
        <v>3</v>
      </c>
      <c r="D228" s="94">
        <f t="shared" si="21"/>
        <v>3</v>
      </c>
      <c r="E228" s="94">
        <f t="shared" si="22"/>
        <v>3</v>
      </c>
      <c r="F228" s="94">
        <f t="shared" si="23"/>
        <v>3</v>
      </c>
      <c r="G228" s="94">
        <f t="shared" si="24"/>
        <v>5</v>
      </c>
      <c r="H228" s="94">
        <f>IF(AND(M228&gt;0,M228&lt;=STATS!$C$22),1,"")</f>
        <v>1</v>
      </c>
      <c r="J228" s="51">
        <v>227</v>
      </c>
      <c r="M228" s="15">
        <v>5</v>
      </c>
      <c r="N228" s="15" t="s">
        <v>254</v>
      </c>
      <c r="O228" s="15" t="s">
        <v>255</v>
      </c>
      <c r="Q228" s="15">
        <v>2</v>
      </c>
      <c r="R228" s="22"/>
      <c r="S228" s="22"/>
      <c r="T228" s="54"/>
      <c r="AP228" s="15">
        <v>1</v>
      </c>
      <c r="BN228" s="15">
        <v>1</v>
      </c>
      <c r="CI228" s="15">
        <v>1</v>
      </c>
    </row>
    <row r="229" spans="2:118" x14ac:dyDescent="0.25">
      <c r="B229" s="94">
        <f t="shared" si="19"/>
        <v>3</v>
      </c>
      <c r="C229" s="94">
        <f t="shared" si="20"/>
        <v>3</v>
      </c>
      <c r="D229" s="94">
        <f t="shared" si="21"/>
        <v>3</v>
      </c>
      <c r="E229" s="94">
        <f t="shared" si="22"/>
        <v>3</v>
      </c>
      <c r="F229" s="94">
        <f t="shared" si="23"/>
        <v>3</v>
      </c>
      <c r="G229" s="94">
        <f t="shared" si="24"/>
        <v>2</v>
      </c>
      <c r="H229" s="94">
        <f>IF(AND(M229&gt;0,M229&lt;=STATS!$C$22),1,"")</f>
        <v>1</v>
      </c>
      <c r="J229" s="51">
        <v>228</v>
      </c>
      <c r="M229" s="15">
        <v>2</v>
      </c>
      <c r="N229" s="15" t="s">
        <v>254</v>
      </c>
      <c r="O229" s="15" t="s">
        <v>255</v>
      </c>
      <c r="Q229" s="15">
        <v>2</v>
      </c>
      <c r="R229" s="22"/>
      <c r="S229" s="22"/>
      <c r="T229" s="54"/>
      <c r="AY229" s="15">
        <v>1</v>
      </c>
      <c r="BH229" s="15">
        <v>1</v>
      </c>
      <c r="CI229" s="15">
        <v>2</v>
      </c>
    </row>
    <row r="230" spans="2:118" x14ac:dyDescent="0.25">
      <c r="B230" s="94">
        <f t="shared" si="19"/>
        <v>5</v>
      </c>
      <c r="C230" s="94">
        <f t="shared" si="20"/>
        <v>5</v>
      </c>
      <c r="D230" s="94">
        <f t="shared" si="21"/>
        <v>5</v>
      </c>
      <c r="E230" s="94">
        <f t="shared" si="22"/>
        <v>5</v>
      </c>
      <c r="F230" s="94">
        <f t="shared" si="23"/>
        <v>5</v>
      </c>
      <c r="G230" s="94">
        <f t="shared" si="24"/>
        <v>2</v>
      </c>
      <c r="H230" s="94">
        <f>IF(AND(M230&gt;0,M230&lt;=STATS!$C$22),1,"")</f>
        <v>1</v>
      </c>
      <c r="J230" s="51">
        <v>229</v>
      </c>
      <c r="M230" s="15">
        <v>2</v>
      </c>
      <c r="N230" s="15" t="s">
        <v>254</v>
      </c>
      <c r="O230" s="15" t="s">
        <v>255</v>
      </c>
      <c r="Q230" s="15">
        <v>3</v>
      </c>
      <c r="R230" s="22"/>
      <c r="S230" s="22"/>
      <c r="T230" s="54"/>
      <c r="AF230" s="15">
        <v>1</v>
      </c>
      <c r="AP230" s="15">
        <v>1</v>
      </c>
      <c r="BH230" s="15">
        <v>1</v>
      </c>
      <c r="CI230" s="15">
        <v>2</v>
      </c>
      <c r="DN230" s="15">
        <v>1</v>
      </c>
    </row>
    <row r="231" spans="2:118" x14ac:dyDescent="0.25">
      <c r="B231" s="94">
        <f t="shared" si="19"/>
        <v>4</v>
      </c>
      <c r="C231" s="94">
        <f t="shared" si="20"/>
        <v>4</v>
      </c>
      <c r="D231" s="94">
        <f t="shared" si="21"/>
        <v>4</v>
      </c>
      <c r="E231" s="94">
        <f t="shared" si="22"/>
        <v>4</v>
      </c>
      <c r="F231" s="94">
        <f t="shared" si="23"/>
        <v>4</v>
      </c>
      <c r="G231" s="94">
        <f t="shared" si="24"/>
        <v>2</v>
      </c>
      <c r="H231" s="94">
        <f>IF(AND(M231&gt;0,M231&lt;=STATS!$C$22),1,"")</f>
        <v>1</v>
      </c>
      <c r="J231" s="51">
        <v>230</v>
      </c>
      <c r="M231" s="15">
        <v>2</v>
      </c>
      <c r="N231" s="15" t="s">
        <v>252</v>
      </c>
      <c r="O231" s="15" t="s">
        <v>255</v>
      </c>
      <c r="Q231" s="15">
        <v>2</v>
      </c>
      <c r="R231" s="22"/>
      <c r="S231" s="22"/>
      <c r="T231" s="54"/>
      <c r="Y231" s="15">
        <v>2</v>
      </c>
      <c r="BG231" s="15">
        <v>1</v>
      </c>
      <c r="BH231" s="15">
        <v>1</v>
      </c>
      <c r="BN231" s="15">
        <v>1</v>
      </c>
    </row>
    <row r="232" spans="2:118" x14ac:dyDescent="0.25">
      <c r="B232" s="94">
        <f t="shared" si="19"/>
        <v>0</v>
      </c>
      <c r="C232" s="94" t="str">
        <f t="shared" si="20"/>
        <v/>
      </c>
      <c r="D232" s="94" t="str">
        <f t="shared" si="21"/>
        <v/>
      </c>
      <c r="E232" s="94" t="str">
        <f t="shared" si="22"/>
        <v/>
      </c>
      <c r="F232" s="94" t="str">
        <f t="shared" si="23"/>
        <v/>
      </c>
      <c r="G232" s="94" t="str">
        <f t="shared" si="24"/>
        <v/>
      </c>
      <c r="H232" s="94" t="str">
        <f>IF(AND(M232&gt;0,M232&lt;=STATS!$C$22),1,"")</f>
        <v/>
      </c>
      <c r="J232" s="51">
        <v>231</v>
      </c>
      <c r="P232" s="15" t="s">
        <v>267</v>
      </c>
      <c r="R232" s="22"/>
      <c r="S232" s="22"/>
      <c r="T232" s="54"/>
    </row>
    <row r="233" spans="2:118" x14ac:dyDescent="0.25">
      <c r="B233" s="94">
        <f t="shared" si="19"/>
        <v>0</v>
      </c>
      <c r="C233" s="94" t="str">
        <f t="shared" si="20"/>
        <v/>
      </c>
      <c r="D233" s="94" t="str">
        <f t="shared" si="21"/>
        <v/>
      </c>
      <c r="E233" s="94" t="str">
        <f t="shared" si="22"/>
        <v/>
      </c>
      <c r="F233" s="94" t="str">
        <f t="shared" si="23"/>
        <v/>
      </c>
      <c r="G233" s="94" t="str">
        <f t="shared" si="24"/>
        <v/>
      </c>
      <c r="H233" s="94" t="str">
        <f>IF(AND(M233&gt;0,M233&lt;=STATS!$C$22),1,"")</f>
        <v/>
      </c>
      <c r="J233" s="51">
        <v>232</v>
      </c>
      <c r="P233" s="15" t="s">
        <v>267</v>
      </c>
      <c r="R233" s="22"/>
      <c r="S233" s="22"/>
      <c r="T233" s="54"/>
    </row>
    <row r="234" spans="2:118" x14ac:dyDescent="0.25">
      <c r="B234" s="94">
        <f t="shared" si="19"/>
        <v>0</v>
      </c>
      <c r="C234" s="94" t="str">
        <f t="shared" si="20"/>
        <v/>
      </c>
      <c r="D234" s="94" t="str">
        <f t="shared" si="21"/>
        <v/>
      </c>
      <c r="E234" s="94" t="str">
        <f t="shared" si="22"/>
        <v/>
      </c>
      <c r="F234" s="94" t="str">
        <f t="shared" si="23"/>
        <v/>
      </c>
      <c r="G234" s="94" t="str">
        <f t="shared" si="24"/>
        <v/>
      </c>
      <c r="H234" s="94" t="str">
        <f>IF(AND(M234&gt;0,M234&lt;=STATS!$C$22),1,"")</f>
        <v/>
      </c>
      <c r="J234" s="51">
        <v>233</v>
      </c>
      <c r="R234" s="22"/>
      <c r="S234" s="22"/>
      <c r="T234" s="54"/>
    </row>
    <row r="235" spans="2:118" x14ac:dyDescent="0.25">
      <c r="B235" s="94">
        <f t="shared" si="19"/>
        <v>0</v>
      </c>
      <c r="C235" s="94" t="str">
        <f t="shared" si="20"/>
        <v/>
      </c>
      <c r="D235" s="94" t="str">
        <f t="shared" si="21"/>
        <v/>
      </c>
      <c r="E235" s="94" t="str">
        <f t="shared" si="22"/>
        <v/>
      </c>
      <c r="F235" s="94" t="str">
        <f t="shared" si="23"/>
        <v/>
      </c>
      <c r="G235" s="94" t="str">
        <f t="shared" si="24"/>
        <v/>
      </c>
      <c r="H235" s="94" t="str">
        <f>IF(AND(M235&gt;0,M235&lt;=STATS!$C$22),1,"")</f>
        <v/>
      </c>
      <c r="J235" s="51">
        <v>234</v>
      </c>
      <c r="R235" s="22"/>
      <c r="S235" s="22"/>
      <c r="T235" s="54"/>
    </row>
    <row r="236" spans="2:118" x14ac:dyDescent="0.25">
      <c r="B236" s="94">
        <f t="shared" si="19"/>
        <v>0</v>
      </c>
      <c r="C236" s="94" t="str">
        <f t="shared" si="20"/>
        <v/>
      </c>
      <c r="D236" s="94" t="str">
        <f t="shared" si="21"/>
        <v/>
      </c>
      <c r="E236" s="94" t="str">
        <f t="shared" si="22"/>
        <v/>
      </c>
      <c r="F236" s="94" t="str">
        <f t="shared" si="23"/>
        <v/>
      </c>
      <c r="G236" s="94" t="str">
        <f t="shared" si="24"/>
        <v/>
      </c>
      <c r="H236" s="94" t="str">
        <f>IF(AND(M236&gt;0,M236&lt;=STATS!$C$22),1,"")</f>
        <v/>
      </c>
      <c r="J236" s="51">
        <v>235</v>
      </c>
      <c r="R236" s="22"/>
      <c r="S236" s="22"/>
      <c r="T236" s="54"/>
    </row>
    <row r="237" spans="2:118" x14ac:dyDescent="0.25">
      <c r="B237" s="94">
        <f t="shared" si="19"/>
        <v>0</v>
      </c>
      <c r="C237" s="94" t="str">
        <f t="shared" si="20"/>
        <v/>
      </c>
      <c r="D237" s="94" t="str">
        <f t="shared" si="21"/>
        <v/>
      </c>
      <c r="E237" s="94" t="str">
        <f t="shared" si="22"/>
        <v/>
      </c>
      <c r="F237" s="94" t="str">
        <f t="shared" si="23"/>
        <v/>
      </c>
      <c r="G237" s="94" t="str">
        <f t="shared" si="24"/>
        <v/>
      </c>
      <c r="H237" s="94" t="str">
        <f>IF(AND(M237&gt;0,M237&lt;=STATS!$C$22),1,"")</f>
        <v/>
      </c>
      <c r="J237" s="51">
        <v>236</v>
      </c>
      <c r="R237" s="22"/>
      <c r="S237" s="22"/>
      <c r="T237" s="54"/>
    </row>
    <row r="238" spans="2:118" x14ac:dyDescent="0.25">
      <c r="B238" s="94">
        <f t="shared" si="19"/>
        <v>0</v>
      </c>
      <c r="C238" s="94" t="str">
        <f t="shared" si="20"/>
        <v/>
      </c>
      <c r="D238" s="94" t="str">
        <f t="shared" si="21"/>
        <v/>
      </c>
      <c r="E238" s="94" t="str">
        <f t="shared" si="22"/>
        <v/>
      </c>
      <c r="F238" s="94" t="str">
        <f t="shared" si="23"/>
        <v/>
      </c>
      <c r="G238" s="94" t="str">
        <f t="shared" si="24"/>
        <v/>
      </c>
      <c r="H238" s="94" t="str">
        <f>IF(AND(M238&gt;0,M238&lt;=STATS!$C$22),1,"")</f>
        <v/>
      </c>
      <c r="J238" s="51">
        <v>237</v>
      </c>
      <c r="R238" s="22"/>
      <c r="S238" s="22"/>
      <c r="T238" s="54"/>
    </row>
    <row r="239" spans="2:118" x14ac:dyDescent="0.25">
      <c r="B239" s="94">
        <f t="shared" si="19"/>
        <v>0</v>
      </c>
      <c r="C239" s="94" t="str">
        <f t="shared" si="20"/>
        <v/>
      </c>
      <c r="D239" s="94" t="str">
        <f t="shared" si="21"/>
        <v/>
      </c>
      <c r="E239" s="94" t="str">
        <f t="shared" si="22"/>
        <v/>
      </c>
      <c r="F239" s="94" t="str">
        <f t="shared" si="23"/>
        <v/>
      </c>
      <c r="G239" s="94" t="str">
        <f t="shared" si="24"/>
        <v/>
      </c>
      <c r="H239" s="94" t="str">
        <f>IF(AND(M239&gt;0,M239&lt;=STATS!$C$22),1,"")</f>
        <v/>
      </c>
      <c r="J239" s="51">
        <v>238</v>
      </c>
      <c r="R239" s="22"/>
      <c r="S239" s="22"/>
      <c r="T239" s="54"/>
    </row>
    <row r="240" spans="2:118" x14ac:dyDescent="0.25">
      <c r="B240" s="94">
        <f t="shared" si="19"/>
        <v>0</v>
      </c>
      <c r="C240" s="94" t="str">
        <f t="shared" si="20"/>
        <v/>
      </c>
      <c r="D240" s="94" t="str">
        <f t="shared" si="21"/>
        <v/>
      </c>
      <c r="E240" s="94" t="str">
        <f t="shared" si="22"/>
        <v/>
      </c>
      <c r="F240" s="94" t="str">
        <f t="shared" si="23"/>
        <v/>
      </c>
      <c r="G240" s="94" t="str">
        <f t="shared" si="24"/>
        <v/>
      </c>
      <c r="H240" s="94" t="str">
        <f>IF(AND(M240&gt;0,M240&lt;=STATS!$C$22),1,"")</f>
        <v/>
      </c>
      <c r="J240" s="51">
        <v>239</v>
      </c>
      <c r="R240" s="22"/>
      <c r="S240" s="22"/>
      <c r="T240" s="54"/>
    </row>
    <row r="241" spans="2:20" x14ac:dyDescent="0.25">
      <c r="B241" s="94">
        <f t="shared" si="19"/>
        <v>0</v>
      </c>
      <c r="C241" s="94" t="str">
        <f t="shared" si="20"/>
        <v/>
      </c>
      <c r="D241" s="94" t="str">
        <f t="shared" si="21"/>
        <v/>
      </c>
      <c r="E241" s="94" t="str">
        <f t="shared" si="22"/>
        <v/>
      </c>
      <c r="F241" s="94" t="str">
        <f t="shared" si="23"/>
        <v/>
      </c>
      <c r="G241" s="94" t="str">
        <f t="shared" si="24"/>
        <v/>
      </c>
      <c r="H241" s="94" t="str">
        <f>IF(AND(M241&gt;0,M241&lt;=STATS!$C$22),1,"")</f>
        <v/>
      </c>
      <c r="J241" s="51">
        <v>240</v>
      </c>
      <c r="R241" s="22"/>
      <c r="S241" s="22"/>
      <c r="T241" s="54"/>
    </row>
    <row r="242" spans="2:20" x14ac:dyDescent="0.25">
      <c r="B242" s="94">
        <f t="shared" si="19"/>
        <v>0</v>
      </c>
      <c r="C242" s="94" t="str">
        <f t="shared" si="20"/>
        <v/>
      </c>
      <c r="D242" s="94" t="str">
        <f t="shared" si="21"/>
        <v/>
      </c>
      <c r="E242" s="94" t="str">
        <f t="shared" si="22"/>
        <v/>
      </c>
      <c r="F242" s="94" t="str">
        <f t="shared" si="23"/>
        <v/>
      </c>
      <c r="G242" s="94" t="str">
        <f t="shared" si="24"/>
        <v/>
      </c>
      <c r="H242" s="94" t="str">
        <f>IF(AND(M242&gt;0,M242&lt;=STATS!$C$22),1,"")</f>
        <v/>
      </c>
      <c r="J242" s="51">
        <v>241</v>
      </c>
      <c r="R242" s="22"/>
      <c r="S242" s="22"/>
      <c r="T242" s="54"/>
    </row>
    <row r="243" spans="2:20" x14ac:dyDescent="0.25">
      <c r="B243" s="94">
        <f t="shared" si="19"/>
        <v>0</v>
      </c>
      <c r="C243" s="94" t="str">
        <f t="shared" si="20"/>
        <v/>
      </c>
      <c r="D243" s="94" t="str">
        <f t="shared" si="21"/>
        <v/>
      </c>
      <c r="E243" s="94" t="str">
        <f t="shared" si="22"/>
        <v/>
      </c>
      <c r="F243" s="94" t="str">
        <f t="shared" si="23"/>
        <v/>
      </c>
      <c r="G243" s="94" t="str">
        <f t="shared" si="24"/>
        <v/>
      </c>
      <c r="H243" s="94" t="str">
        <f>IF(AND(M243&gt;0,M243&lt;=STATS!$C$22),1,"")</f>
        <v/>
      </c>
      <c r="J243" s="51">
        <v>242</v>
      </c>
      <c r="R243" s="22"/>
      <c r="S243" s="22"/>
      <c r="T243" s="54"/>
    </row>
    <row r="244" spans="2:20" x14ac:dyDescent="0.25">
      <c r="B244" s="94">
        <f t="shared" si="19"/>
        <v>0</v>
      </c>
      <c r="C244" s="94" t="str">
        <f t="shared" si="20"/>
        <v/>
      </c>
      <c r="D244" s="94" t="str">
        <f t="shared" si="21"/>
        <v/>
      </c>
      <c r="E244" s="94" t="str">
        <f t="shared" si="22"/>
        <v/>
      </c>
      <c r="F244" s="94" t="str">
        <f t="shared" si="23"/>
        <v/>
      </c>
      <c r="G244" s="94" t="str">
        <f t="shared" si="24"/>
        <v/>
      </c>
      <c r="H244" s="94" t="str">
        <f>IF(AND(M244&gt;0,M244&lt;=STATS!$C$22),1,"")</f>
        <v/>
      </c>
      <c r="J244" s="51">
        <v>243</v>
      </c>
      <c r="R244" s="22"/>
      <c r="S244" s="22"/>
      <c r="T244" s="54"/>
    </row>
    <row r="245" spans="2:20" x14ac:dyDescent="0.25">
      <c r="B245" s="94">
        <f t="shared" si="19"/>
        <v>0</v>
      </c>
      <c r="C245" s="94" t="str">
        <f t="shared" si="20"/>
        <v/>
      </c>
      <c r="D245" s="94" t="str">
        <f t="shared" si="21"/>
        <v/>
      </c>
      <c r="E245" s="94" t="str">
        <f t="shared" si="22"/>
        <v/>
      </c>
      <c r="F245" s="94" t="str">
        <f t="shared" si="23"/>
        <v/>
      </c>
      <c r="G245" s="94" t="str">
        <f t="shared" si="24"/>
        <v/>
      </c>
      <c r="H245" s="94" t="str">
        <f>IF(AND(M245&gt;0,M245&lt;=STATS!$C$22),1,"")</f>
        <v/>
      </c>
      <c r="J245" s="51">
        <v>244</v>
      </c>
      <c r="R245" s="22"/>
      <c r="S245" s="22"/>
      <c r="T245" s="54"/>
    </row>
    <row r="246" spans="2:20" x14ac:dyDescent="0.25">
      <c r="B246" s="94">
        <f t="shared" si="19"/>
        <v>0</v>
      </c>
      <c r="C246" s="94" t="str">
        <f t="shared" si="20"/>
        <v/>
      </c>
      <c r="D246" s="94" t="str">
        <f t="shared" si="21"/>
        <v/>
      </c>
      <c r="E246" s="94" t="str">
        <f t="shared" si="22"/>
        <v/>
      </c>
      <c r="F246" s="94" t="str">
        <f t="shared" si="23"/>
        <v/>
      </c>
      <c r="G246" s="94" t="str">
        <f t="shared" si="24"/>
        <v/>
      </c>
      <c r="H246" s="94" t="str">
        <f>IF(AND(M246&gt;0,M246&lt;=STATS!$C$22),1,"")</f>
        <v/>
      </c>
      <c r="J246" s="51">
        <v>245</v>
      </c>
      <c r="R246" s="22"/>
      <c r="S246" s="22"/>
      <c r="T246" s="54"/>
    </row>
    <row r="247" spans="2:20" x14ac:dyDescent="0.25">
      <c r="B247" s="94">
        <f t="shared" si="19"/>
        <v>0</v>
      </c>
      <c r="C247" s="94" t="str">
        <f t="shared" si="20"/>
        <v/>
      </c>
      <c r="D247" s="94" t="str">
        <f t="shared" si="21"/>
        <v/>
      </c>
      <c r="E247" s="94" t="str">
        <f t="shared" si="22"/>
        <v/>
      </c>
      <c r="F247" s="94" t="str">
        <f t="shared" si="23"/>
        <v/>
      </c>
      <c r="G247" s="94" t="str">
        <f t="shared" si="24"/>
        <v/>
      </c>
      <c r="H247" s="94" t="str">
        <f>IF(AND(M247&gt;0,M247&lt;=STATS!$C$22),1,"")</f>
        <v/>
      </c>
      <c r="J247" s="51">
        <v>246</v>
      </c>
      <c r="R247" s="22"/>
      <c r="S247" s="22"/>
      <c r="T247" s="54"/>
    </row>
    <row r="248" spans="2:20" x14ac:dyDescent="0.25">
      <c r="B248" s="94">
        <f t="shared" si="19"/>
        <v>0</v>
      </c>
      <c r="C248" s="94" t="str">
        <f t="shared" si="20"/>
        <v/>
      </c>
      <c r="D248" s="94" t="str">
        <f t="shared" si="21"/>
        <v/>
      </c>
      <c r="E248" s="94" t="str">
        <f t="shared" si="22"/>
        <v/>
      </c>
      <c r="F248" s="94" t="str">
        <f t="shared" si="23"/>
        <v/>
      </c>
      <c r="G248" s="94" t="str">
        <f t="shared" si="24"/>
        <v/>
      </c>
      <c r="H248" s="94" t="str">
        <f>IF(AND(M248&gt;0,M248&lt;=STATS!$C$22),1,"")</f>
        <v/>
      </c>
      <c r="J248" s="51">
        <v>247</v>
      </c>
      <c r="R248" s="22"/>
      <c r="S248" s="22"/>
      <c r="T248" s="54"/>
    </row>
    <row r="249" spans="2:20" x14ac:dyDescent="0.25">
      <c r="B249" s="94">
        <f t="shared" si="19"/>
        <v>0</v>
      </c>
      <c r="C249" s="94" t="str">
        <f t="shared" si="20"/>
        <v/>
      </c>
      <c r="D249" s="94" t="str">
        <f t="shared" si="21"/>
        <v/>
      </c>
      <c r="E249" s="94" t="str">
        <f t="shared" si="22"/>
        <v/>
      </c>
      <c r="F249" s="94" t="str">
        <f t="shared" si="23"/>
        <v/>
      </c>
      <c r="G249" s="94" t="str">
        <f t="shared" si="24"/>
        <v/>
      </c>
      <c r="H249" s="94" t="str">
        <f>IF(AND(M249&gt;0,M249&lt;=STATS!$C$22),1,"")</f>
        <v/>
      </c>
      <c r="J249" s="51">
        <v>248</v>
      </c>
      <c r="R249" s="22"/>
      <c r="S249" s="22"/>
      <c r="T249" s="54"/>
    </row>
    <row r="250" spans="2:20" x14ac:dyDescent="0.25">
      <c r="B250" s="94">
        <f t="shared" si="19"/>
        <v>0</v>
      </c>
      <c r="C250" s="94" t="str">
        <f t="shared" si="20"/>
        <v/>
      </c>
      <c r="D250" s="94" t="str">
        <f t="shared" si="21"/>
        <v/>
      </c>
      <c r="E250" s="94" t="str">
        <f t="shared" si="22"/>
        <v/>
      </c>
      <c r="F250" s="94" t="str">
        <f t="shared" si="23"/>
        <v/>
      </c>
      <c r="G250" s="94" t="str">
        <f t="shared" si="24"/>
        <v/>
      </c>
      <c r="H250" s="94" t="str">
        <f>IF(AND(M250&gt;0,M250&lt;=STATS!$C$22),1,"")</f>
        <v/>
      </c>
      <c r="J250" s="51">
        <v>249</v>
      </c>
      <c r="R250" s="22"/>
      <c r="S250" s="22"/>
      <c r="T250" s="54"/>
    </row>
    <row r="251" spans="2:20" x14ac:dyDescent="0.25">
      <c r="B251" s="94">
        <f t="shared" si="19"/>
        <v>0</v>
      </c>
      <c r="C251" s="94" t="str">
        <f t="shared" si="20"/>
        <v/>
      </c>
      <c r="D251" s="94" t="str">
        <f t="shared" si="21"/>
        <v/>
      </c>
      <c r="E251" s="94" t="str">
        <f t="shared" si="22"/>
        <v/>
      </c>
      <c r="F251" s="94" t="str">
        <f t="shared" si="23"/>
        <v/>
      </c>
      <c r="G251" s="94" t="str">
        <f t="shared" si="24"/>
        <v/>
      </c>
      <c r="H251" s="94" t="str">
        <f>IF(AND(M251&gt;0,M251&lt;=STATS!$C$22),1,"")</f>
        <v/>
      </c>
      <c r="J251" s="51">
        <v>250</v>
      </c>
      <c r="R251" s="22"/>
      <c r="S251" s="22"/>
      <c r="T251" s="54"/>
    </row>
    <row r="252" spans="2:20" x14ac:dyDescent="0.25">
      <c r="B252" s="94">
        <f t="shared" si="19"/>
        <v>0</v>
      </c>
      <c r="C252" s="94" t="str">
        <f t="shared" si="20"/>
        <v/>
      </c>
      <c r="D252" s="94" t="str">
        <f t="shared" si="21"/>
        <v/>
      </c>
      <c r="E252" s="94" t="str">
        <f t="shared" si="22"/>
        <v/>
      </c>
      <c r="F252" s="94" t="str">
        <f t="shared" si="23"/>
        <v/>
      </c>
      <c r="G252" s="94" t="str">
        <f t="shared" si="24"/>
        <v/>
      </c>
      <c r="H252" s="94" t="str">
        <f>IF(AND(M252&gt;0,M252&lt;=STATS!$C$22),1,"")</f>
        <v/>
      </c>
      <c r="J252" s="51">
        <v>251</v>
      </c>
      <c r="R252" s="22"/>
      <c r="S252" s="22"/>
      <c r="T252" s="54"/>
    </row>
    <row r="253" spans="2:20" x14ac:dyDescent="0.25">
      <c r="B253" s="94">
        <f t="shared" si="19"/>
        <v>0</v>
      </c>
      <c r="C253" s="94" t="str">
        <f t="shared" si="20"/>
        <v/>
      </c>
      <c r="D253" s="94" t="str">
        <f t="shared" si="21"/>
        <v/>
      </c>
      <c r="E253" s="94" t="str">
        <f t="shared" si="22"/>
        <v/>
      </c>
      <c r="F253" s="94" t="str">
        <f t="shared" si="23"/>
        <v/>
      </c>
      <c r="G253" s="94" t="str">
        <f t="shared" si="24"/>
        <v/>
      </c>
      <c r="H253" s="94" t="str">
        <f>IF(AND(M253&gt;0,M253&lt;=STATS!$C$22),1,"")</f>
        <v/>
      </c>
      <c r="J253" s="51">
        <v>252</v>
      </c>
      <c r="R253" s="22"/>
      <c r="S253" s="22"/>
      <c r="T253" s="54"/>
    </row>
    <row r="254" spans="2:20" x14ac:dyDescent="0.25">
      <c r="B254" s="94">
        <f t="shared" si="19"/>
        <v>0</v>
      </c>
      <c r="C254" s="94" t="str">
        <f t="shared" si="20"/>
        <v/>
      </c>
      <c r="D254" s="94" t="str">
        <f t="shared" si="21"/>
        <v/>
      </c>
      <c r="E254" s="94" t="str">
        <f t="shared" si="22"/>
        <v/>
      </c>
      <c r="F254" s="94" t="str">
        <f t="shared" si="23"/>
        <v/>
      </c>
      <c r="G254" s="94" t="str">
        <f t="shared" si="24"/>
        <v/>
      </c>
      <c r="H254" s="94" t="str">
        <f>IF(AND(M254&gt;0,M254&lt;=STATS!$C$22),1,"")</f>
        <v/>
      </c>
      <c r="J254" s="51">
        <v>253</v>
      </c>
      <c r="R254" s="22"/>
      <c r="S254" s="22"/>
      <c r="T254" s="54"/>
    </row>
    <row r="255" spans="2:20" x14ac:dyDescent="0.25">
      <c r="B255" s="94">
        <f t="shared" si="19"/>
        <v>0</v>
      </c>
      <c r="C255" s="94" t="str">
        <f t="shared" si="20"/>
        <v/>
      </c>
      <c r="D255" s="94" t="str">
        <f t="shared" si="21"/>
        <v/>
      </c>
      <c r="E255" s="94" t="str">
        <f t="shared" si="22"/>
        <v/>
      </c>
      <c r="F255" s="94" t="str">
        <f t="shared" si="23"/>
        <v/>
      </c>
      <c r="G255" s="94" t="str">
        <f t="shared" si="24"/>
        <v/>
      </c>
      <c r="H255" s="94" t="str">
        <f>IF(AND(M255&gt;0,M255&lt;=STATS!$C$22),1,"")</f>
        <v/>
      </c>
      <c r="J255" s="51">
        <v>254</v>
      </c>
      <c r="R255" s="22"/>
      <c r="S255" s="22"/>
      <c r="T255" s="54"/>
    </row>
    <row r="256" spans="2:20" x14ac:dyDescent="0.25">
      <c r="B256" s="94">
        <f t="shared" si="19"/>
        <v>0</v>
      </c>
      <c r="C256" s="94" t="str">
        <f t="shared" si="20"/>
        <v/>
      </c>
      <c r="D256" s="94" t="str">
        <f t="shared" si="21"/>
        <v/>
      </c>
      <c r="E256" s="94" t="str">
        <f t="shared" si="22"/>
        <v/>
      </c>
      <c r="F256" s="94" t="str">
        <f t="shared" si="23"/>
        <v/>
      </c>
      <c r="G256" s="94" t="str">
        <f t="shared" si="24"/>
        <v/>
      </c>
      <c r="H256" s="94" t="str">
        <f>IF(AND(M256&gt;0,M256&lt;=STATS!$C$22),1,"")</f>
        <v/>
      </c>
      <c r="J256" s="51">
        <v>255</v>
      </c>
      <c r="R256" s="22"/>
      <c r="S256" s="22"/>
      <c r="T256" s="54"/>
    </row>
    <row r="257" spans="2:20" x14ac:dyDescent="0.25">
      <c r="B257" s="94">
        <f t="shared" si="19"/>
        <v>0</v>
      </c>
      <c r="C257" s="94" t="str">
        <f t="shared" si="20"/>
        <v/>
      </c>
      <c r="D257" s="94" t="str">
        <f t="shared" si="21"/>
        <v/>
      </c>
      <c r="E257" s="94" t="str">
        <f t="shared" si="22"/>
        <v/>
      </c>
      <c r="F257" s="94" t="str">
        <f t="shared" si="23"/>
        <v/>
      </c>
      <c r="G257" s="94" t="str">
        <f t="shared" si="24"/>
        <v/>
      </c>
      <c r="H257" s="94" t="str">
        <f>IF(AND(M257&gt;0,M257&lt;=STATS!$C$22),1,"")</f>
        <v/>
      </c>
      <c r="J257" s="51">
        <v>256</v>
      </c>
      <c r="R257" s="22"/>
      <c r="S257" s="22"/>
      <c r="T257" s="54"/>
    </row>
    <row r="258" spans="2:20" x14ac:dyDescent="0.25">
      <c r="B258" s="94">
        <f t="shared" ref="B258:B321" si="25">COUNT(R258:EB258)</f>
        <v>0</v>
      </c>
      <c r="C258" s="94" t="str">
        <f t="shared" ref="C258:C321" si="26">IF(COUNT(R258:ED258)&gt;0,COUNT(R258:ED258),"")</f>
        <v/>
      </c>
      <c r="D258" s="94" t="str">
        <f t="shared" ref="D258:D321" si="27">IF(COUNT(T258:ED258)&gt;0,COUNT(T258:ED258),"")</f>
        <v/>
      </c>
      <c r="E258" s="94" t="str">
        <f t="shared" ref="E258:E321" si="28">IF(H258=1,COUNT(R258:EB258),"")</f>
        <v/>
      </c>
      <c r="F258" s="94" t="str">
        <f t="shared" si="23"/>
        <v/>
      </c>
      <c r="G258" s="94" t="str">
        <f t="shared" si="24"/>
        <v/>
      </c>
      <c r="H258" s="94" t="str">
        <f>IF(AND(M258&gt;0,M258&lt;=STATS!$C$22),1,"")</f>
        <v/>
      </c>
      <c r="J258" s="51">
        <v>257</v>
      </c>
      <c r="R258" s="22"/>
      <c r="S258" s="22"/>
      <c r="T258" s="54"/>
    </row>
    <row r="259" spans="2:20" x14ac:dyDescent="0.25">
      <c r="B259" s="94">
        <f t="shared" si="25"/>
        <v>0</v>
      </c>
      <c r="C259" s="94" t="str">
        <f t="shared" si="26"/>
        <v/>
      </c>
      <c r="D259" s="94" t="str">
        <f t="shared" si="27"/>
        <v/>
      </c>
      <c r="E259" s="94" t="str">
        <f t="shared" si="28"/>
        <v/>
      </c>
      <c r="F259" s="94" t="str">
        <f t="shared" ref="F259:F322" si="29">IF(H259=1,COUNT(U259:EB259),"")</f>
        <v/>
      </c>
      <c r="G259" s="94" t="str">
        <f t="shared" si="24"/>
        <v/>
      </c>
      <c r="H259" s="94" t="str">
        <f>IF(AND(M259&gt;0,M259&lt;=STATS!$C$22),1,"")</f>
        <v/>
      </c>
      <c r="J259" s="51">
        <v>258</v>
      </c>
      <c r="R259" s="22"/>
      <c r="S259" s="22"/>
      <c r="T259" s="54"/>
    </row>
    <row r="260" spans="2:20" x14ac:dyDescent="0.25">
      <c r="B260" s="94">
        <f t="shared" si="25"/>
        <v>0</v>
      </c>
      <c r="C260" s="94" t="str">
        <f t="shared" si="26"/>
        <v/>
      </c>
      <c r="D260" s="94" t="str">
        <f t="shared" si="27"/>
        <v/>
      </c>
      <c r="E260" s="94" t="str">
        <f t="shared" si="28"/>
        <v/>
      </c>
      <c r="F260" s="94" t="str">
        <f t="shared" si="29"/>
        <v/>
      </c>
      <c r="G260" s="94" t="str">
        <f t="shared" si="24"/>
        <v/>
      </c>
      <c r="H260" s="94" t="str">
        <f>IF(AND(M260&gt;0,M260&lt;=STATS!$C$22),1,"")</f>
        <v/>
      </c>
      <c r="J260" s="51">
        <v>259</v>
      </c>
      <c r="R260" s="22"/>
      <c r="S260" s="22"/>
      <c r="T260" s="54"/>
    </row>
    <row r="261" spans="2:20" x14ac:dyDescent="0.25">
      <c r="B261" s="94">
        <f t="shared" si="25"/>
        <v>0</v>
      </c>
      <c r="C261" s="94" t="str">
        <f t="shared" si="26"/>
        <v/>
      </c>
      <c r="D261" s="94" t="str">
        <f t="shared" si="27"/>
        <v/>
      </c>
      <c r="E261" s="94" t="str">
        <f t="shared" si="28"/>
        <v/>
      </c>
      <c r="F261" s="94" t="str">
        <f t="shared" si="29"/>
        <v/>
      </c>
      <c r="G261" s="94" t="str">
        <f t="shared" si="24"/>
        <v/>
      </c>
      <c r="H261" s="94" t="str">
        <f>IF(AND(M261&gt;0,M261&lt;=STATS!$C$22),1,"")</f>
        <v/>
      </c>
      <c r="J261" s="51">
        <v>260</v>
      </c>
      <c r="R261" s="22"/>
      <c r="S261" s="22"/>
      <c r="T261" s="54"/>
    </row>
    <row r="262" spans="2:20" x14ac:dyDescent="0.25">
      <c r="B262" s="94">
        <f t="shared" si="25"/>
        <v>0</v>
      </c>
      <c r="C262" s="94" t="str">
        <f t="shared" si="26"/>
        <v/>
      </c>
      <c r="D262" s="94" t="str">
        <f t="shared" si="27"/>
        <v/>
      </c>
      <c r="E262" s="94" t="str">
        <f t="shared" si="28"/>
        <v/>
      </c>
      <c r="F262" s="94" t="str">
        <f t="shared" si="29"/>
        <v/>
      </c>
      <c r="G262" s="94" t="str">
        <f t="shared" si="24"/>
        <v/>
      </c>
      <c r="H262" s="94" t="str">
        <f>IF(AND(M262&gt;0,M262&lt;=STATS!$C$22),1,"")</f>
        <v/>
      </c>
      <c r="J262" s="51">
        <v>261</v>
      </c>
      <c r="R262" s="22"/>
      <c r="S262" s="22"/>
      <c r="T262" s="54"/>
    </row>
    <row r="263" spans="2:20" x14ac:dyDescent="0.25">
      <c r="B263" s="94">
        <f t="shared" si="25"/>
        <v>0</v>
      </c>
      <c r="C263" s="94" t="str">
        <f t="shared" si="26"/>
        <v/>
      </c>
      <c r="D263" s="94" t="str">
        <f t="shared" si="27"/>
        <v/>
      </c>
      <c r="E263" s="94" t="str">
        <f t="shared" si="28"/>
        <v/>
      </c>
      <c r="F263" s="94" t="str">
        <f t="shared" si="29"/>
        <v/>
      </c>
      <c r="G263" s="94" t="str">
        <f t="shared" si="24"/>
        <v/>
      </c>
      <c r="H263" s="94" t="str">
        <f>IF(AND(M263&gt;0,M263&lt;=STATS!$C$22),1,"")</f>
        <v/>
      </c>
      <c r="J263" s="51">
        <v>262</v>
      </c>
      <c r="R263" s="22"/>
      <c r="S263" s="22"/>
      <c r="T263" s="54"/>
    </row>
    <row r="264" spans="2:20" x14ac:dyDescent="0.25">
      <c r="B264" s="94">
        <f t="shared" si="25"/>
        <v>0</v>
      </c>
      <c r="C264" s="94" t="str">
        <f t="shared" si="26"/>
        <v/>
      </c>
      <c r="D264" s="94" t="str">
        <f t="shared" si="27"/>
        <v/>
      </c>
      <c r="E264" s="94" t="str">
        <f t="shared" si="28"/>
        <v/>
      </c>
      <c r="F264" s="94" t="str">
        <f t="shared" si="29"/>
        <v/>
      </c>
      <c r="G264" s="94" t="str">
        <f t="shared" si="24"/>
        <v/>
      </c>
      <c r="H264" s="94" t="str">
        <f>IF(AND(M264&gt;0,M264&lt;=STATS!$C$22),1,"")</f>
        <v/>
      </c>
      <c r="J264" s="51">
        <v>263</v>
      </c>
      <c r="R264" s="22"/>
      <c r="S264" s="22"/>
      <c r="T264" s="54"/>
    </row>
    <row r="265" spans="2:20" x14ac:dyDescent="0.25">
      <c r="B265" s="94">
        <f t="shared" si="25"/>
        <v>0</v>
      </c>
      <c r="C265" s="94" t="str">
        <f t="shared" si="26"/>
        <v/>
      </c>
      <c r="D265" s="94" t="str">
        <f t="shared" si="27"/>
        <v/>
      </c>
      <c r="E265" s="94" t="str">
        <f t="shared" si="28"/>
        <v/>
      </c>
      <c r="F265" s="94" t="str">
        <f t="shared" si="29"/>
        <v/>
      </c>
      <c r="G265" s="94" t="str">
        <f t="shared" si="24"/>
        <v/>
      </c>
      <c r="H265" s="94" t="str">
        <f>IF(AND(M265&gt;0,M265&lt;=STATS!$C$22),1,"")</f>
        <v/>
      </c>
      <c r="J265" s="51">
        <v>264</v>
      </c>
      <c r="R265" s="22"/>
      <c r="S265" s="22"/>
      <c r="T265" s="54"/>
    </row>
    <row r="266" spans="2:20" x14ac:dyDescent="0.25">
      <c r="B266" s="94">
        <f t="shared" si="25"/>
        <v>0</v>
      </c>
      <c r="C266" s="94" t="str">
        <f t="shared" si="26"/>
        <v/>
      </c>
      <c r="D266" s="94" t="str">
        <f t="shared" si="27"/>
        <v/>
      </c>
      <c r="E266" s="94" t="str">
        <f t="shared" si="28"/>
        <v/>
      </c>
      <c r="F266" s="94" t="str">
        <f t="shared" si="29"/>
        <v/>
      </c>
      <c r="G266" s="94" t="str">
        <f t="shared" si="24"/>
        <v/>
      </c>
      <c r="H266" s="94" t="str">
        <f>IF(AND(M266&gt;0,M266&lt;=STATS!$C$22),1,"")</f>
        <v/>
      </c>
      <c r="J266" s="51">
        <v>265</v>
      </c>
      <c r="R266" s="22"/>
      <c r="S266" s="22"/>
      <c r="T266" s="54"/>
    </row>
    <row r="267" spans="2:20" x14ac:dyDescent="0.25">
      <c r="B267" s="94">
        <f t="shared" si="25"/>
        <v>0</v>
      </c>
      <c r="C267" s="94" t="str">
        <f t="shared" si="26"/>
        <v/>
      </c>
      <c r="D267" s="94" t="str">
        <f t="shared" si="27"/>
        <v/>
      </c>
      <c r="E267" s="94" t="str">
        <f t="shared" si="28"/>
        <v/>
      </c>
      <c r="F267" s="94" t="str">
        <f t="shared" si="29"/>
        <v/>
      </c>
      <c r="G267" s="94" t="str">
        <f t="shared" si="24"/>
        <v/>
      </c>
      <c r="H267" s="94" t="str">
        <f>IF(AND(M267&gt;0,M267&lt;=STATS!$C$22),1,"")</f>
        <v/>
      </c>
      <c r="J267" s="51">
        <v>266</v>
      </c>
      <c r="R267" s="22"/>
      <c r="S267" s="22"/>
      <c r="T267" s="54"/>
    </row>
    <row r="268" spans="2:20" x14ac:dyDescent="0.25">
      <c r="B268" s="94">
        <f t="shared" si="25"/>
        <v>0</v>
      </c>
      <c r="C268" s="94" t="str">
        <f t="shared" si="26"/>
        <v/>
      </c>
      <c r="D268" s="94" t="str">
        <f t="shared" si="27"/>
        <v/>
      </c>
      <c r="E268" s="94" t="str">
        <f t="shared" si="28"/>
        <v/>
      </c>
      <c r="F268" s="94" t="str">
        <f t="shared" si="29"/>
        <v/>
      </c>
      <c r="G268" s="94" t="str">
        <f t="shared" si="24"/>
        <v/>
      </c>
      <c r="H268" s="94" t="str">
        <f>IF(AND(M268&gt;0,M268&lt;=STATS!$C$22),1,"")</f>
        <v/>
      </c>
      <c r="J268" s="51">
        <v>267</v>
      </c>
      <c r="R268" s="22"/>
      <c r="S268" s="22"/>
      <c r="T268" s="54"/>
    </row>
    <row r="269" spans="2:20" x14ac:dyDescent="0.25">
      <c r="B269" s="94">
        <f t="shared" si="25"/>
        <v>0</v>
      </c>
      <c r="C269" s="94" t="str">
        <f t="shared" si="26"/>
        <v/>
      </c>
      <c r="D269" s="94" t="str">
        <f t="shared" si="27"/>
        <v/>
      </c>
      <c r="E269" s="94" t="str">
        <f t="shared" si="28"/>
        <v/>
      </c>
      <c r="F269" s="94" t="str">
        <f t="shared" si="29"/>
        <v/>
      </c>
      <c r="G269" s="94" t="str">
        <f t="shared" si="24"/>
        <v/>
      </c>
      <c r="H269" s="94" t="str">
        <f>IF(AND(M269&gt;0,M269&lt;=STATS!$C$22),1,"")</f>
        <v/>
      </c>
      <c r="J269" s="51">
        <v>268</v>
      </c>
      <c r="R269" s="22"/>
      <c r="S269" s="22"/>
      <c r="T269" s="54"/>
    </row>
    <row r="270" spans="2:20" x14ac:dyDescent="0.25">
      <c r="B270" s="94">
        <f t="shared" si="25"/>
        <v>0</v>
      </c>
      <c r="C270" s="94" t="str">
        <f t="shared" si="26"/>
        <v/>
      </c>
      <c r="D270" s="94" t="str">
        <f t="shared" si="27"/>
        <v/>
      </c>
      <c r="E270" s="94" t="str">
        <f t="shared" si="28"/>
        <v/>
      </c>
      <c r="F270" s="94" t="str">
        <f t="shared" si="29"/>
        <v/>
      </c>
      <c r="G270" s="94" t="str">
        <f t="shared" si="24"/>
        <v/>
      </c>
      <c r="H270" s="94" t="str">
        <f>IF(AND(M270&gt;0,M270&lt;=STATS!$C$22),1,"")</f>
        <v/>
      </c>
      <c r="J270" s="51">
        <v>269</v>
      </c>
      <c r="R270" s="22"/>
      <c r="S270" s="22"/>
      <c r="T270" s="54"/>
    </row>
    <row r="271" spans="2:20" x14ac:dyDescent="0.25">
      <c r="B271" s="94">
        <f t="shared" si="25"/>
        <v>0</v>
      </c>
      <c r="C271" s="94" t="str">
        <f t="shared" si="26"/>
        <v/>
      </c>
      <c r="D271" s="94" t="str">
        <f t="shared" si="27"/>
        <v/>
      </c>
      <c r="E271" s="94" t="str">
        <f t="shared" si="28"/>
        <v/>
      </c>
      <c r="F271" s="94" t="str">
        <f t="shared" si="29"/>
        <v/>
      </c>
      <c r="G271" s="94" t="str">
        <f t="shared" si="24"/>
        <v/>
      </c>
      <c r="H271" s="94" t="str">
        <f>IF(AND(M271&gt;0,M271&lt;=STATS!$C$22),1,"")</f>
        <v/>
      </c>
      <c r="J271" s="51">
        <v>270</v>
      </c>
      <c r="R271" s="22"/>
      <c r="S271" s="22"/>
      <c r="T271" s="54"/>
    </row>
    <row r="272" spans="2:20" x14ac:dyDescent="0.25">
      <c r="B272" s="94">
        <f t="shared" si="25"/>
        <v>0</v>
      </c>
      <c r="C272" s="94" t="str">
        <f t="shared" si="26"/>
        <v/>
      </c>
      <c r="D272" s="94" t="str">
        <f t="shared" si="27"/>
        <v/>
      </c>
      <c r="E272" s="94" t="str">
        <f t="shared" si="28"/>
        <v/>
      </c>
      <c r="F272" s="94" t="str">
        <f t="shared" si="29"/>
        <v/>
      </c>
      <c r="G272" s="94" t="str">
        <f t="shared" si="24"/>
        <v/>
      </c>
      <c r="H272" s="94" t="str">
        <f>IF(AND(M272&gt;0,M272&lt;=STATS!$C$22),1,"")</f>
        <v/>
      </c>
      <c r="J272" s="51">
        <v>271</v>
      </c>
      <c r="R272" s="22"/>
      <c r="S272" s="22"/>
      <c r="T272" s="54"/>
    </row>
    <row r="273" spans="2:20" x14ac:dyDescent="0.25">
      <c r="B273" s="94">
        <f t="shared" si="25"/>
        <v>0</v>
      </c>
      <c r="C273" s="94" t="str">
        <f t="shared" si="26"/>
        <v/>
      </c>
      <c r="D273" s="94" t="str">
        <f t="shared" si="27"/>
        <v/>
      </c>
      <c r="E273" s="94" t="str">
        <f t="shared" si="28"/>
        <v/>
      </c>
      <c r="F273" s="94" t="str">
        <f t="shared" si="29"/>
        <v/>
      </c>
      <c r="G273" s="94" t="str">
        <f t="shared" si="24"/>
        <v/>
      </c>
      <c r="H273" s="94" t="str">
        <f>IF(AND(M273&gt;0,M273&lt;=STATS!$C$22),1,"")</f>
        <v/>
      </c>
      <c r="J273" s="51">
        <v>272</v>
      </c>
      <c r="R273" s="22"/>
      <c r="S273" s="22"/>
      <c r="T273" s="54"/>
    </row>
    <row r="274" spans="2:20" x14ac:dyDescent="0.25">
      <c r="B274" s="94">
        <f t="shared" si="25"/>
        <v>0</v>
      </c>
      <c r="C274" s="94" t="str">
        <f t="shared" si="26"/>
        <v/>
      </c>
      <c r="D274" s="94" t="str">
        <f t="shared" si="27"/>
        <v/>
      </c>
      <c r="E274" s="94" t="str">
        <f t="shared" si="28"/>
        <v/>
      </c>
      <c r="F274" s="94" t="str">
        <f t="shared" si="29"/>
        <v/>
      </c>
      <c r="G274" s="94" t="str">
        <f t="shared" si="24"/>
        <v/>
      </c>
      <c r="H274" s="94" t="str">
        <f>IF(AND(M274&gt;0,M274&lt;=STATS!$C$22),1,"")</f>
        <v/>
      </c>
      <c r="J274" s="51">
        <v>273</v>
      </c>
      <c r="R274" s="22"/>
      <c r="S274" s="22"/>
      <c r="T274" s="54"/>
    </row>
    <row r="275" spans="2:20" x14ac:dyDescent="0.25">
      <c r="B275" s="94">
        <f t="shared" si="25"/>
        <v>0</v>
      </c>
      <c r="C275" s="94" t="str">
        <f t="shared" si="26"/>
        <v/>
      </c>
      <c r="D275" s="94" t="str">
        <f t="shared" si="27"/>
        <v/>
      </c>
      <c r="E275" s="94" t="str">
        <f t="shared" si="28"/>
        <v/>
      </c>
      <c r="F275" s="94" t="str">
        <f t="shared" si="29"/>
        <v/>
      </c>
      <c r="G275" s="94" t="str">
        <f t="shared" si="24"/>
        <v/>
      </c>
      <c r="H275" s="94" t="str">
        <f>IF(AND(M275&gt;0,M275&lt;=STATS!$C$22),1,"")</f>
        <v/>
      </c>
      <c r="J275" s="51">
        <v>274</v>
      </c>
      <c r="R275" s="22"/>
      <c r="S275" s="22"/>
      <c r="T275" s="54"/>
    </row>
    <row r="276" spans="2:20" x14ac:dyDescent="0.25">
      <c r="B276" s="94">
        <f t="shared" si="25"/>
        <v>0</v>
      </c>
      <c r="C276" s="94" t="str">
        <f t="shared" si="26"/>
        <v/>
      </c>
      <c r="D276" s="94" t="str">
        <f t="shared" si="27"/>
        <v/>
      </c>
      <c r="E276" s="94" t="str">
        <f t="shared" si="28"/>
        <v/>
      </c>
      <c r="F276" s="94" t="str">
        <f t="shared" si="29"/>
        <v/>
      </c>
      <c r="G276" s="94" t="str">
        <f t="shared" si="24"/>
        <v/>
      </c>
      <c r="H276" s="94" t="str">
        <f>IF(AND(M276&gt;0,M276&lt;=STATS!$C$22),1,"")</f>
        <v/>
      </c>
      <c r="J276" s="51">
        <v>275</v>
      </c>
      <c r="R276" s="22"/>
      <c r="S276" s="22"/>
      <c r="T276" s="54"/>
    </row>
    <row r="277" spans="2:20" x14ac:dyDescent="0.25">
      <c r="B277" s="94">
        <f t="shared" si="25"/>
        <v>0</v>
      </c>
      <c r="C277" s="94" t="str">
        <f t="shared" si="26"/>
        <v/>
      </c>
      <c r="D277" s="94" t="str">
        <f t="shared" si="27"/>
        <v/>
      </c>
      <c r="E277" s="94" t="str">
        <f t="shared" si="28"/>
        <v/>
      </c>
      <c r="F277" s="94" t="str">
        <f t="shared" si="29"/>
        <v/>
      </c>
      <c r="G277" s="94" t="str">
        <f t="shared" si="24"/>
        <v/>
      </c>
      <c r="H277" s="94" t="str">
        <f>IF(AND(M277&gt;0,M277&lt;=STATS!$C$22),1,"")</f>
        <v/>
      </c>
      <c r="J277" s="51">
        <v>276</v>
      </c>
      <c r="R277" s="22"/>
      <c r="S277" s="22"/>
      <c r="T277" s="54"/>
    </row>
    <row r="278" spans="2:20" x14ac:dyDescent="0.25">
      <c r="B278" s="94">
        <f t="shared" si="25"/>
        <v>0</v>
      </c>
      <c r="C278" s="94" t="str">
        <f t="shared" si="26"/>
        <v/>
      </c>
      <c r="D278" s="94" t="str">
        <f t="shared" si="27"/>
        <v/>
      </c>
      <c r="E278" s="94" t="str">
        <f t="shared" si="28"/>
        <v/>
      </c>
      <c r="F278" s="94" t="str">
        <f t="shared" si="29"/>
        <v/>
      </c>
      <c r="G278" s="94" t="str">
        <f t="shared" si="24"/>
        <v/>
      </c>
      <c r="H278" s="94" t="str">
        <f>IF(AND(M278&gt;0,M278&lt;=STATS!$C$22),1,"")</f>
        <v/>
      </c>
      <c r="J278" s="51">
        <v>277</v>
      </c>
      <c r="R278" s="22"/>
      <c r="S278" s="22"/>
      <c r="T278" s="54"/>
    </row>
    <row r="279" spans="2:20" x14ac:dyDescent="0.25">
      <c r="B279" s="94">
        <f t="shared" si="25"/>
        <v>0</v>
      </c>
      <c r="C279" s="94" t="str">
        <f t="shared" si="26"/>
        <v/>
      </c>
      <c r="D279" s="94" t="str">
        <f t="shared" si="27"/>
        <v/>
      </c>
      <c r="E279" s="94" t="str">
        <f t="shared" si="28"/>
        <v/>
      </c>
      <c r="F279" s="94" t="str">
        <f t="shared" si="29"/>
        <v/>
      </c>
      <c r="G279" s="94" t="str">
        <f t="shared" si="24"/>
        <v/>
      </c>
      <c r="H279" s="94" t="str">
        <f>IF(AND(M279&gt;0,M279&lt;=STATS!$C$22),1,"")</f>
        <v/>
      </c>
      <c r="J279" s="51">
        <v>278</v>
      </c>
      <c r="R279" s="22"/>
      <c r="S279" s="22"/>
      <c r="T279" s="54"/>
    </row>
    <row r="280" spans="2:20" x14ac:dyDescent="0.25">
      <c r="B280" s="94">
        <f t="shared" si="25"/>
        <v>0</v>
      </c>
      <c r="C280" s="94" t="str">
        <f t="shared" si="26"/>
        <v/>
      </c>
      <c r="D280" s="94" t="str">
        <f t="shared" si="27"/>
        <v/>
      </c>
      <c r="E280" s="94" t="str">
        <f t="shared" si="28"/>
        <v/>
      </c>
      <c r="F280" s="94" t="str">
        <f t="shared" si="29"/>
        <v/>
      </c>
      <c r="G280" s="94" t="str">
        <f t="shared" si="24"/>
        <v/>
      </c>
      <c r="H280" s="94" t="str">
        <f>IF(AND(M280&gt;0,M280&lt;=STATS!$C$22),1,"")</f>
        <v/>
      </c>
      <c r="J280" s="51">
        <v>279</v>
      </c>
      <c r="R280" s="22"/>
      <c r="S280" s="22"/>
      <c r="T280" s="54"/>
    </row>
    <row r="281" spans="2:20" x14ac:dyDescent="0.25">
      <c r="B281" s="94">
        <f t="shared" si="25"/>
        <v>0</v>
      </c>
      <c r="C281" s="94" t="str">
        <f t="shared" si="26"/>
        <v/>
      </c>
      <c r="D281" s="94" t="str">
        <f t="shared" si="27"/>
        <v/>
      </c>
      <c r="E281" s="94" t="str">
        <f t="shared" si="28"/>
        <v/>
      </c>
      <c r="F281" s="94" t="str">
        <f t="shared" si="29"/>
        <v/>
      </c>
      <c r="G281" s="94" t="str">
        <f t="shared" si="24"/>
        <v/>
      </c>
      <c r="H281" s="94" t="str">
        <f>IF(AND(M281&gt;0,M281&lt;=STATS!$C$22),1,"")</f>
        <v/>
      </c>
      <c r="J281" s="51">
        <v>280</v>
      </c>
      <c r="R281" s="22"/>
      <c r="S281" s="22"/>
      <c r="T281" s="54"/>
    </row>
    <row r="282" spans="2:20" x14ac:dyDescent="0.25">
      <c r="B282" s="94">
        <f t="shared" si="25"/>
        <v>0</v>
      </c>
      <c r="C282" s="94" t="str">
        <f t="shared" si="26"/>
        <v/>
      </c>
      <c r="D282" s="94" t="str">
        <f t="shared" si="27"/>
        <v/>
      </c>
      <c r="E282" s="94" t="str">
        <f t="shared" si="28"/>
        <v/>
      </c>
      <c r="F282" s="94" t="str">
        <f t="shared" si="29"/>
        <v/>
      </c>
      <c r="G282" s="94" t="str">
        <f t="shared" ref="G282:G345" si="30">IF($B282&gt;=1,$M282,"")</f>
        <v/>
      </c>
      <c r="H282" s="94" t="str">
        <f>IF(AND(M282&gt;0,M282&lt;=STATS!$C$22),1,"")</f>
        <v/>
      </c>
      <c r="J282" s="51">
        <v>281</v>
      </c>
      <c r="R282" s="22"/>
      <c r="S282" s="22"/>
      <c r="T282" s="54"/>
    </row>
    <row r="283" spans="2:20" x14ac:dyDescent="0.25">
      <c r="B283" s="94">
        <f t="shared" si="25"/>
        <v>0</v>
      </c>
      <c r="C283" s="94" t="str">
        <f t="shared" si="26"/>
        <v/>
      </c>
      <c r="D283" s="94" t="str">
        <f t="shared" si="27"/>
        <v/>
      </c>
      <c r="E283" s="94" t="str">
        <f t="shared" si="28"/>
        <v/>
      </c>
      <c r="F283" s="94" t="str">
        <f t="shared" si="29"/>
        <v/>
      </c>
      <c r="G283" s="94" t="str">
        <f t="shared" si="30"/>
        <v/>
      </c>
      <c r="H283" s="94" t="str">
        <f>IF(AND(M283&gt;0,M283&lt;=STATS!$C$22),1,"")</f>
        <v/>
      </c>
      <c r="J283" s="51">
        <v>282</v>
      </c>
      <c r="R283" s="22"/>
      <c r="S283" s="22"/>
      <c r="T283" s="54"/>
    </row>
    <row r="284" spans="2:20" x14ac:dyDescent="0.25">
      <c r="B284" s="94">
        <f t="shared" si="25"/>
        <v>0</v>
      </c>
      <c r="C284" s="94" t="str">
        <f t="shared" si="26"/>
        <v/>
      </c>
      <c r="D284" s="94" t="str">
        <f t="shared" si="27"/>
        <v/>
      </c>
      <c r="E284" s="94" t="str">
        <f t="shared" si="28"/>
        <v/>
      </c>
      <c r="F284" s="94" t="str">
        <f t="shared" si="29"/>
        <v/>
      </c>
      <c r="G284" s="94" t="str">
        <f t="shared" si="30"/>
        <v/>
      </c>
      <c r="H284" s="94" t="str">
        <f>IF(AND(M284&gt;0,M284&lt;=STATS!$C$22),1,"")</f>
        <v/>
      </c>
      <c r="J284" s="51">
        <v>283</v>
      </c>
      <c r="R284" s="22"/>
      <c r="S284" s="22"/>
      <c r="T284" s="54"/>
    </row>
    <row r="285" spans="2:20" x14ac:dyDescent="0.25">
      <c r="B285" s="94">
        <f t="shared" si="25"/>
        <v>0</v>
      </c>
      <c r="C285" s="94" t="str">
        <f t="shared" si="26"/>
        <v/>
      </c>
      <c r="D285" s="94" t="str">
        <f t="shared" si="27"/>
        <v/>
      </c>
      <c r="E285" s="94" t="str">
        <f t="shared" si="28"/>
        <v/>
      </c>
      <c r="F285" s="94" t="str">
        <f t="shared" si="29"/>
        <v/>
      </c>
      <c r="G285" s="94" t="str">
        <f t="shared" si="30"/>
        <v/>
      </c>
      <c r="H285" s="94" t="str">
        <f>IF(AND(M285&gt;0,M285&lt;=STATS!$C$22),1,"")</f>
        <v/>
      </c>
      <c r="J285" s="51">
        <v>284</v>
      </c>
      <c r="R285" s="22"/>
      <c r="S285" s="22"/>
      <c r="T285" s="54"/>
    </row>
    <row r="286" spans="2:20" x14ac:dyDescent="0.25">
      <c r="B286" s="94">
        <f t="shared" si="25"/>
        <v>0</v>
      </c>
      <c r="C286" s="94" t="str">
        <f t="shared" si="26"/>
        <v/>
      </c>
      <c r="D286" s="94" t="str">
        <f t="shared" si="27"/>
        <v/>
      </c>
      <c r="E286" s="94" t="str">
        <f t="shared" si="28"/>
        <v/>
      </c>
      <c r="F286" s="94" t="str">
        <f t="shared" si="29"/>
        <v/>
      </c>
      <c r="G286" s="94" t="str">
        <f t="shared" si="30"/>
        <v/>
      </c>
      <c r="H286" s="94" t="str">
        <f>IF(AND(M286&gt;0,M286&lt;=STATS!$C$22),1,"")</f>
        <v/>
      </c>
      <c r="J286" s="51">
        <v>285</v>
      </c>
      <c r="R286" s="22"/>
      <c r="S286" s="22"/>
      <c r="T286" s="54"/>
    </row>
    <row r="287" spans="2:20" x14ac:dyDescent="0.25">
      <c r="B287" s="94">
        <f t="shared" si="25"/>
        <v>0</v>
      </c>
      <c r="C287" s="94" t="str">
        <f t="shared" si="26"/>
        <v/>
      </c>
      <c r="D287" s="94" t="str">
        <f t="shared" si="27"/>
        <v/>
      </c>
      <c r="E287" s="94" t="str">
        <f t="shared" si="28"/>
        <v/>
      </c>
      <c r="F287" s="94" t="str">
        <f t="shared" si="29"/>
        <v/>
      </c>
      <c r="G287" s="94" t="str">
        <f t="shared" si="30"/>
        <v/>
      </c>
      <c r="H287" s="94" t="str">
        <f>IF(AND(M287&gt;0,M287&lt;=STATS!$C$22),1,"")</f>
        <v/>
      </c>
      <c r="J287" s="51">
        <v>286</v>
      </c>
      <c r="R287" s="22"/>
      <c r="S287" s="22"/>
      <c r="T287" s="54"/>
    </row>
    <row r="288" spans="2:20" x14ac:dyDescent="0.25">
      <c r="B288" s="94">
        <f t="shared" si="25"/>
        <v>0</v>
      </c>
      <c r="C288" s="94" t="str">
        <f t="shared" si="26"/>
        <v/>
      </c>
      <c r="D288" s="94" t="str">
        <f t="shared" si="27"/>
        <v/>
      </c>
      <c r="E288" s="94" t="str">
        <f t="shared" si="28"/>
        <v/>
      </c>
      <c r="F288" s="94" t="str">
        <f t="shared" si="29"/>
        <v/>
      </c>
      <c r="G288" s="94" t="str">
        <f t="shared" si="30"/>
        <v/>
      </c>
      <c r="H288" s="94" t="str">
        <f>IF(AND(M288&gt;0,M288&lt;=STATS!$C$22),1,"")</f>
        <v/>
      </c>
      <c r="J288" s="51">
        <v>287</v>
      </c>
      <c r="R288" s="22"/>
      <c r="S288" s="22"/>
      <c r="T288" s="54"/>
    </row>
    <row r="289" spans="2:20" x14ac:dyDescent="0.25">
      <c r="B289" s="94">
        <f t="shared" si="25"/>
        <v>0</v>
      </c>
      <c r="C289" s="94" t="str">
        <f t="shared" si="26"/>
        <v/>
      </c>
      <c r="D289" s="94" t="str">
        <f t="shared" si="27"/>
        <v/>
      </c>
      <c r="E289" s="94" t="str">
        <f t="shared" si="28"/>
        <v/>
      </c>
      <c r="F289" s="94" t="str">
        <f t="shared" si="29"/>
        <v/>
      </c>
      <c r="G289" s="94" t="str">
        <f t="shared" si="30"/>
        <v/>
      </c>
      <c r="H289" s="94" t="str">
        <f>IF(AND(M289&gt;0,M289&lt;=STATS!$C$22),1,"")</f>
        <v/>
      </c>
      <c r="J289" s="51">
        <v>288</v>
      </c>
      <c r="R289" s="22"/>
      <c r="S289" s="22"/>
      <c r="T289" s="54"/>
    </row>
    <row r="290" spans="2:20" x14ac:dyDescent="0.25">
      <c r="B290" s="94">
        <f t="shared" si="25"/>
        <v>0</v>
      </c>
      <c r="C290" s="94" t="str">
        <f t="shared" si="26"/>
        <v/>
      </c>
      <c r="D290" s="94" t="str">
        <f t="shared" si="27"/>
        <v/>
      </c>
      <c r="E290" s="94" t="str">
        <f t="shared" si="28"/>
        <v/>
      </c>
      <c r="F290" s="94" t="str">
        <f t="shared" si="29"/>
        <v/>
      </c>
      <c r="G290" s="94" t="str">
        <f t="shared" si="30"/>
        <v/>
      </c>
      <c r="H290" s="94" t="str">
        <f>IF(AND(M290&gt;0,M290&lt;=STATS!$C$22),1,"")</f>
        <v/>
      </c>
      <c r="J290" s="51">
        <v>289</v>
      </c>
      <c r="R290" s="22"/>
      <c r="S290" s="22"/>
      <c r="T290" s="54"/>
    </row>
    <row r="291" spans="2:20" x14ac:dyDescent="0.25">
      <c r="B291" s="94">
        <f t="shared" si="25"/>
        <v>0</v>
      </c>
      <c r="C291" s="94" t="str">
        <f t="shared" si="26"/>
        <v/>
      </c>
      <c r="D291" s="94" t="str">
        <f t="shared" si="27"/>
        <v/>
      </c>
      <c r="E291" s="94" t="str">
        <f t="shared" si="28"/>
        <v/>
      </c>
      <c r="F291" s="94" t="str">
        <f t="shared" si="29"/>
        <v/>
      </c>
      <c r="G291" s="94" t="str">
        <f t="shared" si="30"/>
        <v/>
      </c>
      <c r="H291" s="94" t="str">
        <f>IF(AND(M291&gt;0,M291&lt;=STATS!$C$22),1,"")</f>
        <v/>
      </c>
      <c r="J291" s="51">
        <v>290</v>
      </c>
      <c r="R291" s="22"/>
      <c r="S291" s="22"/>
      <c r="T291" s="54"/>
    </row>
    <row r="292" spans="2:20" x14ac:dyDescent="0.25">
      <c r="B292" s="94">
        <f t="shared" si="25"/>
        <v>0</v>
      </c>
      <c r="C292" s="94" t="str">
        <f t="shared" si="26"/>
        <v/>
      </c>
      <c r="D292" s="94" t="str">
        <f t="shared" si="27"/>
        <v/>
      </c>
      <c r="E292" s="94" t="str">
        <f t="shared" si="28"/>
        <v/>
      </c>
      <c r="F292" s="94" t="str">
        <f t="shared" si="29"/>
        <v/>
      </c>
      <c r="G292" s="94" t="str">
        <f t="shared" si="30"/>
        <v/>
      </c>
      <c r="H292" s="94" t="str">
        <f>IF(AND(M292&gt;0,M292&lt;=STATS!$C$22),1,"")</f>
        <v/>
      </c>
      <c r="J292" s="51">
        <v>291</v>
      </c>
      <c r="R292" s="22"/>
      <c r="S292" s="22"/>
      <c r="T292" s="54"/>
    </row>
    <row r="293" spans="2:20" x14ac:dyDescent="0.25">
      <c r="B293" s="94">
        <f t="shared" si="25"/>
        <v>0</v>
      </c>
      <c r="C293" s="94" t="str">
        <f t="shared" si="26"/>
        <v/>
      </c>
      <c r="D293" s="94" t="str">
        <f t="shared" si="27"/>
        <v/>
      </c>
      <c r="E293" s="94" t="str">
        <f t="shared" si="28"/>
        <v/>
      </c>
      <c r="F293" s="94" t="str">
        <f t="shared" si="29"/>
        <v/>
      </c>
      <c r="G293" s="94" t="str">
        <f t="shared" si="30"/>
        <v/>
      </c>
      <c r="H293" s="94" t="str">
        <f>IF(AND(M293&gt;0,M293&lt;=STATS!$C$22),1,"")</f>
        <v/>
      </c>
      <c r="J293" s="51">
        <v>292</v>
      </c>
      <c r="R293" s="22"/>
      <c r="S293" s="22"/>
      <c r="T293" s="54"/>
    </row>
    <row r="294" spans="2:20" x14ac:dyDescent="0.25">
      <c r="B294" s="94">
        <f t="shared" si="25"/>
        <v>0</v>
      </c>
      <c r="C294" s="94" t="str">
        <f t="shared" si="26"/>
        <v/>
      </c>
      <c r="D294" s="94" t="str">
        <f t="shared" si="27"/>
        <v/>
      </c>
      <c r="E294" s="94" t="str">
        <f t="shared" si="28"/>
        <v/>
      </c>
      <c r="F294" s="94" t="str">
        <f t="shared" si="29"/>
        <v/>
      </c>
      <c r="G294" s="94" t="str">
        <f t="shared" si="30"/>
        <v/>
      </c>
      <c r="H294" s="94" t="str">
        <f>IF(AND(M294&gt;0,M294&lt;=STATS!$C$22),1,"")</f>
        <v/>
      </c>
      <c r="J294" s="51">
        <v>293</v>
      </c>
      <c r="R294" s="22"/>
      <c r="S294" s="22"/>
      <c r="T294" s="54"/>
    </row>
    <row r="295" spans="2:20" x14ac:dyDescent="0.25">
      <c r="B295" s="94">
        <f t="shared" si="25"/>
        <v>0</v>
      </c>
      <c r="C295" s="94" t="str">
        <f t="shared" si="26"/>
        <v/>
      </c>
      <c r="D295" s="94" t="str">
        <f t="shared" si="27"/>
        <v/>
      </c>
      <c r="E295" s="94" t="str">
        <f t="shared" si="28"/>
        <v/>
      </c>
      <c r="F295" s="94" t="str">
        <f t="shared" si="29"/>
        <v/>
      </c>
      <c r="G295" s="94" t="str">
        <f t="shared" si="30"/>
        <v/>
      </c>
      <c r="H295" s="94" t="str">
        <f>IF(AND(M295&gt;0,M295&lt;=STATS!$C$22),1,"")</f>
        <v/>
      </c>
      <c r="J295" s="51">
        <v>294</v>
      </c>
      <c r="R295" s="22"/>
      <c r="S295" s="22"/>
      <c r="T295" s="54"/>
    </row>
    <row r="296" spans="2:20" x14ac:dyDescent="0.25">
      <c r="B296" s="94">
        <f t="shared" si="25"/>
        <v>0</v>
      </c>
      <c r="C296" s="94" t="str">
        <f t="shared" si="26"/>
        <v/>
      </c>
      <c r="D296" s="94" t="str">
        <f t="shared" si="27"/>
        <v/>
      </c>
      <c r="E296" s="94" t="str">
        <f t="shared" si="28"/>
        <v/>
      </c>
      <c r="F296" s="94" t="str">
        <f t="shared" si="29"/>
        <v/>
      </c>
      <c r="G296" s="94" t="str">
        <f t="shared" si="30"/>
        <v/>
      </c>
      <c r="H296" s="94" t="str">
        <f>IF(AND(M296&gt;0,M296&lt;=STATS!$C$22),1,"")</f>
        <v/>
      </c>
      <c r="J296" s="51">
        <v>295</v>
      </c>
      <c r="R296" s="22"/>
      <c r="S296" s="22"/>
      <c r="T296" s="54"/>
    </row>
    <row r="297" spans="2:20" x14ac:dyDescent="0.25">
      <c r="B297" s="94">
        <f t="shared" si="25"/>
        <v>0</v>
      </c>
      <c r="C297" s="94" t="str">
        <f t="shared" si="26"/>
        <v/>
      </c>
      <c r="D297" s="94" t="str">
        <f t="shared" si="27"/>
        <v/>
      </c>
      <c r="E297" s="94" t="str">
        <f t="shared" si="28"/>
        <v/>
      </c>
      <c r="F297" s="94" t="str">
        <f t="shared" si="29"/>
        <v/>
      </c>
      <c r="G297" s="94" t="str">
        <f t="shared" si="30"/>
        <v/>
      </c>
      <c r="H297" s="94" t="str">
        <f>IF(AND(M297&gt;0,M297&lt;=STATS!$C$22),1,"")</f>
        <v/>
      </c>
      <c r="J297" s="51">
        <v>296</v>
      </c>
      <c r="R297" s="22"/>
      <c r="S297" s="22"/>
      <c r="T297" s="54"/>
    </row>
    <row r="298" spans="2:20" x14ac:dyDescent="0.25">
      <c r="B298" s="94">
        <f t="shared" si="25"/>
        <v>0</v>
      </c>
      <c r="C298" s="94" t="str">
        <f t="shared" si="26"/>
        <v/>
      </c>
      <c r="D298" s="94" t="str">
        <f t="shared" si="27"/>
        <v/>
      </c>
      <c r="E298" s="94" t="str">
        <f t="shared" si="28"/>
        <v/>
      </c>
      <c r="F298" s="94" t="str">
        <f t="shared" si="29"/>
        <v/>
      </c>
      <c r="G298" s="94" t="str">
        <f t="shared" si="30"/>
        <v/>
      </c>
      <c r="H298" s="94" t="str">
        <f>IF(AND(M298&gt;0,M298&lt;=STATS!$C$22),1,"")</f>
        <v/>
      </c>
      <c r="J298" s="51">
        <v>297</v>
      </c>
      <c r="R298" s="22"/>
      <c r="S298" s="22"/>
      <c r="T298" s="54"/>
    </row>
    <row r="299" spans="2:20" x14ac:dyDescent="0.25">
      <c r="B299" s="94">
        <f t="shared" si="25"/>
        <v>0</v>
      </c>
      <c r="C299" s="94" t="str">
        <f t="shared" si="26"/>
        <v/>
      </c>
      <c r="D299" s="94" t="str">
        <f t="shared" si="27"/>
        <v/>
      </c>
      <c r="E299" s="94" t="str">
        <f t="shared" si="28"/>
        <v/>
      </c>
      <c r="F299" s="94" t="str">
        <f t="shared" si="29"/>
        <v/>
      </c>
      <c r="G299" s="94" t="str">
        <f t="shared" si="30"/>
        <v/>
      </c>
      <c r="H299" s="94" t="str">
        <f>IF(AND(M299&gt;0,M299&lt;=STATS!$C$22),1,"")</f>
        <v/>
      </c>
      <c r="J299" s="51">
        <v>298</v>
      </c>
      <c r="R299" s="22"/>
      <c r="S299" s="22"/>
      <c r="T299" s="54"/>
    </row>
    <row r="300" spans="2:20" x14ac:dyDescent="0.25">
      <c r="B300" s="94">
        <f t="shared" si="25"/>
        <v>0</v>
      </c>
      <c r="C300" s="94" t="str">
        <f t="shared" si="26"/>
        <v/>
      </c>
      <c r="D300" s="94" t="str">
        <f t="shared" si="27"/>
        <v/>
      </c>
      <c r="E300" s="94" t="str">
        <f t="shared" si="28"/>
        <v/>
      </c>
      <c r="F300" s="94" t="str">
        <f t="shared" si="29"/>
        <v/>
      </c>
      <c r="G300" s="94" t="str">
        <f t="shared" si="30"/>
        <v/>
      </c>
      <c r="H300" s="94" t="str">
        <f>IF(AND(M300&gt;0,M300&lt;=STATS!$C$22),1,"")</f>
        <v/>
      </c>
      <c r="J300" s="51">
        <v>299</v>
      </c>
      <c r="R300" s="22"/>
      <c r="S300" s="22"/>
      <c r="T300" s="54"/>
    </row>
    <row r="301" spans="2:20" x14ac:dyDescent="0.25">
      <c r="B301" s="94">
        <f t="shared" si="25"/>
        <v>0</v>
      </c>
      <c r="C301" s="94" t="str">
        <f t="shared" si="26"/>
        <v/>
      </c>
      <c r="D301" s="94" t="str">
        <f t="shared" si="27"/>
        <v/>
      </c>
      <c r="E301" s="94" t="str">
        <f t="shared" si="28"/>
        <v/>
      </c>
      <c r="F301" s="94" t="str">
        <f t="shared" si="29"/>
        <v/>
      </c>
      <c r="G301" s="94" t="str">
        <f t="shared" si="30"/>
        <v/>
      </c>
      <c r="H301" s="94" t="str">
        <f>IF(AND(M301&gt;0,M301&lt;=STATS!$C$22),1,"")</f>
        <v/>
      </c>
      <c r="J301" s="51">
        <v>300</v>
      </c>
      <c r="R301" s="22"/>
      <c r="S301" s="22"/>
      <c r="T301" s="54"/>
    </row>
    <row r="302" spans="2:20" x14ac:dyDescent="0.25">
      <c r="B302" s="94">
        <f t="shared" si="25"/>
        <v>0</v>
      </c>
      <c r="C302" s="94" t="str">
        <f t="shared" si="26"/>
        <v/>
      </c>
      <c r="D302" s="94" t="str">
        <f t="shared" si="27"/>
        <v/>
      </c>
      <c r="E302" s="94" t="str">
        <f t="shared" si="28"/>
        <v/>
      </c>
      <c r="F302" s="94" t="str">
        <f t="shared" si="29"/>
        <v/>
      </c>
      <c r="G302" s="94" t="str">
        <f t="shared" si="30"/>
        <v/>
      </c>
      <c r="H302" s="94" t="str">
        <f>IF(AND(M302&gt;0,M302&lt;=STATS!$C$22),1,"")</f>
        <v/>
      </c>
      <c r="J302" s="51">
        <v>301</v>
      </c>
      <c r="R302" s="22"/>
      <c r="S302" s="22"/>
      <c r="T302" s="54"/>
    </row>
    <row r="303" spans="2:20" x14ac:dyDescent="0.25">
      <c r="B303" s="94">
        <f t="shared" si="25"/>
        <v>0</v>
      </c>
      <c r="C303" s="94" t="str">
        <f t="shared" si="26"/>
        <v/>
      </c>
      <c r="D303" s="94" t="str">
        <f t="shared" si="27"/>
        <v/>
      </c>
      <c r="E303" s="94" t="str">
        <f t="shared" si="28"/>
        <v/>
      </c>
      <c r="F303" s="94" t="str">
        <f t="shared" si="29"/>
        <v/>
      </c>
      <c r="G303" s="94" t="str">
        <f t="shared" si="30"/>
        <v/>
      </c>
      <c r="H303" s="94" t="str">
        <f>IF(AND(M303&gt;0,M303&lt;=STATS!$C$22),1,"")</f>
        <v/>
      </c>
      <c r="J303" s="51">
        <v>302</v>
      </c>
      <c r="R303" s="22"/>
      <c r="S303" s="22"/>
      <c r="T303" s="54"/>
    </row>
    <row r="304" spans="2:20" x14ac:dyDescent="0.25">
      <c r="B304" s="94">
        <f t="shared" si="25"/>
        <v>0</v>
      </c>
      <c r="C304" s="94" t="str">
        <f t="shared" si="26"/>
        <v/>
      </c>
      <c r="D304" s="94" t="str">
        <f t="shared" si="27"/>
        <v/>
      </c>
      <c r="E304" s="94" t="str">
        <f t="shared" si="28"/>
        <v/>
      </c>
      <c r="F304" s="94" t="str">
        <f t="shared" si="29"/>
        <v/>
      </c>
      <c r="G304" s="94" t="str">
        <f t="shared" si="30"/>
        <v/>
      </c>
      <c r="H304" s="94" t="str">
        <f>IF(AND(M304&gt;0,M304&lt;=STATS!$C$22),1,"")</f>
        <v/>
      </c>
      <c r="J304" s="51">
        <v>303</v>
      </c>
      <c r="R304" s="22"/>
      <c r="S304" s="22"/>
      <c r="T304" s="54"/>
    </row>
    <row r="305" spans="2:20" x14ac:dyDescent="0.25">
      <c r="B305" s="94">
        <f t="shared" si="25"/>
        <v>0</v>
      </c>
      <c r="C305" s="94" t="str">
        <f t="shared" si="26"/>
        <v/>
      </c>
      <c r="D305" s="94" t="str">
        <f t="shared" si="27"/>
        <v/>
      </c>
      <c r="E305" s="94" t="str">
        <f t="shared" si="28"/>
        <v/>
      </c>
      <c r="F305" s="94" t="str">
        <f t="shared" si="29"/>
        <v/>
      </c>
      <c r="G305" s="94" t="str">
        <f t="shared" si="30"/>
        <v/>
      </c>
      <c r="H305" s="94" t="str">
        <f>IF(AND(M305&gt;0,M305&lt;=STATS!$C$22),1,"")</f>
        <v/>
      </c>
      <c r="J305" s="51">
        <v>304</v>
      </c>
      <c r="R305" s="22"/>
      <c r="S305" s="22"/>
      <c r="T305" s="54"/>
    </row>
    <row r="306" spans="2:20" x14ac:dyDescent="0.25">
      <c r="B306" s="94">
        <f t="shared" si="25"/>
        <v>0</v>
      </c>
      <c r="C306" s="94" t="str">
        <f t="shared" si="26"/>
        <v/>
      </c>
      <c r="D306" s="94" t="str">
        <f t="shared" si="27"/>
        <v/>
      </c>
      <c r="E306" s="94" t="str">
        <f t="shared" si="28"/>
        <v/>
      </c>
      <c r="F306" s="94" t="str">
        <f t="shared" si="29"/>
        <v/>
      </c>
      <c r="G306" s="94" t="str">
        <f t="shared" si="30"/>
        <v/>
      </c>
      <c r="H306" s="94" t="str">
        <f>IF(AND(M306&gt;0,M306&lt;=STATS!$C$22),1,"")</f>
        <v/>
      </c>
      <c r="J306" s="51">
        <v>305</v>
      </c>
      <c r="R306" s="22"/>
      <c r="S306" s="22"/>
      <c r="T306" s="54"/>
    </row>
    <row r="307" spans="2:20" x14ac:dyDescent="0.25">
      <c r="B307" s="94">
        <f t="shared" si="25"/>
        <v>0</v>
      </c>
      <c r="C307" s="94" t="str">
        <f t="shared" si="26"/>
        <v/>
      </c>
      <c r="D307" s="94" t="str">
        <f t="shared" si="27"/>
        <v/>
      </c>
      <c r="E307" s="94" t="str">
        <f t="shared" si="28"/>
        <v/>
      </c>
      <c r="F307" s="94" t="str">
        <f t="shared" si="29"/>
        <v/>
      </c>
      <c r="G307" s="94" t="str">
        <f t="shared" si="30"/>
        <v/>
      </c>
      <c r="H307" s="94" t="str">
        <f>IF(AND(M307&gt;0,M307&lt;=STATS!$C$22),1,"")</f>
        <v/>
      </c>
      <c r="J307" s="51">
        <v>306</v>
      </c>
      <c r="R307" s="22"/>
      <c r="S307" s="22"/>
      <c r="T307" s="54"/>
    </row>
    <row r="308" spans="2:20" x14ac:dyDescent="0.25">
      <c r="B308" s="94">
        <f t="shared" si="25"/>
        <v>0</v>
      </c>
      <c r="C308" s="94" t="str">
        <f t="shared" si="26"/>
        <v/>
      </c>
      <c r="D308" s="94" t="str">
        <f t="shared" si="27"/>
        <v/>
      </c>
      <c r="E308" s="94" t="str">
        <f t="shared" si="28"/>
        <v/>
      </c>
      <c r="F308" s="94" t="str">
        <f t="shared" si="29"/>
        <v/>
      </c>
      <c r="G308" s="94" t="str">
        <f t="shared" si="30"/>
        <v/>
      </c>
      <c r="H308" s="94" t="str">
        <f>IF(AND(M308&gt;0,M308&lt;=STATS!$C$22),1,"")</f>
        <v/>
      </c>
      <c r="J308" s="51">
        <v>307</v>
      </c>
      <c r="R308" s="22"/>
      <c r="S308" s="22"/>
      <c r="T308" s="54"/>
    </row>
    <row r="309" spans="2:20" x14ac:dyDescent="0.25">
      <c r="B309" s="94">
        <f t="shared" si="25"/>
        <v>0</v>
      </c>
      <c r="C309" s="94" t="str">
        <f t="shared" si="26"/>
        <v/>
      </c>
      <c r="D309" s="94" t="str">
        <f t="shared" si="27"/>
        <v/>
      </c>
      <c r="E309" s="94" t="str">
        <f t="shared" si="28"/>
        <v/>
      </c>
      <c r="F309" s="94" t="str">
        <f t="shared" si="29"/>
        <v/>
      </c>
      <c r="G309" s="94" t="str">
        <f t="shared" si="30"/>
        <v/>
      </c>
      <c r="H309" s="94" t="str">
        <f>IF(AND(M309&gt;0,M309&lt;=STATS!$C$22),1,"")</f>
        <v/>
      </c>
      <c r="J309" s="51">
        <v>308</v>
      </c>
      <c r="R309" s="22"/>
      <c r="S309" s="22"/>
      <c r="T309" s="54"/>
    </row>
    <row r="310" spans="2:20" x14ac:dyDescent="0.25">
      <c r="B310" s="94">
        <f t="shared" si="25"/>
        <v>0</v>
      </c>
      <c r="C310" s="94" t="str">
        <f t="shared" si="26"/>
        <v/>
      </c>
      <c r="D310" s="94" t="str">
        <f t="shared" si="27"/>
        <v/>
      </c>
      <c r="E310" s="94" t="str">
        <f t="shared" si="28"/>
        <v/>
      </c>
      <c r="F310" s="94" t="str">
        <f t="shared" si="29"/>
        <v/>
      </c>
      <c r="G310" s="94" t="str">
        <f t="shared" si="30"/>
        <v/>
      </c>
      <c r="H310" s="94" t="str">
        <f>IF(AND(M310&gt;0,M310&lt;=STATS!$C$22),1,"")</f>
        <v/>
      </c>
      <c r="J310" s="51">
        <v>309</v>
      </c>
      <c r="R310" s="22"/>
      <c r="S310" s="22"/>
      <c r="T310" s="54"/>
    </row>
    <row r="311" spans="2:20" x14ac:dyDescent="0.25">
      <c r="B311" s="94">
        <f t="shared" si="25"/>
        <v>0</v>
      </c>
      <c r="C311" s="94" t="str">
        <f t="shared" si="26"/>
        <v/>
      </c>
      <c r="D311" s="94" t="str">
        <f t="shared" si="27"/>
        <v/>
      </c>
      <c r="E311" s="94" t="str">
        <f t="shared" si="28"/>
        <v/>
      </c>
      <c r="F311" s="94" t="str">
        <f t="shared" si="29"/>
        <v/>
      </c>
      <c r="G311" s="94" t="str">
        <f t="shared" si="30"/>
        <v/>
      </c>
      <c r="H311" s="94" t="str">
        <f>IF(AND(M311&gt;0,M311&lt;=STATS!$C$22),1,"")</f>
        <v/>
      </c>
      <c r="J311" s="51">
        <v>310</v>
      </c>
      <c r="R311" s="22"/>
      <c r="S311" s="22"/>
      <c r="T311" s="54"/>
    </row>
    <row r="312" spans="2:20" x14ac:dyDescent="0.25">
      <c r="B312" s="94">
        <f t="shared" si="25"/>
        <v>0</v>
      </c>
      <c r="C312" s="94" t="str">
        <f t="shared" si="26"/>
        <v/>
      </c>
      <c r="D312" s="94" t="str">
        <f t="shared" si="27"/>
        <v/>
      </c>
      <c r="E312" s="94" t="str">
        <f t="shared" si="28"/>
        <v/>
      </c>
      <c r="F312" s="94" t="str">
        <f t="shared" si="29"/>
        <v/>
      </c>
      <c r="G312" s="94" t="str">
        <f t="shared" si="30"/>
        <v/>
      </c>
      <c r="H312" s="94" t="str">
        <f>IF(AND(M312&gt;0,M312&lt;=STATS!$C$22),1,"")</f>
        <v/>
      </c>
      <c r="J312" s="51">
        <v>311</v>
      </c>
      <c r="R312" s="22"/>
      <c r="S312" s="22"/>
      <c r="T312" s="54"/>
    </row>
    <row r="313" spans="2:20" x14ac:dyDescent="0.25">
      <c r="B313" s="94">
        <f t="shared" si="25"/>
        <v>0</v>
      </c>
      <c r="C313" s="94" t="str">
        <f t="shared" si="26"/>
        <v/>
      </c>
      <c r="D313" s="94" t="str">
        <f t="shared" si="27"/>
        <v/>
      </c>
      <c r="E313" s="94" t="str">
        <f t="shared" si="28"/>
        <v/>
      </c>
      <c r="F313" s="94" t="str">
        <f t="shared" si="29"/>
        <v/>
      </c>
      <c r="G313" s="94" t="str">
        <f t="shared" si="30"/>
        <v/>
      </c>
      <c r="H313" s="94" t="str">
        <f>IF(AND(M313&gt;0,M313&lt;=STATS!$C$22),1,"")</f>
        <v/>
      </c>
      <c r="J313" s="51">
        <v>312</v>
      </c>
      <c r="R313" s="22"/>
      <c r="S313" s="22"/>
      <c r="T313" s="54"/>
    </row>
    <row r="314" spans="2:20" x14ac:dyDescent="0.25">
      <c r="B314" s="94">
        <f t="shared" si="25"/>
        <v>0</v>
      </c>
      <c r="C314" s="94" t="str">
        <f t="shared" si="26"/>
        <v/>
      </c>
      <c r="D314" s="94" t="str">
        <f t="shared" si="27"/>
        <v/>
      </c>
      <c r="E314" s="94" t="str">
        <f t="shared" si="28"/>
        <v/>
      </c>
      <c r="F314" s="94" t="str">
        <f t="shared" si="29"/>
        <v/>
      </c>
      <c r="G314" s="94" t="str">
        <f t="shared" si="30"/>
        <v/>
      </c>
      <c r="H314" s="94" t="str">
        <f>IF(AND(M314&gt;0,M314&lt;=STATS!$C$22),1,"")</f>
        <v/>
      </c>
      <c r="J314" s="51">
        <v>313</v>
      </c>
      <c r="R314" s="22"/>
      <c r="S314" s="22"/>
      <c r="T314" s="54"/>
    </row>
    <row r="315" spans="2:20" x14ac:dyDescent="0.25">
      <c r="B315" s="94">
        <f t="shared" si="25"/>
        <v>0</v>
      </c>
      <c r="C315" s="94" t="str">
        <f t="shared" si="26"/>
        <v/>
      </c>
      <c r="D315" s="94" t="str">
        <f t="shared" si="27"/>
        <v/>
      </c>
      <c r="E315" s="94" t="str">
        <f t="shared" si="28"/>
        <v/>
      </c>
      <c r="F315" s="94" t="str">
        <f t="shared" si="29"/>
        <v/>
      </c>
      <c r="G315" s="94" t="str">
        <f t="shared" si="30"/>
        <v/>
      </c>
      <c r="H315" s="94" t="str">
        <f>IF(AND(M315&gt;0,M315&lt;=STATS!$C$22),1,"")</f>
        <v/>
      </c>
      <c r="J315" s="51">
        <v>314</v>
      </c>
      <c r="R315" s="22"/>
      <c r="S315" s="22"/>
      <c r="T315" s="54"/>
    </row>
    <row r="316" spans="2:20" x14ac:dyDescent="0.25">
      <c r="B316" s="94">
        <f t="shared" si="25"/>
        <v>0</v>
      </c>
      <c r="C316" s="94" t="str">
        <f t="shared" si="26"/>
        <v/>
      </c>
      <c r="D316" s="94" t="str">
        <f t="shared" si="27"/>
        <v/>
      </c>
      <c r="E316" s="94" t="str">
        <f t="shared" si="28"/>
        <v/>
      </c>
      <c r="F316" s="94" t="str">
        <f t="shared" si="29"/>
        <v/>
      </c>
      <c r="G316" s="94" t="str">
        <f t="shared" si="30"/>
        <v/>
      </c>
      <c r="H316" s="94" t="str">
        <f>IF(AND(M316&gt;0,M316&lt;=STATS!$C$22),1,"")</f>
        <v/>
      </c>
      <c r="J316" s="51">
        <v>315</v>
      </c>
      <c r="R316" s="22"/>
      <c r="S316" s="22"/>
      <c r="T316" s="54"/>
    </row>
    <row r="317" spans="2:20" x14ac:dyDescent="0.25">
      <c r="B317" s="94">
        <f t="shared" si="25"/>
        <v>0</v>
      </c>
      <c r="C317" s="94" t="str">
        <f t="shared" si="26"/>
        <v/>
      </c>
      <c r="D317" s="94" t="str">
        <f t="shared" si="27"/>
        <v/>
      </c>
      <c r="E317" s="94" t="str">
        <f t="shared" si="28"/>
        <v/>
      </c>
      <c r="F317" s="94" t="str">
        <f t="shared" si="29"/>
        <v/>
      </c>
      <c r="G317" s="94" t="str">
        <f t="shared" si="30"/>
        <v/>
      </c>
      <c r="H317" s="94" t="str">
        <f>IF(AND(M317&gt;0,M317&lt;=STATS!$C$22),1,"")</f>
        <v/>
      </c>
      <c r="J317" s="51">
        <v>316</v>
      </c>
      <c r="R317" s="22"/>
      <c r="S317" s="22"/>
      <c r="T317" s="54"/>
    </row>
    <row r="318" spans="2:20" x14ac:dyDescent="0.25">
      <c r="B318" s="94">
        <f t="shared" si="25"/>
        <v>0</v>
      </c>
      <c r="C318" s="94" t="str">
        <f t="shared" si="26"/>
        <v/>
      </c>
      <c r="D318" s="94" t="str">
        <f t="shared" si="27"/>
        <v/>
      </c>
      <c r="E318" s="94" t="str">
        <f t="shared" si="28"/>
        <v/>
      </c>
      <c r="F318" s="94" t="str">
        <f t="shared" si="29"/>
        <v/>
      </c>
      <c r="G318" s="94" t="str">
        <f t="shared" si="30"/>
        <v/>
      </c>
      <c r="H318" s="94" t="str">
        <f>IF(AND(M318&gt;0,M318&lt;=STATS!$C$22),1,"")</f>
        <v/>
      </c>
      <c r="J318" s="51">
        <v>317</v>
      </c>
      <c r="R318" s="22"/>
      <c r="S318" s="22"/>
      <c r="T318" s="54"/>
    </row>
    <row r="319" spans="2:20" x14ac:dyDescent="0.25">
      <c r="B319" s="94">
        <f t="shared" si="25"/>
        <v>0</v>
      </c>
      <c r="C319" s="94" t="str">
        <f t="shared" si="26"/>
        <v/>
      </c>
      <c r="D319" s="94" t="str">
        <f t="shared" si="27"/>
        <v/>
      </c>
      <c r="E319" s="94" t="str">
        <f t="shared" si="28"/>
        <v/>
      </c>
      <c r="F319" s="94" t="str">
        <f t="shared" si="29"/>
        <v/>
      </c>
      <c r="G319" s="94" t="str">
        <f t="shared" si="30"/>
        <v/>
      </c>
      <c r="H319" s="94" t="str">
        <f>IF(AND(M319&gt;0,M319&lt;=STATS!$C$22),1,"")</f>
        <v/>
      </c>
      <c r="J319" s="51">
        <v>318</v>
      </c>
      <c r="R319" s="22"/>
      <c r="S319" s="22"/>
      <c r="T319" s="54"/>
    </row>
    <row r="320" spans="2:20" x14ac:dyDescent="0.25">
      <c r="B320" s="94">
        <f t="shared" si="25"/>
        <v>0</v>
      </c>
      <c r="C320" s="94" t="str">
        <f t="shared" si="26"/>
        <v/>
      </c>
      <c r="D320" s="94" t="str">
        <f t="shared" si="27"/>
        <v/>
      </c>
      <c r="E320" s="94" t="str">
        <f t="shared" si="28"/>
        <v/>
      </c>
      <c r="F320" s="94" t="str">
        <f t="shared" si="29"/>
        <v/>
      </c>
      <c r="G320" s="94" t="str">
        <f t="shared" si="30"/>
        <v/>
      </c>
      <c r="H320" s="94" t="str">
        <f>IF(AND(M320&gt;0,M320&lt;=STATS!$C$22),1,"")</f>
        <v/>
      </c>
      <c r="J320" s="51">
        <v>319</v>
      </c>
      <c r="R320" s="22"/>
      <c r="S320" s="22"/>
      <c r="T320" s="54"/>
    </row>
    <row r="321" spans="2:20" x14ac:dyDescent="0.25">
      <c r="B321" s="94">
        <f t="shared" si="25"/>
        <v>0</v>
      </c>
      <c r="C321" s="94" t="str">
        <f t="shared" si="26"/>
        <v/>
      </c>
      <c r="D321" s="94" t="str">
        <f t="shared" si="27"/>
        <v/>
      </c>
      <c r="E321" s="94" t="str">
        <f t="shared" si="28"/>
        <v/>
      </c>
      <c r="F321" s="94" t="str">
        <f t="shared" si="29"/>
        <v/>
      </c>
      <c r="G321" s="94" t="str">
        <f t="shared" si="30"/>
        <v/>
      </c>
      <c r="H321" s="94" t="str">
        <f>IF(AND(M321&gt;0,M321&lt;=STATS!$C$22),1,"")</f>
        <v/>
      </c>
      <c r="J321" s="51">
        <v>320</v>
      </c>
      <c r="R321" s="22"/>
      <c r="S321" s="22"/>
      <c r="T321" s="54"/>
    </row>
    <row r="322" spans="2:20" x14ac:dyDescent="0.25">
      <c r="B322" s="94">
        <f t="shared" ref="B322:B385" si="31">COUNT(R322:EB322)</f>
        <v>0</v>
      </c>
      <c r="C322" s="94" t="str">
        <f t="shared" ref="C322:C385" si="32">IF(COUNT(R322:ED322)&gt;0,COUNT(R322:ED322),"")</f>
        <v/>
      </c>
      <c r="D322" s="94" t="str">
        <f t="shared" ref="D322:D385" si="33">IF(COUNT(T322:ED322)&gt;0,COUNT(T322:ED322),"")</f>
        <v/>
      </c>
      <c r="E322" s="94" t="str">
        <f t="shared" ref="E322:E385" si="34">IF(H322=1,COUNT(R322:EB322),"")</f>
        <v/>
      </c>
      <c r="F322" s="94" t="str">
        <f t="shared" si="29"/>
        <v/>
      </c>
      <c r="G322" s="94" t="str">
        <f t="shared" si="30"/>
        <v/>
      </c>
      <c r="H322" s="94" t="str">
        <f>IF(AND(M322&gt;0,M322&lt;=STATS!$C$22),1,"")</f>
        <v/>
      </c>
      <c r="J322" s="51">
        <v>321</v>
      </c>
      <c r="R322" s="22"/>
      <c r="S322" s="22"/>
      <c r="T322" s="54"/>
    </row>
    <row r="323" spans="2:20" x14ac:dyDescent="0.25">
      <c r="B323" s="94">
        <f t="shared" si="31"/>
        <v>0</v>
      </c>
      <c r="C323" s="94" t="str">
        <f t="shared" si="32"/>
        <v/>
      </c>
      <c r="D323" s="94" t="str">
        <f t="shared" si="33"/>
        <v/>
      </c>
      <c r="E323" s="94" t="str">
        <f t="shared" si="34"/>
        <v/>
      </c>
      <c r="F323" s="94" t="str">
        <f t="shared" ref="F323:F386" si="35">IF(H323=1,COUNT(U323:EB323),"")</f>
        <v/>
      </c>
      <c r="G323" s="94" t="str">
        <f t="shared" si="30"/>
        <v/>
      </c>
      <c r="H323" s="94" t="str">
        <f>IF(AND(M323&gt;0,M323&lt;=STATS!$C$22),1,"")</f>
        <v/>
      </c>
      <c r="J323" s="51">
        <v>322</v>
      </c>
      <c r="R323" s="22"/>
      <c r="S323" s="22"/>
      <c r="T323" s="54"/>
    </row>
    <row r="324" spans="2:20" x14ac:dyDescent="0.25">
      <c r="B324" s="94">
        <f t="shared" si="31"/>
        <v>0</v>
      </c>
      <c r="C324" s="94" t="str">
        <f t="shared" si="32"/>
        <v/>
      </c>
      <c r="D324" s="94" t="str">
        <f t="shared" si="33"/>
        <v/>
      </c>
      <c r="E324" s="94" t="str">
        <f t="shared" si="34"/>
        <v/>
      </c>
      <c r="F324" s="94" t="str">
        <f t="shared" si="35"/>
        <v/>
      </c>
      <c r="G324" s="94" t="str">
        <f t="shared" si="30"/>
        <v/>
      </c>
      <c r="H324" s="94" t="str">
        <f>IF(AND(M324&gt;0,M324&lt;=STATS!$C$22),1,"")</f>
        <v/>
      </c>
      <c r="J324" s="51">
        <v>323</v>
      </c>
      <c r="R324" s="22"/>
      <c r="S324" s="22"/>
      <c r="T324" s="54"/>
    </row>
    <row r="325" spans="2:20" x14ac:dyDescent="0.25">
      <c r="B325" s="94">
        <f t="shared" si="31"/>
        <v>0</v>
      </c>
      <c r="C325" s="94" t="str">
        <f t="shared" si="32"/>
        <v/>
      </c>
      <c r="D325" s="94" t="str">
        <f t="shared" si="33"/>
        <v/>
      </c>
      <c r="E325" s="94" t="str">
        <f t="shared" si="34"/>
        <v/>
      </c>
      <c r="F325" s="94" t="str">
        <f t="shared" si="35"/>
        <v/>
      </c>
      <c r="G325" s="94" t="str">
        <f t="shared" si="30"/>
        <v/>
      </c>
      <c r="H325" s="94" t="str">
        <f>IF(AND(M325&gt;0,M325&lt;=STATS!$C$22),1,"")</f>
        <v/>
      </c>
      <c r="J325" s="51">
        <v>324</v>
      </c>
      <c r="R325" s="22"/>
      <c r="S325" s="22"/>
      <c r="T325" s="54"/>
    </row>
    <row r="326" spans="2:20" x14ac:dyDescent="0.25">
      <c r="B326" s="94">
        <f t="shared" si="31"/>
        <v>0</v>
      </c>
      <c r="C326" s="94" t="str">
        <f t="shared" si="32"/>
        <v/>
      </c>
      <c r="D326" s="94" t="str">
        <f t="shared" si="33"/>
        <v/>
      </c>
      <c r="E326" s="94" t="str">
        <f t="shared" si="34"/>
        <v/>
      </c>
      <c r="F326" s="94" t="str">
        <f t="shared" si="35"/>
        <v/>
      </c>
      <c r="G326" s="94" t="str">
        <f t="shared" si="30"/>
        <v/>
      </c>
      <c r="H326" s="94" t="str">
        <f>IF(AND(M326&gt;0,M326&lt;=STATS!$C$22),1,"")</f>
        <v/>
      </c>
      <c r="J326" s="51">
        <v>325</v>
      </c>
      <c r="R326" s="22"/>
      <c r="S326" s="22"/>
      <c r="T326" s="54"/>
    </row>
    <row r="327" spans="2:20" x14ac:dyDescent="0.25">
      <c r="B327" s="94">
        <f t="shared" si="31"/>
        <v>0</v>
      </c>
      <c r="C327" s="94" t="str">
        <f t="shared" si="32"/>
        <v/>
      </c>
      <c r="D327" s="94" t="str">
        <f t="shared" si="33"/>
        <v/>
      </c>
      <c r="E327" s="94" t="str">
        <f t="shared" si="34"/>
        <v/>
      </c>
      <c r="F327" s="94" t="str">
        <f t="shared" si="35"/>
        <v/>
      </c>
      <c r="G327" s="94" t="str">
        <f t="shared" si="30"/>
        <v/>
      </c>
      <c r="H327" s="94" t="str">
        <f>IF(AND(M327&gt;0,M327&lt;=STATS!$C$22),1,"")</f>
        <v/>
      </c>
      <c r="J327" s="51">
        <v>326</v>
      </c>
      <c r="R327" s="22"/>
      <c r="S327" s="22"/>
      <c r="T327" s="54"/>
    </row>
    <row r="328" spans="2:20" x14ac:dyDescent="0.25">
      <c r="B328" s="94">
        <f t="shared" si="31"/>
        <v>0</v>
      </c>
      <c r="C328" s="94" t="str">
        <f t="shared" si="32"/>
        <v/>
      </c>
      <c r="D328" s="94" t="str">
        <f t="shared" si="33"/>
        <v/>
      </c>
      <c r="E328" s="94" t="str">
        <f t="shared" si="34"/>
        <v/>
      </c>
      <c r="F328" s="94" t="str">
        <f t="shared" si="35"/>
        <v/>
      </c>
      <c r="G328" s="94" t="str">
        <f t="shared" si="30"/>
        <v/>
      </c>
      <c r="H328" s="94" t="str">
        <f>IF(AND(M328&gt;0,M328&lt;=STATS!$C$22),1,"")</f>
        <v/>
      </c>
      <c r="J328" s="51">
        <v>327</v>
      </c>
      <c r="R328" s="22"/>
      <c r="S328" s="22"/>
      <c r="T328" s="54"/>
    </row>
    <row r="329" spans="2:20" x14ac:dyDescent="0.25">
      <c r="B329" s="94">
        <f t="shared" si="31"/>
        <v>0</v>
      </c>
      <c r="C329" s="94" t="str">
        <f t="shared" si="32"/>
        <v/>
      </c>
      <c r="D329" s="94" t="str">
        <f t="shared" si="33"/>
        <v/>
      </c>
      <c r="E329" s="94" t="str">
        <f t="shared" si="34"/>
        <v/>
      </c>
      <c r="F329" s="94" t="str">
        <f t="shared" si="35"/>
        <v/>
      </c>
      <c r="G329" s="94" t="str">
        <f t="shared" si="30"/>
        <v/>
      </c>
      <c r="H329" s="94" t="str">
        <f>IF(AND(M329&gt;0,M329&lt;=STATS!$C$22),1,"")</f>
        <v/>
      </c>
      <c r="J329" s="51">
        <v>328</v>
      </c>
      <c r="R329" s="22"/>
      <c r="S329" s="22"/>
      <c r="T329" s="54"/>
    </row>
    <row r="330" spans="2:20" x14ac:dyDescent="0.25">
      <c r="B330" s="94">
        <f t="shared" si="31"/>
        <v>0</v>
      </c>
      <c r="C330" s="94" t="str">
        <f t="shared" si="32"/>
        <v/>
      </c>
      <c r="D330" s="94" t="str">
        <f t="shared" si="33"/>
        <v/>
      </c>
      <c r="E330" s="94" t="str">
        <f t="shared" si="34"/>
        <v/>
      </c>
      <c r="F330" s="94" t="str">
        <f t="shared" si="35"/>
        <v/>
      </c>
      <c r="G330" s="94" t="str">
        <f t="shared" si="30"/>
        <v/>
      </c>
      <c r="H330" s="94" t="str">
        <f>IF(AND(M330&gt;0,M330&lt;=STATS!$C$22),1,"")</f>
        <v/>
      </c>
      <c r="J330" s="51">
        <v>329</v>
      </c>
      <c r="R330" s="22"/>
      <c r="S330" s="22"/>
      <c r="T330" s="54"/>
    </row>
    <row r="331" spans="2:20" x14ac:dyDescent="0.25">
      <c r="B331" s="94">
        <f t="shared" si="31"/>
        <v>0</v>
      </c>
      <c r="C331" s="94" t="str">
        <f t="shared" si="32"/>
        <v/>
      </c>
      <c r="D331" s="94" t="str">
        <f t="shared" si="33"/>
        <v/>
      </c>
      <c r="E331" s="94" t="str">
        <f t="shared" si="34"/>
        <v/>
      </c>
      <c r="F331" s="94" t="str">
        <f t="shared" si="35"/>
        <v/>
      </c>
      <c r="G331" s="94" t="str">
        <f t="shared" si="30"/>
        <v/>
      </c>
      <c r="H331" s="94" t="str">
        <f>IF(AND(M331&gt;0,M331&lt;=STATS!$C$22),1,"")</f>
        <v/>
      </c>
      <c r="J331" s="51">
        <v>330</v>
      </c>
      <c r="R331" s="22"/>
      <c r="S331" s="22"/>
      <c r="T331" s="54"/>
    </row>
    <row r="332" spans="2:20" x14ac:dyDescent="0.25">
      <c r="B332" s="94">
        <f t="shared" si="31"/>
        <v>0</v>
      </c>
      <c r="C332" s="94" t="str">
        <f t="shared" si="32"/>
        <v/>
      </c>
      <c r="D332" s="94" t="str">
        <f t="shared" si="33"/>
        <v/>
      </c>
      <c r="E332" s="94" t="str">
        <f t="shared" si="34"/>
        <v/>
      </c>
      <c r="F332" s="94" t="str">
        <f t="shared" si="35"/>
        <v/>
      </c>
      <c r="G332" s="94" t="str">
        <f t="shared" si="30"/>
        <v/>
      </c>
      <c r="H332" s="94" t="str">
        <f>IF(AND(M332&gt;0,M332&lt;=STATS!$C$22),1,"")</f>
        <v/>
      </c>
      <c r="J332" s="51">
        <v>331</v>
      </c>
      <c r="R332" s="22"/>
      <c r="S332" s="22"/>
      <c r="T332" s="54"/>
    </row>
    <row r="333" spans="2:20" x14ac:dyDescent="0.25">
      <c r="B333" s="94">
        <f t="shared" si="31"/>
        <v>0</v>
      </c>
      <c r="C333" s="94" t="str">
        <f t="shared" si="32"/>
        <v/>
      </c>
      <c r="D333" s="94" t="str">
        <f t="shared" si="33"/>
        <v/>
      </c>
      <c r="E333" s="94" t="str">
        <f t="shared" si="34"/>
        <v/>
      </c>
      <c r="F333" s="94" t="str">
        <f t="shared" si="35"/>
        <v/>
      </c>
      <c r="G333" s="94" t="str">
        <f t="shared" si="30"/>
        <v/>
      </c>
      <c r="H333" s="94" t="str">
        <f>IF(AND(M333&gt;0,M333&lt;=STATS!$C$22),1,"")</f>
        <v/>
      </c>
      <c r="J333" s="51">
        <v>332</v>
      </c>
      <c r="R333" s="22"/>
      <c r="S333" s="22"/>
      <c r="T333" s="54"/>
    </row>
    <row r="334" spans="2:20" x14ac:dyDescent="0.25">
      <c r="B334" s="94">
        <f t="shared" si="31"/>
        <v>0</v>
      </c>
      <c r="C334" s="94" t="str">
        <f t="shared" si="32"/>
        <v/>
      </c>
      <c r="D334" s="94" t="str">
        <f t="shared" si="33"/>
        <v/>
      </c>
      <c r="E334" s="94" t="str">
        <f t="shared" si="34"/>
        <v/>
      </c>
      <c r="F334" s="94" t="str">
        <f t="shared" si="35"/>
        <v/>
      </c>
      <c r="G334" s="94" t="str">
        <f t="shared" si="30"/>
        <v/>
      </c>
      <c r="H334" s="94" t="str">
        <f>IF(AND(M334&gt;0,M334&lt;=STATS!$C$22),1,"")</f>
        <v/>
      </c>
      <c r="J334" s="51">
        <v>333</v>
      </c>
      <c r="R334" s="22"/>
      <c r="S334" s="22"/>
      <c r="T334" s="54"/>
    </row>
    <row r="335" spans="2:20" x14ac:dyDescent="0.25">
      <c r="B335" s="94">
        <f t="shared" si="31"/>
        <v>0</v>
      </c>
      <c r="C335" s="94" t="str">
        <f t="shared" si="32"/>
        <v/>
      </c>
      <c r="D335" s="94" t="str">
        <f t="shared" si="33"/>
        <v/>
      </c>
      <c r="E335" s="94" t="str">
        <f t="shared" si="34"/>
        <v/>
      </c>
      <c r="F335" s="94" t="str">
        <f t="shared" si="35"/>
        <v/>
      </c>
      <c r="G335" s="94" t="str">
        <f t="shared" si="30"/>
        <v/>
      </c>
      <c r="H335" s="94" t="str">
        <f>IF(AND(M335&gt;0,M335&lt;=STATS!$C$22),1,"")</f>
        <v/>
      </c>
      <c r="J335" s="51">
        <v>334</v>
      </c>
      <c r="R335" s="22"/>
      <c r="S335" s="22"/>
      <c r="T335" s="54"/>
    </row>
    <row r="336" spans="2:20" x14ac:dyDescent="0.25">
      <c r="B336" s="94">
        <f t="shared" si="31"/>
        <v>0</v>
      </c>
      <c r="C336" s="94" t="str">
        <f t="shared" si="32"/>
        <v/>
      </c>
      <c r="D336" s="94" t="str">
        <f t="shared" si="33"/>
        <v/>
      </c>
      <c r="E336" s="94" t="str">
        <f t="shared" si="34"/>
        <v/>
      </c>
      <c r="F336" s="94" t="str">
        <f t="shared" si="35"/>
        <v/>
      </c>
      <c r="G336" s="94" t="str">
        <f t="shared" si="30"/>
        <v/>
      </c>
      <c r="H336" s="94" t="str">
        <f>IF(AND(M336&gt;0,M336&lt;=STATS!$C$22),1,"")</f>
        <v/>
      </c>
      <c r="J336" s="51">
        <v>335</v>
      </c>
      <c r="R336" s="22"/>
      <c r="S336" s="22"/>
      <c r="T336" s="54"/>
    </row>
    <row r="337" spans="2:20" x14ac:dyDescent="0.25">
      <c r="B337" s="94">
        <f t="shared" si="31"/>
        <v>0</v>
      </c>
      <c r="C337" s="94" t="str">
        <f t="shared" si="32"/>
        <v/>
      </c>
      <c r="D337" s="94" t="str">
        <f t="shared" si="33"/>
        <v/>
      </c>
      <c r="E337" s="94" t="str">
        <f t="shared" si="34"/>
        <v/>
      </c>
      <c r="F337" s="94" t="str">
        <f t="shared" si="35"/>
        <v/>
      </c>
      <c r="G337" s="94" t="str">
        <f t="shared" si="30"/>
        <v/>
      </c>
      <c r="H337" s="94" t="str">
        <f>IF(AND(M337&gt;0,M337&lt;=STATS!$C$22),1,"")</f>
        <v/>
      </c>
      <c r="J337" s="51">
        <v>336</v>
      </c>
      <c r="R337" s="22"/>
      <c r="S337" s="22"/>
      <c r="T337" s="54"/>
    </row>
    <row r="338" spans="2:20" x14ac:dyDescent="0.25">
      <c r="B338" s="94">
        <f t="shared" si="31"/>
        <v>0</v>
      </c>
      <c r="C338" s="94" t="str">
        <f t="shared" si="32"/>
        <v/>
      </c>
      <c r="D338" s="94" t="str">
        <f t="shared" si="33"/>
        <v/>
      </c>
      <c r="E338" s="94" t="str">
        <f t="shared" si="34"/>
        <v/>
      </c>
      <c r="F338" s="94" t="str">
        <f t="shared" si="35"/>
        <v/>
      </c>
      <c r="G338" s="94" t="str">
        <f t="shared" si="30"/>
        <v/>
      </c>
      <c r="H338" s="94" t="str">
        <f>IF(AND(M338&gt;0,M338&lt;=STATS!$C$22),1,"")</f>
        <v/>
      </c>
      <c r="J338" s="51">
        <v>337</v>
      </c>
      <c r="R338" s="22"/>
      <c r="S338" s="22"/>
      <c r="T338" s="54"/>
    </row>
    <row r="339" spans="2:20" x14ac:dyDescent="0.25">
      <c r="B339" s="94">
        <f t="shared" si="31"/>
        <v>0</v>
      </c>
      <c r="C339" s="94" t="str">
        <f t="shared" si="32"/>
        <v/>
      </c>
      <c r="D339" s="94" t="str">
        <f t="shared" si="33"/>
        <v/>
      </c>
      <c r="E339" s="94" t="str">
        <f t="shared" si="34"/>
        <v/>
      </c>
      <c r="F339" s="94" t="str">
        <f t="shared" si="35"/>
        <v/>
      </c>
      <c r="G339" s="94" t="str">
        <f t="shared" si="30"/>
        <v/>
      </c>
      <c r="H339" s="94" t="str">
        <f>IF(AND(M339&gt;0,M339&lt;=STATS!$C$22),1,"")</f>
        <v/>
      </c>
      <c r="J339" s="51">
        <v>338</v>
      </c>
      <c r="R339" s="22"/>
      <c r="S339" s="22"/>
      <c r="T339" s="54"/>
    </row>
    <row r="340" spans="2:20" x14ac:dyDescent="0.25">
      <c r="B340" s="94">
        <f t="shared" si="31"/>
        <v>0</v>
      </c>
      <c r="C340" s="94" t="str">
        <f t="shared" si="32"/>
        <v/>
      </c>
      <c r="D340" s="94" t="str">
        <f t="shared" si="33"/>
        <v/>
      </c>
      <c r="E340" s="94" t="str">
        <f t="shared" si="34"/>
        <v/>
      </c>
      <c r="F340" s="94" t="str">
        <f t="shared" si="35"/>
        <v/>
      </c>
      <c r="G340" s="94" t="str">
        <f t="shared" si="30"/>
        <v/>
      </c>
      <c r="H340" s="94" t="str">
        <f>IF(AND(M340&gt;0,M340&lt;=STATS!$C$22),1,"")</f>
        <v/>
      </c>
      <c r="J340" s="51">
        <v>339</v>
      </c>
      <c r="R340" s="22"/>
      <c r="S340" s="22"/>
      <c r="T340" s="54"/>
    </row>
    <row r="341" spans="2:20" x14ac:dyDescent="0.25">
      <c r="B341" s="94">
        <f t="shared" si="31"/>
        <v>0</v>
      </c>
      <c r="C341" s="94" t="str">
        <f t="shared" si="32"/>
        <v/>
      </c>
      <c r="D341" s="94" t="str">
        <f t="shared" si="33"/>
        <v/>
      </c>
      <c r="E341" s="94" t="str">
        <f t="shared" si="34"/>
        <v/>
      </c>
      <c r="F341" s="94" t="str">
        <f t="shared" si="35"/>
        <v/>
      </c>
      <c r="G341" s="94" t="str">
        <f t="shared" si="30"/>
        <v/>
      </c>
      <c r="H341" s="94" t="str">
        <f>IF(AND(M341&gt;0,M341&lt;=STATS!$C$22),1,"")</f>
        <v/>
      </c>
      <c r="J341" s="51">
        <v>340</v>
      </c>
      <c r="R341" s="22"/>
      <c r="S341" s="22"/>
      <c r="T341" s="54"/>
    </row>
    <row r="342" spans="2:20" x14ac:dyDescent="0.25">
      <c r="B342" s="94">
        <f t="shared" si="31"/>
        <v>0</v>
      </c>
      <c r="C342" s="94" t="str">
        <f t="shared" si="32"/>
        <v/>
      </c>
      <c r="D342" s="94" t="str">
        <f t="shared" si="33"/>
        <v/>
      </c>
      <c r="E342" s="94" t="str">
        <f t="shared" si="34"/>
        <v/>
      </c>
      <c r="F342" s="94" t="str">
        <f t="shared" si="35"/>
        <v/>
      </c>
      <c r="G342" s="94" t="str">
        <f t="shared" si="30"/>
        <v/>
      </c>
      <c r="H342" s="94" t="str">
        <f>IF(AND(M342&gt;0,M342&lt;=STATS!$C$22),1,"")</f>
        <v/>
      </c>
      <c r="J342" s="51">
        <v>341</v>
      </c>
      <c r="R342" s="22"/>
      <c r="S342" s="22"/>
      <c r="T342" s="54"/>
    </row>
    <row r="343" spans="2:20" x14ac:dyDescent="0.25">
      <c r="B343" s="94">
        <f t="shared" si="31"/>
        <v>0</v>
      </c>
      <c r="C343" s="94" t="str">
        <f t="shared" si="32"/>
        <v/>
      </c>
      <c r="D343" s="94" t="str">
        <f t="shared" si="33"/>
        <v/>
      </c>
      <c r="E343" s="94" t="str">
        <f t="shared" si="34"/>
        <v/>
      </c>
      <c r="F343" s="94" t="str">
        <f t="shared" si="35"/>
        <v/>
      </c>
      <c r="G343" s="94" t="str">
        <f t="shared" si="30"/>
        <v/>
      </c>
      <c r="H343" s="94" t="str">
        <f>IF(AND(M343&gt;0,M343&lt;=STATS!$C$22),1,"")</f>
        <v/>
      </c>
      <c r="J343" s="51">
        <v>342</v>
      </c>
      <c r="R343" s="22"/>
      <c r="S343" s="22"/>
      <c r="T343" s="54"/>
    </row>
    <row r="344" spans="2:20" x14ac:dyDescent="0.25">
      <c r="B344" s="94">
        <f t="shared" si="31"/>
        <v>0</v>
      </c>
      <c r="C344" s="94" t="str">
        <f t="shared" si="32"/>
        <v/>
      </c>
      <c r="D344" s="94" t="str">
        <f t="shared" si="33"/>
        <v/>
      </c>
      <c r="E344" s="94" t="str">
        <f t="shared" si="34"/>
        <v/>
      </c>
      <c r="F344" s="94" t="str">
        <f t="shared" si="35"/>
        <v/>
      </c>
      <c r="G344" s="94" t="str">
        <f t="shared" si="30"/>
        <v/>
      </c>
      <c r="H344" s="94" t="str">
        <f>IF(AND(M344&gt;0,M344&lt;=STATS!$C$22),1,"")</f>
        <v/>
      </c>
      <c r="J344" s="51">
        <v>343</v>
      </c>
      <c r="R344" s="22"/>
      <c r="S344" s="22"/>
      <c r="T344" s="54"/>
    </row>
    <row r="345" spans="2:20" x14ac:dyDescent="0.25">
      <c r="B345" s="94">
        <f t="shared" si="31"/>
        <v>0</v>
      </c>
      <c r="C345" s="94" t="str">
        <f t="shared" si="32"/>
        <v/>
      </c>
      <c r="D345" s="94" t="str">
        <f t="shared" si="33"/>
        <v/>
      </c>
      <c r="E345" s="94" t="str">
        <f t="shared" si="34"/>
        <v/>
      </c>
      <c r="F345" s="94" t="str">
        <f t="shared" si="35"/>
        <v/>
      </c>
      <c r="G345" s="94" t="str">
        <f t="shared" si="30"/>
        <v/>
      </c>
      <c r="H345" s="94" t="str">
        <f>IF(AND(M345&gt;0,M345&lt;=STATS!$C$22),1,"")</f>
        <v/>
      </c>
      <c r="J345" s="51">
        <v>344</v>
      </c>
      <c r="R345" s="22"/>
      <c r="S345" s="22"/>
      <c r="T345" s="54"/>
    </row>
    <row r="346" spans="2:20" x14ac:dyDescent="0.25">
      <c r="B346" s="94">
        <f t="shared" si="31"/>
        <v>0</v>
      </c>
      <c r="C346" s="94" t="str">
        <f t="shared" si="32"/>
        <v/>
      </c>
      <c r="D346" s="94" t="str">
        <f t="shared" si="33"/>
        <v/>
      </c>
      <c r="E346" s="94" t="str">
        <f t="shared" si="34"/>
        <v/>
      </c>
      <c r="F346" s="94" t="str">
        <f t="shared" si="35"/>
        <v/>
      </c>
      <c r="G346" s="94" t="str">
        <f t="shared" ref="G346:G409" si="36">IF($B346&gt;=1,$M346,"")</f>
        <v/>
      </c>
      <c r="H346" s="94" t="str">
        <f>IF(AND(M346&gt;0,M346&lt;=STATS!$C$22),1,"")</f>
        <v/>
      </c>
      <c r="J346" s="51">
        <v>345</v>
      </c>
      <c r="R346" s="22"/>
      <c r="S346" s="22"/>
      <c r="T346" s="54"/>
    </row>
    <row r="347" spans="2:20" x14ac:dyDescent="0.25">
      <c r="B347" s="94">
        <f t="shared" si="31"/>
        <v>0</v>
      </c>
      <c r="C347" s="94" t="str">
        <f t="shared" si="32"/>
        <v/>
      </c>
      <c r="D347" s="94" t="str">
        <f t="shared" si="33"/>
        <v/>
      </c>
      <c r="E347" s="94" t="str">
        <f t="shared" si="34"/>
        <v/>
      </c>
      <c r="F347" s="94" t="str">
        <f t="shared" si="35"/>
        <v/>
      </c>
      <c r="G347" s="94" t="str">
        <f t="shared" si="36"/>
        <v/>
      </c>
      <c r="H347" s="94" t="str">
        <f>IF(AND(M347&gt;0,M347&lt;=STATS!$C$22),1,"")</f>
        <v/>
      </c>
      <c r="J347" s="51">
        <v>346</v>
      </c>
      <c r="R347" s="22"/>
      <c r="S347" s="22"/>
      <c r="T347" s="54"/>
    </row>
    <row r="348" spans="2:20" x14ac:dyDescent="0.25">
      <c r="B348" s="94">
        <f t="shared" si="31"/>
        <v>0</v>
      </c>
      <c r="C348" s="94" t="str">
        <f t="shared" si="32"/>
        <v/>
      </c>
      <c r="D348" s="94" t="str">
        <f t="shared" si="33"/>
        <v/>
      </c>
      <c r="E348" s="94" t="str">
        <f t="shared" si="34"/>
        <v/>
      </c>
      <c r="F348" s="94" t="str">
        <f t="shared" si="35"/>
        <v/>
      </c>
      <c r="G348" s="94" t="str">
        <f t="shared" si="36"/>
        <v/>
      </c>
      <c r="H348" s="94" t="str">
        <f>IF(AND(M348&gt;0,M348&lt;=STATS!$C$22),1,"")</f>
        <v/>
      </c>
      <c r="J348" s="51">
        <v>347</v>
      </c>
      <c r="R348" s="22"/>
      <c r="S348" s="22"/>
      <c r="T348" s="54"/>
    </row>
    <row r="349" spans="2:20" x14ac:dyDescent="0.25">
      <c r="B349" s="94">
        <f t="shared" si="31"/>
        <v>0</v>
      </c>
      <c r="C349" s="94" t="str">
        <f t="shared" si="32"/>
        <v/>
      </c>
      <c r="D349" s="94" t="str">
        <f t="shared" si="33"/>
        <v/>
      </c>
      <c r="E349" s="94" t="str">
        <f t="shared" si="34"/>
        <v/>
      </c>
      <c r="F349" s="94" t="str">
        <f t="shared" si="35"/>
        <v/>
      </c>
      <c r="G349" s="94" t="str">
        <f t="shared" si="36"/>
        <v/>
      </c>
      <c r="H349" s="94" t="str">
        <f>IF(AND(M349&gt;0,M349&lt;=STATS!$C$22),1,"")</f>
        <v/>
      </c>
      <c r="J349" s="51">
        <v>348</v>
      </c>
      <c r="R349" s="22"/>
      <c r="S349" s="22"/>
      <c r="T349" s="54"/>
    </row>
    <row r="350" spans="2:20" x14ac:dyDescent="0.25">
      <c r="B350" s="94">
        <f t="shared" si="31"/>
        <v>0</v>
      </c>
      <c r="C350" s="94" t="str">
        <f t="shared" si="32"/>
        <v/>
      </c>
      <c r="D350" s="94" t="str">
        <f t="shared" si="33"/>
        <v/>
      </c>
      <c r="E350" s="94" t="str">
        <f t="shared" si="34"/>
        <v/>
      </c>
      <c r="F350" s="94" t="str">
        <f t="shared" si="35"/>
        <v/>
      </c>
      <c r="G350" s="94" t="str">
        <f t="shared" si="36"/>
        <v/>
      </c>
      <c r="H350" s="94" t="str">
        <f>IF(AND(M350&gt;0,M350&lt;=STATS!$C$22),1,"")</f>
        <v/>
      </c>
      <c r="J350" s="51">
        <v>349</v>
      </c>
      <c r="R350" s="22"/>
      <c r="S350" s="22"/>
      <c r="T350" s="54"/>
    </row>
    <row r="351" spans="2:20" x14ac:dyDescent="0.25">
      <c r="B351" s="94">
        <f t="shared" si="31"/>
        <v>0</v>
      </c>
      <c r="C351" s="94" t="str">
        <f t="shared" si="32"/>
        <v/>
      </c>
      <c r="D351" s="94" t="str">
        <f t="shared" si="33"/>
        <v/>
      </c>
      <c r="E351" s="94" t="str">
        <f t="shared" si="34"/>
        <v/>
      </c>
      <c r="F351" s="94" t="str">
        <f t="shared" si="35"/>
        <v/>
      </c>
      <c r="G351" s="94" t="str">
        <f t="shared" si="36"/>
        <v/>
      </c>
      <c r="H351" s="94" t="str">
        <f>IF(AND(M351&gt;0,M351&lt;=STATS!$C$22),1,"")</f>
        <v/>
      </c>
      <c r="J351" s="51">
        <v>350</v>
      </c>
      <c r="R351" s="22"/>
      <c r="S351" s="22"/>
      <c r="T351" s="54"/>
    </row>
    <row r="352" spans="2:20" x14ac:dyDescent="0.25">
      <c r="B352" s="94">
        <f t="shared" si="31"/>
        <v>0</v>
      </c>
      <c r="C352" s="94" t="str">
        <f t="shared" si="32"/>
        <v/>
      </c>
      <c r="D352" s="94" t="str">
        <f t="shared" si="33"/>
        <v/>
      </c>
      <c r="E352" s="94" t="str">
        <f t="shared" si="34"/>
        <v/>
      </c>
      <c r="F352" s="94" t="str">
        <f t="shared" si="35"/>
        <v/>
      </c>
      <c r="G352" s="94" t="str">
        <f t="shared" si="36"/>
        <v/>
      </c>
      <c r="H352" s="94" t="str">
        <f>IF(AND(M352&gt;0,M352&lt;=STATS!$C$22),1,"")</f>
        <v/>
      </c>
      <c r="J352" s="51">
        <v>351</v>
      </c>
      <c r="R352" s="22"/>
      <c r="S352" s="22"/>
      <c r="T352" s="54"/>
    </row>
    <row r="353" spans="2:20" x14ac:dyDescent="0.25">
      <c r="B353" s="94">
        <f t="shared" si="31"/>
        <v>0</v>
      </c>
      <c r="C353" s="94" t="str">
        <f t="shared" si="32"/>
        <v/>
      </c>
      <c r="D353" s="94" t="str">
        <f t="shared" si="33"/>
        <v/>
      </c>
      <c r="E353" s="94" t="str">
        <f t="shared" si="34"/>
        <v/>
      </c>
      <c r="F353" s="94" t="str">
        <f t="shared" si="35"/>
        <v/>
      </c>
      <c r="G353" s="94" t="str">
        <f t="shared" si="36"/>
        <v/>
      </c>
      <c r="H353" s="94" t="str">
        <f>IF(AND(M353&gt;0,M353&lt;=STATS!$C$22),1,"")</f>
        <v/>
      </c>
      <c r="J353" s="51">
        <v>352</v>
      </c>
      <c r="R353" s="22"/>
      <c r="S353" s="22"/>
      <c r="T353" s="54"/>
    </row>
    <row r="354" spans="2:20" x14ac:dyDescent="0.25">
      <c r="B354" s="94">
        <f t="shared" si="31"/>
        <v>0</v>
      </c>
      <c r="C354" s="94" t="str">
        <f t="shared" si="32"/>
        <v/>
      </c>
      <c r="D354" s="94" t="str">
        <f t="shared" si="33"/>
        <v/>
      </c>
      <c r="E354" s="94" t="str">
        <f t="shared" si="34"/>
        <v/>
      </c>
      <c r="F354" s="94" t="str">
        <f t="shared" si="35"/>
        <v/>
      </c>
      <c r="G354" s="94" t="str">
        <f t="shared" si="36"/>
        <v/>
      </c>
      <c r="H354" s="94" t="str">
        <f>IF(AND(M354&gt;0,M354&lt;=STATS!$C$22),1,"")</f>
        <v/>
      </c>
      <c r="J354" s="51">
        <v>353</v>
      </c>
      <c r="R354" s="22"/>
      <c r="S354" s="22"/>
      <c r="T354" s="54"/>
    </row>
    <row r="355" spans="2:20" x14ac:dyDescent="0.25">
      <c r="B355" s="94">
        <f t="shared" si="31"/>
        <v>0</v>
      </c>
      <c r="C355" s="94" t="str">
        <f t="shared" si="32"/>
        <v/>
      </c>
      <c r="D355" s="94" t="str">
        <f t="shared" si="33"/>
        <v/>
      </c>
      <c r="E355" s="94" t="str">
        <f t="shared" si="34"/>
        <v/>
      </c>
      <c r="F355" s="94" t="str">
        <f t="shared" si="35"/>
        <v/>
      </c>
      <c r="G355" s="94" t="str">
        <f t="shared" si="36"/>
        <v/>
      </c>
      <c r="H355" s="94" t="str">
        <f>IF(AND(M355&gt;0,M355&lt;=STATS!$C$22),1,"")</f>
        <v/>
      </c>
      <c r="J355" s="51">
        <v>354</v>
      </c>
      <c r="R355" s="22"/>
      <c r="S355" s="22"/>
      <c r="T355" s="54"/>
    </row>
    <row r="356" spans="2:20" x14ac:dyDescent="0.25">
      <c r="B356" s="94">
        <f t="shared" si="31"/>
        <v>0</v>
      </c>
      <c r="C356" s="94" t="str">
        <f t="shared" si="32"/>
        <v/>
      </c>
      <c r="D356" s="94" t="str">
        <f t="shared" si="33"/>
        <v/>
      </c>
      <c r="E356" s="94" t="str">
        <f t="shared" si="34"/>
        <v/>
      </c>
      <c r="F356" s="94" t="str">
        <f t="shared" si="35"/>
        <v/>
      </c>
      <c r="G356" s="94" t="str">
        <f t="shared" si="36"/>
        <v/>
      </c>
      <c r="H356" s="94" t="str">
        <f>IF(AND(M356&gt;0,M356&lt;=STATS!$C$22),1,"")</f>
        <v/>
      </c>
      <c r="J356" s="51">
        <v>355</v>
      </c>
      <c r="R356" s="22"/>
      <c r="S356" s="22"/>
      <c r="T356" s="54"/>
    </row>
    <row r="357" spans="2:20" x14ac:dyDescent="0.25">
      <c r="B357" s="94">
        <f t="shared" si="31"/>
        <v>0</v>
      </c>
      <c r="C357" s="94" t="str">
        <f t="shared" si="32"/>
        <v/>
      </c>
      <c r="D357" s="94" t="str">
        <f t="shared" si="33"/>
        <v/>
      </c>
      <c r="E357" s="94" t="str">
        <f t="shared" si="34"/>
        <v/>
      </c>
      <c r="F357" s="94" t="str">
        <f t="shared" si="35"/>
        <v/>
      </c>
      <c r="G357" s="94" t="str">
        <f t="shared" si="36"/>
        <v/>
      </c>
      <c r="H357" s="94" t="str">
        <f>IF(AND(M357&gt;0,M357&lt;=STATS!$C$22),1,"")</f>
        <v/>
      </c>
      <c r="J357" s="51">
        <v>356</v>
      </c>
      <c r="R357" s="22"/>
      <c r="S357" s="22"/>
      <c r="T357" s="54"/>
    </row>
    <row r="358" spans="2:20" x14ac:dyDescent="0.25">
      <c r="B358" s="94">
        <f t="shared" si="31"/>
        <v>0</v>
      </c>
      <c r="C358" s="94" t="str">
        <f t="shared" si="32"/>
        <v/>
      </c>
      <c r="D358" s="94" t="str">
        <f t="shared" si="33"/>
        <v/>
      </c>
      <c r="E358" s="94" t="str">
        <f t="shared" si="34"/>
        <v/>
      </c>
      <c r="F358" s="94" t="str">
        <f t="shared" si="35"/>
        <v/>
      </c>
      <c r="G358" s="94" t="str">
        <f t="shared" si="36"/>
        <v/>
      </c>
      <c r="H358" s="94" t="str">
        <f>IF(AND(M358&gt;0,M358&lt;=STATS!$C$22),1,"")</f>
        <v/>
      </c>
      <c r="J358" s="51">
        <v>357</v>
      </c>
      <c r="R358" s="22"/>
      <c r="S358" s="22"/>
      <c r="T358" s="54"/>
    </row>
    <row r="359" spans="2:20" x14ac:dyDescent="0.25">
      <c r="B359" s="94">
        <f t="shared" si="31"/>
        <v>0</v>
      </c>
      <c r="C359" s="94" t="str">
        <f t="shared" si="32"/>
        <v/>
      </c>
      <c r="D359" s="94" t="str">
        <f t="shared" si="33"/>
        <v/>
      </c>
      <c r="E359" s="94" t="str">
        <f t="shared" si="34"/>
        <v/>
      </c>
      <c r="F359" s="94" t="str">
        <f t="shared" si="35"/>
        <v/>
      </c>
      <c r="G359" s="94" t="str">
        <f t="shared" si="36"/>
        <v/>
      </c>
      <c r="H359" s="94" t="str">
        <f>IF(AND(M359&gt;0,M359&lt;=STATS!$C$22),1,"")</f>
        <v/>
      </c>
      <c r="J359" s="51">
        <v>358</v>
      </c>
      <c r="R359" s="22"/>
      <c r="S359" s="22"/>
      <c r="T359" s="54"/>
    </row>
    <row r="360" spans="2:20" x14ac:dyDescent="0.25">
      <c r="B360" s="94">
        <f t="shared" si="31"/>
        <v>0</v>
      </c>
      <c r="C360" s="94" t="str">
        <f t="shared" si="32"/>
        <v/>
      </c>
      <c r="D360" s="94" t="str">
        <f t="shared" si="33"/>
        <v/>
      </c>
      <c r="E360" s="94" t="str">
        <f t="shared" si="34"/>
        <v/>
      </c>
      <c r="F360" s="94" t="str">
        <f t="shared" si="35"/>
        <v/>
      </c>
      <c r="G360" s="94" t="str">
        <f t="shared" si="36"/>
        <v/>
      </c>
      <c r="H360" s="94" t="str">
        <f>IF(AND(M360&gt;0,M360&lt;=STATS!$C$22),1,"")</f>
        <v/>
      </c>
      <c r="J360" s="51">
        <v>359</v>
      </c>
      <c r="R360" s="22"/>
      <c r="S360" s="22"/>
      <c r="T360" s="54"/>
    </row>
    <row r="361" spans="2:20" x14ac:dyDescent="0.25">
      <c r="B361" s="94">
        <f t="shared" si="31"/>
        <v>0</v>
      </c>
      <c r="C361" s="94" t="str">
        <f t="shared" si="32"/>
        <v/>
      </c>
      <c r="D361" s="94" t="str">
        <f t="shared" si="33"/>
        <v/>
      </c>
      <c r="E361" s="94" t="str">
        <f t="shared" si="34"/>
        <v/>
      </c>
      <c r="F361" s="94" t="str">
        <f t="shared" si="35"/>
        <v/>
      </c>
      <c r="G361" s="94" t="str">
        <f t="shared" si="36"/>
        <v/>
      </c>
      <c r="H361" s="94" t="str">
        <f>IF(AND(M361&gt;0,M361&lt;=STATS!$C$22),1,"")</f>
        <v/>
      </c>
      <c r="J361" s="51">
        <v>360</v>
      </c>
      <c r="R361" s="22"/>
      <c r="S361" s="22"/>
      <c r="T361" s="54"/>
    </row>
    <row r="362" spans="2:20" x14ac:dyDescent="0.25">
      <c r="B362" s="94">
        <f t="shared" si="31"/>
        <v>0</v>
      </c>
      <c r="C362" s="94" t="str">
        <f t="shared" si="32"/>
        <v/>
      </c>
      <c r="D362" s="94" t="str">
        <f t="shared" si="33"/>
        <v/>
      </c>
      <c r="E362" s="94" t="str">
        <f t="shared" si="34"/>
        <v/>
      </c>
      <c r="F362" s="94" t="str">
        <f t="shared" si="35"/>
        <v/>
      </c>
      <c r="G362" s="94" t="str">
        <f t="shared" si="36"/>
        <v/>
      </c>
      <c r="H362" s="94" t="str">
        <f>IF(AND(M362&gt;0,M362&lt;=STATS!$C$22),1,"")</f>
        <v/>
      </c>
      <c r="J362" s="51">
        <v>361</v>
      </c>
      <c r="R362" s="22"/>
      <c r="S362" s="22"/>
      <c r="T362" s="54"/>
    </row>
    <row r="363" spans="2:20" x14ac:dyDescent="0.25">
      <c r="B363" s="94">
        <f t="shared" si="31"/>
        <v>0</v>
      </c>
      <c r="C363" s="94" t="str">
        <f t="shared" si="32"/>
        <v/>
      </c>
      <c r="D363" s="94" t="str">
        <f t="shared" si="33"/>
        <v/>
      </c>
      <c r="E363" s="94" t="str">
        <f t="shared" si="34"/>
        <v/>
      </c>
      <c r="F363" s="94" t="str">
        <f t="shared" si="35"/>
        <v/>
      </c>
      <c r="G363" s="94" t="str">
        <f t="shared" si="36"/>
        <v/>
      </c>
      <c r="H363" s="94" t="str">
        <f>IF(AND(M363&gt;0,M363&lt;=STATS!$C$22),1,"")</f>
        <v/>
      </c>
      <c r="J363" s="51">
        <v>362</v>
      </c>
      <c r="R363" s="22"/>
      <c r="S363" s="22"/>
      <c r="T363" s="54"/>
    </row>
    <row r="364" spans="2:20" x14ac:dyDescent="0.25">
      <c r="B364" s="94">
        <f t="shared" si="31"/>
        <v>0</v>
      </c>
      <c r="C364" s="94" t="str">
        <f t="shared" si="32"/>
        <v/>
      </c>
      <c r="D364" s="94" t="str">
        <f t="shared" si="33"/>
        <v/>
      </c>
      <c r="E364" s="94" t="str">
        <f t="shared" si="34"/>
        <v/>
      </c>
      <c r="F364" s="94" t="str">
        <f t="shared" si="35"/>
        <v/>
      </c>
      <c r="G364" s="94" t="str">
        <f t="shared" si="36"/>
        <v/>
      </c>
      <c r="H364" s="94" t="str">
        <f>IF(AND(M364&gt;0,M364&lt;=STATS!$C$22),1,"")</f>
        <v/>
      </c>
      <c r="J364" s="51">
        <v>363</v>
      </c>
      <c r="R364" s="22"/>
      <c r="S364" s="22"/>
      <c r="T364" s="54"/>
    </row>
    <row r="365" spans="2:20" x14ac:dyDescent="0.25">
      <c r="B365" s="94">
        <f t="shared" si="31"/>
        <v>0</v>
      </c>
      <c r="C365" s="94" t="str">
        <f t="shared" si="32"/>
        <v/>
      </c>
      <c r="D365" s="94" t="str">
        <f t="shared" si="33"/>
        <v/>
      </c>
      <c r="E365" s="94" t="str">
        <f t="shared" si="34"/>
        <v/>
      </c>
      <c r="F365" s="94" t="str">
        <f t="shared" si="35"/>
        <v/>
      </c>
      <c r="G365" s="94" t="str">
        <f t="shared" si="36"/>
        <v/>
      </c>
      <c r="H365" s="94" t="str">
        <f>IF(AND(M365&gt;0,M365&lt;=STATS!$C$22),1,"")</f>
        <v/>
      </c>
      <c r="J365" s="51">
        <v>364</v>
      </c>
      <c r="R365" s="22"/>
      <c r="S365" s="22"/>
      <c r="T365" s="54"/>
    </row>
    <row r="366" spans="2:20" x14ac:dyDescent="0.25">
      <c r="B366" s="94">
        <f t="shared" si="31"/>
        <v>0</v>
      </c>
      <c r="C366" s="94" t="str">
        <f t="shared" si="32"/>
        <v/>
      </c>
      <c r="D366" s="94" t="str">
        <f t="shared" si="33"/>
        <v/>
      </c>
      <c r="E366" s="94" t="str">
        <f t="shared" si="34"/>
        <v/>
      </c>
      <c r="F366" s="94" t="str">
        <f t="shared" si="35"/>
        <v/>
      </c>
      <c r="G366" s="94" t="str">
        <f t="shared" si="36"/>
        <v/>
      </c>
      <c r="H366" s="94" t="str">
        <f>IF(AND(M366&gt;0,M366&lt;=STATS!$C$22),1,"")</f>
        <v/>
      </c>
      <c r="J366" s="51">
        <v>365</v>
      </c>
      <c r="R366" s="22"/>
      <c r="S366" s="22"/>
      <c r="T366" s="54"/>
    </row>
    <row r="367" spans="2:20" x14ac:dyDescent="0.25">
      <c r="B367" s="94">
        <f t="shared" si="31"/>
        <v>0</v>
      </c>
      <c r="C367" s="94" t="str">
        <f t="shared" si="32"/>
        <v/>
      </c>
      <c r="D367" s="94" t="str">
        <f t="shared" si="33"/>
        <v/>
      </c>
      <c r="E367" s="94" t="str">
        <f t="shared" si="34"/>
        <v/>
      </c>
      <c r="F367" s="94" t="str">
        <f t="shared" si="35"/>
        <v/>
      </c>
      <c r="G367" s="94" t="str">
        <f t="shared" si="36"/>
        <v/>
      </c>
      <c r="H367" s="94" t="str">
        <f>IF(AND(M367&gt;0,M367&lt;=STATS!$C$22),1,"")</f>
        <v/>
      </c>
      <c r="J367" s="51">
        <v>366</v>
      </c>
      <c r="R367" s="22"/>
      <c r="S367" s="22"/>
      <c r="T367" s="54"/>
    </row>
    <row r="368" spans="2:20" x14ac:dyDescent="0.25">
      <c r="B368" s="94">
        <f t="shared" si="31"/>
        <v>0</v>
      </c>
      <c r="C368" s="94" t="str">
        <f t="shared" si="32"/>
        <v/>
      </c>
      <c r="D368" s="94" t="str">
        <f t="shared" si="33"/>
        <v/>
      </c>
      <c r="E368" s="94" t="str">
        <f t="shared" si="34"/>
        <v/>
      </c>
      <c r="F368" s="94" t="str">
        <f t="shared" si="35"/>
        <v/>
      </c>
      <c r="G368" s="94" t="str">
        <f t="shared" si="36"/>
        <v/>
      </c>
      <c r="H368" s="94" t="str">
        <f>IF(AND(M368&gt;0,M368&lt;=STATS!$C$22),1,"")</f>
        <v/>
      </c>
      <c r="J368" s="51">
        <v>367</v>
      </c>
      <c r="R368" s="22"/>
      <c r="S368" s="22"/>
      <c r="T368" s="54"/>
    </row>
    <row r="369" spans="2:20" x14ac:dyDescent="0.25">
      <c r="B369" s="94">
        <f t="shared" si="31"/>
        <v>0</v>
      </c>
      <c r="C369" s="94" t="str">
        <f t="shared" si="32"/>
        <v/>
      </c>
      <c r="D369" s="94" t="str">
        <f t="shared" si="33"/>
        <v/>
      </c>
      <c r="E369" s="94" t="str">
        <f t="shared" si="34"/>
        <v/>
      </c>
      <c r="F369" s="94" t="str">
        <f t="shared" si="35"/>
        <v/>
      </c>
      <c r="G369" s="94" t="str">
        <f t="shared" si="36"/>
        <v/>
      </c>
      <c r="H369" s="94" t="str">
        <f>IF(AND(M369&gt;0,M369&lt;=STATS!$C$22),1,"")</f>
        <v/>
      </c>
      <c r="J369" s="51">
        <v>368</v>
      </c>
      <c r="R369" s="22"/>
      <c r="S369" s="22"/>
      <c r="T369" s="54"/>
    </row>
    <row r="370" spans="2:20" x14ac:dyDescent="0.25">
      <c r="B370" s="94">
        <f t="shared" si="31"/>
        <v>0</v>
      </c>
      <c r="C370" s="94" t="str">
        <f t="shared" si="32"/>
        <v/>
      </c>
      <c r="D370" s="94" t="str">
        <f t="shared" si="33"/>
        <v/>
      </c>
      <c r="E370" s="94" t="str">
        <f t="shared" si="34"/>
        <v/>
      </c>
      <c r="F370" s="94" t="str">
        <f t="shared" si="35"/>
        <v/>
      </c>
      <c r="G370" s="94" t="str">
        <f t="shared" si="36"/>
        <v/>
      </c>
      <c r="H370" s="94" t="str">
        <f>IF(AND(M370&gt;0,M370&lt;=STATS!$C$22),1,"")</f>
        <v/>
      </c>
      <c r="J370" s="51">
        <v>369</v>
      </c>
      <c r="R370" s="22"/>
      <c r="S370" s="22"/>
      <c r="T370" s="54"/>
    </row>
    <row r="371" spans="2:20" x14ac:dyDescent="0.25">
      <c r="B371" s="94">
        <f t="shared" si="31"/>
        <v>0</v>
      </c>
      <c r="C371" s="94" t="str">
        <f t="shared" si="32"/>
        <v/>
      </c>
      <c r="D371" s="94" t="str">
        <f t="shared" si="33"/>
        <v/>
      </c>
      <c r="E371" s="94" t="str">
        <f t="shared" si="34"/>
        <v/>
      </c>
      <c r="F371" s="94" t="str">
        <f t="shared" si="35"/>
        <v/>
      </c>
      <c r="G371" s="94" t="str">
        <f t="shared" si="36"/>
        <v/>
      </c>
      <c r="H371" s="94" t="str">
        <f>IF(AND(M371&gt;0,M371&lt;=STATS!$C$22),1,"")</f>
        <v/>
      </c>
      <c r="J371" s="51">
        <v>370</v>
      </c>
      <c r="R371" s="22"/>
      <c r="S371" s="22"/>
      <c r="T371" s="54"/>
    </row>
    <row r="372" spans="2:20" x14ac:dyDescent="0.25">
      <c r="B372" s="94">
        <f t="shared" si="31"/>
        <v>0</v>
      </c>
      <c r="C372" s="94" t="str">
        <f t="shared" si="32"/>
        <v/>
      </c>
      <c r="D372" s="94" t="str">
        <f t="shared" si="33"/>
        <v/>
      </c>
      <c r="E372" s="94" t="str">
        <f t="shared" si="34"/>
        <v/>
      </c>
      <c r="F372" s="94" t="str">
        <f t="shared" si="35"/>
        <v/>
      </c>
      <c r="G372" s="94" t="str">
        <f t="shared" si="36"/>
        <v/>
      </c>
      <c r="H372" s="94" t="str">
        <f>IF(AND(M372&gt;0,M372&lt;=STATS!$C$22),1,"")</f>
        <v/>
      </c>
      <c r="J372" s="51">
        <v>371</v>
      </c>
      <c r="R372" s="22"/>
      <c r="S372" s="22"/>
      <c r="T372" s="54"/>
    </row>
    <row r="373" spans="2:20" x14ac:dyDescent="0.25">
      <c r="B373" s="94">
        <f t="shared" si="31"/>
        <v>0</v>
      </c>
      <c r="C373" s="94" t="str">
        <f t="shared" si="32"/>
        <v/>
      </c>
      <c r="D373" s="94" t="str">
        <f t="shared" si="33"/>
        <v/>
      </c>
      <c r="E373" s="94" t="str">
        <f t="shared" si="34"/>
        <v/>
      </c>
      <c r="F373" s="94" t="str">
        <f t="shared" si="35"/>
        <v/>
      </c>
      <c r="G373" s="94" t="str">
        <f t="shared" si="36"/>
        <v/>
      </c>
      <c r="H373" s="94" t="str">
        <f>IF(AND(M373&gt;0,M373&lt;=STATS!$C$22),1,"")</f>
        <v/>
      </c>
      <c r="J373" s="51">
        <v>372</v>
      </c>
      <c r="R373" s="22"/>
      <c r="S373" s="22"/>
      <c r="T373" s="54"/>
    </row>
    <row r="374" spans="2:20" x14ac:dyDescent="0.25">
      <c r="B374" s="94">
        <f t="shared" si="31"/>
        <v>0</v>
      </c>
      <c r="C374" s="94" t="str">
        <f t="shared" si="32"/>
        <v/>
      </c>
      <c r="D374" s="94" t="str">
        <f t="shared" si="33"/>
        <v/>
      </c>
      <c r="E374" s="94" t="str">
        <f t="shared" si="34"/>
        <v/>
      </c>
      <c r="F374" s="94" t="str">
        <f t="shared" si="35"/>
        <v/>
      </c>
      <c r="G374" s="94" t="str">
        <f t="shared" si="36"/>
        <v/>
      </c>
      <c r="H374" s="94" t="str">
        <f>IF(AND(M374&gt;0,M374&lt;=STATS!$C$22),1,"")</f>
        <v/>
      </c>
      <c r="J374" s="51">
        <v>373</v>
      </c>
      <c r="R374" s="22"/>
      <c r="S374" s="22"/>
      <c r="T374" s="54"/>
    </row>
    <row r="375" spans="2:20" x14ac:dyDescent="0.25">
      <c r="B375" s="94">
        <f t="shared" si="31"/>
        <v>0</v>
      </c>
      <c r="C375" s="94" t="str">
        <f t="shared" si="32"/>
        <v/>
      </c>
      <c r="D375" s="94" t="str">
        <f t="shared" si="33"/>
        <v/>
      </c>
      <c r="E375" s="94" t="str">
        <f t="shared" si="34"/>
        <v/>
      </c>
      <c r="F375" s="94" t="str">
        <f t="shared" si="35"/>
        <v/>
      </c>
      <c r="G375" s="94" t="str">
        <f t="shared" si="36"/>
        <v/>
      </c>
      <c r="H375" s="94" t="str">
        <f>IF(AND(M375&gt;0,M375&lt;=STATS!$C$22),1,"")</f>
        <v/>
      </c>
      <c r="J375" s="51">
        <v>374</v>
      </c>
      <c r="R375" s="22"/>
      <c r="S375" s="22"/>
      <c r="T375" s="54"/>
    </row>
    <row r="376" spans="2:20" x14ac:dyDescent="0.25">
      <c r="B376" s="94">
        <f t="shared" si="31"/>
        <v>0</v>
      </c>
      <c r="C376" s="94" t="str">
        <f t="shared" si="32"/>
        <v/>
      </c>
      <c r="D376" s="94" t="str">
        <f t="shared" si="33"/>
        <v/>
      </c>
      <c r="E376" s="94" t="str">
        <f t="shared" si="34"/>
        <v/>
      </c>
      <c r="F376" s="94" t="str">
        <f t="shared" si="35"/>
        <v/>
      </c>
      <c r="G376" s="94" t="str">
        <f t="shared" si="36"/>
        <v/>
      </c>
      <c r="H376" s="94" t="str">
        <f>IF(AND(M376&gt;0,M376&lt;=STATS!$C$22),1,"")</f>
        <v/>
      </c>
      <c r="J376" s="51">
        <v>375</v>
      </c>
      <c r="R376" s="22"/>
      <c r="S376" s="22"/>
      <c r="T376" s="54"/>
    </row>
    <row r="377" spans="2:20" x14ac:dyDescent="0.25">
      <c r="B377" s="94">
        <f t="shared" si="31"/>
        <v>0</v>
      </c>
      <c r="C377" s="94" t="str">
        <f t="shared" si="32"/>
        <v/>
      </c>
      <c r="D377" s="94" t="str">
        <f t="shared" si="33"/>
        <v/>
      </c>
      <c r="E377" s="94" t="str">
        <f t="shared" si="34"/>
        <v/>
      </c>
      <c r="F377" s="94" t="str">
        <f t="shared" si="35"/>
        <v/>
      </c>
      <c r="G377" s="94" t="str">
        <f t="shared" si="36"/>
        <v/>
      </c>
      <c r="H377" s="94" t="str">
        <f>IF(AND(M377&gt;0,M377&lt;=STATS!$C$22),1,"")</f>
        <v/>
      </c>
      <c r="J377" s="51">
        <v>376</v>
      </c>
      <c r="R377" s="22"/>
      <c r="S377" s="22"/>
      <c r="T377" s="54"/>
    </row>
    <row r="378" spans="2:20" x14ac:dyDescent="0.25">
      <c r="B378" s="94">
        <f t="shared" si="31"/>
        <v>0</v>
      </c>
      <c r="C378" s="94" t="str">
        <f t="shared" si="32"/>
        <v/>
      </c>
      <c r="D378" s="94" t="str">
        <f t="shared" si="33"/>
        <v/>
      </c>
      <c r="E378" s="94" t="str">
        <f t="shared" si="34"/>
        <v/>
      </c>
      <c r="F378" s="94" t="str">
        <f t="shared" si="35"/>
        <v/>
      </c>
      <c r="G378" s="94" t="str">
        <f t="shared" si="36"/>
        <v/>
      </c>
      <c r="H378" s="94" t="str">
        <f>IF(AND(M378&gt;0,M378&lt;=STATS!$C$22),1,"")</f>
        <v/>
      </c>
      <c r="J378" s="51">
        <v>377</v>
      </c>
      <c r="R378" s="22"/>
      <c r="S378" s="22"/>
      <c r="T378" s="54"/>
    </row>
    <row r="379" spans="2:20" x14ac:dyDescent="0.25">
      <c r="B379" s="94">
        <f t="shared" si="31"/>
        <v>0</v>
      </c>
      <c r="C379" s="94" t="str">
        <f t="shared" si="32"/>
        <v/>
      </c>
      <c r="D379" s="94" t="str">
        <f t="shared" si="33"/>
        <v/>
      </c>
      <c r="E379" s="94" t="str">
        <f t="shared" si="34"/>
        <v/>
      </c>
      <c r="F379" s="94" t="str">
        <f t="shared" si="35"/>
        <v/>
      </c>
      <c r="G379" s="94" t="str">
        <f t="shared" si="36"/>
        <v/>
      </c>
      <c r="H379" s="94" t="str">
        <f>IF(AND(M379&gt;0,M379&lt;=STATS!$C$22),1,"")</f>
        <v/>
      </c>
      <c r="J379" s="51">
        <v>378</v>
      </c>
      <c r="R379" s="22"/>
      <c r="S379" s="22"/>
      <c r="T379" s="54"/>
    </row>
    <row r="380" spans="2:20" x14ac:dyDescent="0.25">
      <c r="B380" s="94">
        <f t="shared" si="31"/>
        <v>0</v>
      </c>
      <c r="C380" s="94" t="str">
        <f t="shared" si="32"/>
        <v/>
      </c>
      <c r="D380" s="94" t="str">
        <f t="shared" si="33"/>
        <v/>
      </c>
      <c r="E380" s="94" t="str">
        <f t="shared" si="34"/>
        <v/>
      </c>
      <c r="F380" s="94" t="str">
        <f t="shared" si="35"/>
        <v/>
      </c>
      <c r="G380" s="94" t="str">
        <f t="shared" si="36"/>
        <v/>
      </c>
      <c r="H380" s="94" t="str">
        <f>IF(AND(M380&gt;0,M380&lt;=STATS!$C$22),1,"")</f>
        <v/>
      </c>
      <c r="J380" s="51">
        <v>379</v>
      </c>
      <c r="R380" s="22"/>
      <c r="S380" s="22"/>
      <c r="T380" s="54"/>
    </row>
    <row r="381" spans="2:20" x14ac:dyDescent="0.25">
      <c r="B381" s="94">
        <f t="shared" si="31"/>
        <v>0</v>
      </c>
      <c r="C381" s="94" t="str">
        <f t="shared" si="32"/>
        <v/>
      </c>
      <c r="D381" s="94" t="str">
        <f t="shared" si="33"/>
        <v/>
      </c>
      <c r="E381" s="94" t="str">
        <f t="shared" si="34"/>
        <v/>
      </c>
      <c r="F381" s="94" t="str">
        <f t="shared" si="35"/>
        <v/>
      </c>
      <c r="G381" s="94" t="str">
        <f t="shared" si="36"/>
        <v/>
      </c>
      <c r="H381" s="94" t="str">
        <f>IF(AND(M381&gt;0,M381&lt;=STATS!$C$22),1,"")</f>
        <v/>
      </c>
      <c r="J381" s="51">
        <v>380</v>
      </c>
      <c r="R381" s="22"/>
      <c r="S381" s="22"/>
      <c r="T381" s="54"/>
    </row>
    <row r="382" spans="2:20" x14ac:dyDescent="0.25">
      <c r="B382" s="94">
        <f t="shared" si="31"/>
        <v>0</v>
      </c>
      <c r="C382" s="94" t="str">
        <f t="shared" si="32"/>
        <v/>
      </c>
      <c r="D382" s="94" t="str">
        <f t="shared" si="33"/>
        <v/>
      </c>
      <c r="E382" s="94" t="str">
        <f t="shared" si="34"/>
        <v/>
      </c>
      <c r="F382" s="94" t="str">
        <f t="shared" si="35"/>
        <v/>
      </c>
      <c r="G382" s="94" t="str">
        <f t="shared" si="36"/>
        <v/>
      </c>
      <c r="H382" s="94" t="str">
        <f>IF(AND(M382&gt;0,M382&lt;=STATS!$C$22),1,"")</f>
        <v/>
      </c>
      <c r="J382" s="51">
        <v>381</v>
      </c>
      <c r="R382" s="22"/>
      <c r="S382" s="22"/>
      <c r="T382" s="54"/>
    </row>
    <row r="383" spans="2:20" x14ac:dyDescent="0.25">
      <c r="B383" s="94">
        <f t="shared" si="31"/>
        <v>0</v>
      </c>
      <c r="C383" s="94" t="str">
        <f t="shared" si="32"/>
        <v/>
      </c>
      <c r="D383" s="94" t="str">
        <f t="shared" si="33"/>
        <v/>
      </c>
      <c r="E383" s="94" t="str">
        <f t="shared" si="34"/>
        <v/>
      </c>
      <c r="F383" s="94" t="str">
        <f t="shared" si="35"/>
        <v/>
      </c>
      <c r="G383" s="94" t="str">
        <f t="shared" si="36"/>
        <v/>
      </c>
      <c r="H383" s="94" t="str">
        <f>IF(AND(M383&gt;0,M383&lt;=STATS!$C$22),1,"")</f>
        <v/>
      </c>
      <c r="J383" s="51">
        <v>382</v>
      </c>
      <c r="R383" s="22"/>
      <c r="S383" s="22"/>
      <c r="T383" s="54"/>
    </row>
    <row r="384" spans="2:20" x14ac:dyDescent="0.25">
      <c r="B384" s="94">
        <f t="shared" si="31"/>
        <v>0</v>
      </c>
      <c r="C384" s="94" t="str">
        <f t="shared" si="32"/>
        <v/>
      </c>
      <c r="D384" s="94" t="str">
        <f t="shared" si="33"/>
        <v/>
      </c>
      <c r="E384" s="94" t="str">
        <f t="shared" si="34"/>
        <v/>
      </c>
      <c r="F384" s="94" t="str">
        <f t="shared" si="35"/>
        <v/>
      </c>
      <c r="G384" s="94" t="str">
        <f t="shared" si="36"/>
        <v/>
      </c>
      <c r="H384" s="94" t="str">
        <f>IF(AND(M384&gt;0,M384&lt;=STATS!$C$22),1,"")</f>
        <v/>
      </c>
      <c r="J384" s="51">
        <v>383</v>
      </c>
      <c r="R384" s="22"/>
      <c r="S384" s="22"/>
      <c r="T384" s="54"/>
    </row>
    <row r="385" spans="2:20" x14ac:dyDescent="0.25">
      <c r="B385" s="94">
        <f t="shared" si="31"/>
        <v>0</v>
      </c>
      <c r="C385" s="94" t="str">
        <f t="shared" si="32"/>
        <v/>
      </c>
      <c r="D385" s="94" t="str">
        <f t="shared" si="33"/>
        <v/>
      </c>
      <c r="E385" s="94" t="str">
        <f t="shared" si="34"/>
        <v/>
      </c>
      <c r="F385" s="94" t="str">
        <f t="shared" si="35"/>
        <v/>
      </c>
      <c r="G385" s="94" t="str">
        <f t="shared" si="36"/>
        <v/>
      </c>
      <c r="H385" s="94" t="str">
        <f>IF(AND(M385&gt;0,M385&lt;=STATS!$C$22),1,"")</f>
        <v/>
      </c>
      <c r="J385" s="51">
        <v>384</v>
      </c>
      <c r="R385" s="22"/>
      <c r="S385" s="22"/>
      <c r="T385" s="54"/>
    </row>
    <row r="386" spans="2:20" x14ac:dyDescent="0.25">
      <c r="B386" s="94">
        <f t="shared" ref="B386:B449" si="37">COUNT(R386:EB386)</f>
        <v>0</v>
      </c>
      <c r="C386" s="94" t="str">
        <f t="shared" ref="C386:C449" si="38">IF(COUNT(R386:ED386)&gt;0,COUNT(R386:ED386),"")</f>
        <v/>
      </c>
      <c r="D386" s="94" t="str">
        <f t="shared" ref="D386:D449" si="39">IF(COUNT(T386:ED386)&gt;0,COUNT(T386:ED386),"")</f>
        <v/>
      </c>
      <c r="E386" s="94" t="str">
        <f t="shared" ref="E386:E449" si="40">IF(H386=1,COUNT(R386:EB386),"")</f>
        <v/>
      </c>
      <c r="F386" s="94" t="str">
        <f t="shared" si="35"/>
        <v/>
      </c>
      <c r="G386" s="94" t="str">
        <f t="shared" si="36"/>
        <v/>
      </c>
      <c r="H386" s="94" t="str">
        <f>IF(AND(M386&gt;0,M386&lt;=STATS!$C$22),1,"")</f>
        <v/>
      </c>
      <c r="J386" s="51">
        <v>385</v>
      </c>
      <c r="R386" s="22"/>
      <c r="S386" s="22"/>
      <c r="T386" s="54"/>
    </row>
    <row r="387" spans="2:20" x14ac:dyDescent="0.25">
      <c r="B387" s="94">
        <f t="shared" si="37"/>
        <v>0</v>
      </c>
      <c r="C387" s="94" t="str">
        <f t="shared" si="38"/>
        <v/>
      </c>
      <c r="D387" s="94" t="str">
        <f t="shared" si="39"/>
        <v/>
      </c>
      <c r="E387" s="94" t="str">
        <f t="shared" si="40"/>
        <v/>
      </c>
      <c r="F387" s="94" t="str">
        <f t="shared" ref="F387:F450" si="41">IF(H387=1,COUNT(U387:EB387),"")</f>
        <v/>
      </c>
      <c r="G387" s="94" t="str">
        <f t="shared" si="36"/>
        <v/>
      </c>
      <c r="H387" s="94" t="str">
        <f>IF(AND(M387&gt;0,M387&lt;=STATS!$C$22),1,"")</f>
        <v/>
      </c>
      <c r="J387" s="51">
        <v>386</v>
      </c>
      <c r="R387" s="22"/>
      <c r="S387" s="22"/>
      <c r="T387" s="54"/>
    </row>
    <row r="388" spans="2:20" x14ac:dyDescent="0.25">
      <c r="B388" s="94">
        <f t="shared" si="37"/>
        <v>0</v>
      </c>
      <c r="C388" s="94" t="str">
        <f t="shared" si="38"/>
        <v/>
      </c>
      <c r="D388" s="94" t="str">
        <f t="shared" si="39"/>
        <v/>
      </c>
      <c r="E388" s="94" t="str">
        <f t="shared" si="40"/>
        <v/>
      </c>
      <c r="F388" s="94" t="str">
        <f t="shared" si="41"/>
        <v/>
      </c>
      <c r="G388" s="94" t="str">
        <f t="shared" si="36"/>
        <v/>
      </c>
      <c r="H388" s="94" t="str">
        <f>IF(AND(M388&gt;0,M388&lt;=STATS!$C$22),1,"")</f>
        <v/>
      </c>
      <c r="J388" s="51">
        <v>387</v>
      </c>
      <c r="R388" s="22"/>
      <c r="S388" s="22"/>
      <c r="T388" s="54"/>
    </row>
    <row r="389" spans="2:20" x14ac:dyDescent="0.25">
      <c r="B389" s="94">
        <f t="shared" si="37"/>
        <v>0</v>
      </c>
      <c r="C389" s="94" t="str">
        <f t="shared" si="38"/>
        <v/>
      </c>
      <c r="D389" s="94" t="str">
        <f t="shared" si="39"/>
        <v/>
      </c>
      <c r="E389" s="94" t="str">
        <f t="shared" si="40"/>
        <v/>
      </c>
      <c r="F389" s="94" t="str">
        <f t="shared" si="41"/>
        <v/>
      </c>
      <c r="G389" s="94" t="str">
        <f t="shared" si="36"/>
        <v/>
      </c>
      <c r="H389" s="94" t="str">
        <f>IF(AND(M389&gt;0,M389&lt;=STATS!$C$22),1,"")</f>
        <v/>
      </c>
      <c r="J389" s="51">
        <v>388</v>
      </c>
      <c r="R389" s="22"/>
      <c r="S389" s="22"/>
      <c r="T389" s="54"/>
    </row>
    <row r="390" spans="2:20" x14ac:dyDescent="0.25">
      <c r="B390" s="94">
        <f t="shared" si="37"/>
        <v>0</v>
      </c>
      <c r="C390" s="94" t="str">
        <f t="shared" si="38"/>
        <v/>
      </c>
      <c r="D390" s="94" t="str">
        <f t="shared" si="39"/>
        <v/>
      </c>
      <c r="E390" s="94" t="str">
        <f t="shared" si="40"/>
        <v/>
      </c>
      <c r="F390" s="94" t="str">
        <f t="shared" si="41"/>
        <v/>
      </c>
      <c r="G390" s="94" t="str">
        <f t="shared" si="36"/>
        <v/>
      </c>
      <c r="H390" s="94" t="str">
        <f>IF(AND(M390&gt;0,M390&lt;=STATS!$C$22),1,"")</f>
        <v/>
      </c>
      <c r="J390" s="51">
        <v>389</v>
      </c>
      <c r="R390" s="22"/>
      <c r="S390" s="22"/>
      <c r="T390" s="54"/>
    </row>
    <row r="391" spans="2:20" x14ac:dyDescent="0.25">
      <c r="B391" s="94">
        <f t="shared" si="37"/>
        <v>0</v>
      </c>
      <c r="C391" s="94" t="str">
        <f t="shared" si="38"/>
        <v/>
      </c>
      <c r="D391" s="94" t="str">
        <f t="shared" si="39"/>
        <v/>
      </c>
      <c r="E391" s="94" t="str">
        <f t="shared" si="40"/>
        <v/>
      </c>
      <c r="F391" s="94" t="str">
        <f t="shared" si="41"/>
        <v/>
      </c>
      <c r="G391" s="94" t="str">
        <f t="shared" si="36"/>
        <v/>
      </c>
      <c r="H391" s="94" t="str">
        <f>IF(AND(M391&gt;0,M391&lt;=STATS!$C$22),1,"")</f>
        <v/>
      </c>
      <c r="J391" s="51">
        <v>390</v>
      </c>
      <c r="R391" s="22"/>
      <c r="S391" s="22"/>
      <c r="T391" s="54"/>
    </row>
    <row r="392" spans="2:20" x14ac:dyDescent="0.25">
      <c r="B392" s="94">
        <f t="shared" si="37"/>
        <v>0</v>
      </c>
      <c r="C392" s="94" t="str">
        <f t="shared" si="38"/>
        <v/>
      </c>
      <c r="D392" s="94" t="str">
        <f t="shared" si="39"/>
        <v/>
      </c>
      <c r="E392" s="94" t="str">
        <f t="shared" si="40"/>
        <v/>
      </c>
      <c r="F392" s="94" t="str">
        <f t="shared" si="41"/>
        <v/>
      </c>
      <c r="G392" s="94" t="str">
        <f t="shared" si="36"/>
        <v/>
      </c>
      <c r="H392" s="94" t="str">
        <f>IF(AND(M392&gt;0,M392&lt;=STATS!$C$22),1,"")</f>
        <v/>
      </c>
      <c r="J392" s="51">
        <v>391</v>
      </c>
      <c r="R392" s="22"/>
      <c r="S392" s="22"/>
      <c r="T392" s="54"/>
    </row>
    <row r="393" spans="2:20" x14ac:dyDescent="0.25">
      <c r="B393" s="94">
        <f t="shared" si="37"/>
        <v>0</v>
      </c>
      <c r="C393" s="94" t="str">
        <f t="shared" si="38"/>
        <v/>
      </c>
      <c r="D393" s="94" t="str">
        <f t="shared" si="39"/>
        <v/>
      </c>
      <c r="E393" s="94" t="str">
        <f t="shared" si="40"/>
        <v/>
      </c>
      <c r="F393" s="94" t="str">
        <f t="shared" si="41"/>
        <v/>
      </c>
      <c r="G393" s="94" t="str">
        <f t="shared" si="36"/>
        <v/>
      </c>
      <c r="H393" s="94" t="str">
        <f>IF(AND(M393&gt;0,M393&lt;=STATS!$C$22),1,"")</f>
        <v/>
      </c>
      <c r="J393" s="51">
        <v>392</v>
      </c>
      <c r="R393" s="22"/>
      <c r="S393" s="22"/>
      <c r="T393" s="54"/>
    </row>
    <row r="394" spans="2:20" x14ac:dyDescent="0.25">
      <c r="B394" s="94">
        <f t="shared" si="37"/>
        <v>0</v>
      </c>
      <c r="C394" s="94" t="str">
        <f t="shared" si="38"/>
        <v/>
      </c>
      <c r="D394" s="94" t="str">
        <f t="shared" si="39"/>
        <v/>
      </c>
      <c r="E394" s="94" t="str">
        <f t="shared" si="40"/>
        <v/>
      </c>
      <c r="F394" s="94" t="str">
        <f t="shared" si="41"/>
        <v/>
      </c>
      <c r="G394" s="94" t="str">
        <f t="shared" si="36"/>
        <v/>
      </c>
      <c r="H394" s="94" t="str">
        <f>IF(AND(M394&gt;0,M394&lt;=STATS!$C$22),1,"")</f>
        <v/>
      </c>
      <c r="J394" s="51">
        <v>393</v>
      </c>
      <c r="R394" s="22"/>
      <c r="S394" s="22"/>
      <c r="T394" s="54"/>
    </row>
    <row r="395" spans="2:20" x14ac:dyDescent="0.25">
      <c r="B395" s="94">
        <f t="shared" si="37"/>
        <v>0</v>
      </c>
      <c r="C395" s="94" t="str">
        <f t="shared" si="38"/>
        <v/>
      </c>
      <c r="D395" s="94" t="str">
        <f t="shared" si="39"/>
        <v/>
      </c>
      <c r="E395" s="94" t="str">
        <f t="shared" si="40"/>
        <v/>
      </c>
      <c r="F395" s="94" t="str">
        <f t="shared" si="41"/>
        <v/>
      </c>
      <c r="G395" s="94" t="str">
        <f t="shared" si="36"/>
        <v/>
      </c>
      <c r="H395" s="94" t="str">
        <f>IF(AND(M395&gt;0,M395&lt;=STATS!$C$22),1,"")</f>
        <v/>
      </c>
      <c r="J395" s="51">
        <v>394</v>
      </c>
      <c r="R395" s="22"/>
      <c r="S395" s="22"/>
      <c r="T395" s="54"/>
    </row>
    <row r="396" spans="2:20" ht="12" customHeight="1" x14ac:dyDescent="0.25">
      <c r="B396" s="94">
        <f t="shared" si="37"/>
        <v>0</v>
      </c>
      <c r="C396" s="94" t="str">
        <f t="shared" si="38"/>
        <v/>
      </c>
      <c r="D396" s="94" t="str">
        <f t="shared" si="39"/>
        <v/>
      </c>
      <c r="E396" s="94" t="str">
        <f t="shared" si="40"/>
        <v/>
      </c>
      <c r="F396" s="94" t="str">
        <f t="shared" si="41"/>
        <v/>
      </c>
      <c r="G396" s="94" t="str">
        <f t="shared" si="36"/>
        <v/>
      </c>
      <c r="H396" s="94" t="str">
        <f>IF(AND(M396&gt;0,M396&lt;=STATS!$C$22),1,"")</f>
        <v/>
      </c>
      <c r="J396" s="51">
        <v>395</v>
      </c>
      <c r="R396" s="22"/>
      <c r="S396" s="22"/>
      <c r="T396" s="54"/>
    </row>
    <row r="397" spans="2:20" x14ac:dyDescent="0.25">
      <c r="B397" s="94">
        <f t="shared" si="37"/>
        <v>0</v>
      </c>
      <c r="C397" s="94" t="str">
        <f t="shared" si="38"/>
        <v/>
      </c>
      <c r="D397" s="94" t="str">
        <f t="shared" si="39"/>
        <v/>
      </c>
      <c r="E397" s="94" t="str">
        <f t="shared" si="40"/>
        <v/>
      </c>
      <c r="F397" s="94" t="str">
        <f t="shared" si="41"/>
        <v/>
      </c>
      <c r="G397" s="94" t="str">
        <f t="shared" si="36"/>
        <v/>
      </c>
      <c r="H397" s="94" t="str">
        <f>IF(AND(M397&gt;0,M397&lt;=STATS!$C$22),1,"")</f>
        <v/>
      </c>
      <c r="J397" s="51">
        <v>396</v>
      </c>
      <c r="R397" s="22"/>
      <c r="S397" s="22"/>
      <c r="T397" s="54"/>
    </row>
    <row r="398" spans="2:20" x14ac:dyDescent="0.25">
      <c r="B398" s="94">
        <f t="shared" si="37"/>
        <v>0</v>
      </c>
      <c r="C398" s="94" t="str">
        <f t="shared" si="38"/>
        <v/>
      </c>
      <c r="D398" s="94" t="str">
        <f t="shared" si="39"/>
        <v/>
      </c>
      <c r="E398" s="94" t="str">
        <f t="shared" si="40"/>
        <v/>
      </c>
      <c r="F398" s="94" t="str">
        <f t="shared" si="41"/>
        <v/>
      </c>
      <c r="G398" s="94" t="str">
        <f t="shared" si="36"/>
        <v/>
      </c>
      <c r="H398" s="94" t="str">
        <f>IF(AND(M398&gt;0,M398&lt;=STATS!$C$22),1,"")</f>
        <v/>
      </c>
      <c r="J398" s="51">
        <v>397</v>
      </c>
      <c r="R398" s="22"/>
      <c r="S398" s="22"/>
      <c r="T398" s="54"/>
    </row>
    <row r="399" spans="2:20" x14ac:dyDescent="0.25">
      <c r="B399" s="94">
        <f t="shared" si="37"/>
        <v>0</v>
      </c>
      <c r="C399" s="94" t="str">
        <f t="shared" si="38"/>
        <v/>
      </c>
      <c r="D399" s="94" t="str">
        <f t="shared" si="39"/>
        <v/>
      </c>
      <c r="E399" s="94" t="str">
        <f t="shared" si="40"/>
        <v/>
      </c>
      <c r="F399" s="94" t="str">
        <f t="shared" si="41"/>
        <v/>
      </c>
      <c r="G399" s="94" t="str">
        <f t="shared" si="36"/>
        <v/>
      </c>
      <c r="H399" s="94" t="str">
        <f>IF(AND(M399&gt;0,M399&lt;=STATS!$C$22),1,"")</f>
        <v/>
      </c>
      <c r="J399" s="51">
        <v>398</v>
      </c>
      <c r="R399" s="22"/>
      <c r="S399" s="22"/>
      <c r="T399" s="54"/>
    </row>
    <row r="400" spans="2:20" x14ac:dyDescent="0.25">
      <c r="B400" s="94">
        <f t="shared" si="37"/>
        <v>0</v>
      </c>
      <c r="C400" s="94" t="str">
        <f t="shared" si="38"/>
        <v/>
      </c>
      <c r="D400" s="94" t="str">
        <f t="shared" si="39"/>
        <v/>
      </c>
      <c r="E400" s="94" t="str">
        <f t="shared" si="40"/>
        <v/>
      </c>
      <c r="F400" s="94" t="str">
        <f t="shared" si="41"/>
        <v/>
      </c>
      <c r="G400" s="94" t="str">
        <f t="shared" si="36"/>
        <v/>
      </c>
      <c r="H400" s="94" t="str">
        <f>IF(AND(M400&gt;0,M400&lt;=STATS!$C$22),1,"")</f>
        <v/>
      </c>
      <c r="J400" s="51">
        <v>399</v>
      </c>
      <c r="R400" s="22"/>
      <c r="S400" s="22"/>
      <c r="T400" s="54"/>
    </row>
    <row r="401" spans="2:20" x14ac:dyDescent="0.25">
      <c r="B401" s="94">
        <f t="shared" si="37"/>
        <v>0</v>
      </c>
      <c r="C401" s="94" t="str">
        <f t="shared" si="38"/>
        <v/>
      </c>
      <c r="D401" s="94" t="str">
        <f t="shared" si="39"/>
        <v/>
      </c>
      <c r="E401" s="94" t="str">
        <f t="shared" si="40"/>
        <v/>
      </c>
      <c r="F401" s="94" t="str">
        <f t="shared" si="41"/>
        <v/>
      </c>
      <c r="G401" s="94" t="str">
        <f t="shared" si="36"/>
        <v/>
      </c>
      <c r="H401" s="94" t="str">
        <f>IF(AND(M401&gt;0,M401&lt;=STATS!$C$22),1,"")</f>
        <v/>
      </c>
      <c r="J401" s="51">
        <v>400</v>
      </c>
      <c r="R401" s="22"/>
      <c r="S401" s="22"/>
      <c r="T401" s="54"/>
    </row>
    <row r="402" spans="2:20" x14ac:dyDescent="0.25">
      <c r="B402" s="94">
        <f t="shared" si="37"/>
        <v>0</v>
      </c>
      <c r="C402" s="94" t="str">
        <f t="shared" si="38"/>
        <v/>
      </c>
      <c r="D402" s="94" t="str">
        <f t="shared" si="39"/>
        <v/>
      </c>
      <c r="E402" s="94" t="str">
        <f t="shared" si="40"/>
        <v/>
      </c>
      <c r="F402" s="94" t="str">
        <f t="shared" si="41"/>
        <v/>
      </c>
      <c r="G402" s="94" t="str">
        <f t="shared" si="36"/>
        <v/>
      </c>
      <c r="H402" s="94" t="str">
        <f>IF(AND(M402&gt;0,M402&lt;=STATS!$C$22),1,"")</f>
        <v/>
      </c>
      <c r="J402" s="51">
        <v>401</v>
      </c>
      <c r="R402" s="22"/>
      <c r="S402" s="22"/>
      <c r="T402" s="54"/>
    </row>
    <row r="403" spans="2:20" x14ac:dyDescent="0.25">
      <c r="B403" s="94">
        <f t="shared" si="37"/>
        <v>0</v>
      </c>
      <c r="C403" s="94" t="str">
        <f t="shared" si="38"/>
        <v/>
      </c>
      <c r="D403" s="94" t="str">
        <f t="shared" si="39"/>
        <v/>
      </c>
      <c r="E403" s="94" t="str">
        <f t="shared" si="40"/>
        <v/>
      </c>
      <c r="F403" s="94" t="str">
        <f t="shared" si="41"/>
        <v/>
      </c>
      <c r="G403" s="94" t="str">
        <f t="shared" si="36"/>
        <v/>
      </c>
      <c r="H403" s="94" t="str">
        <f>IF(AND(M403&gt;0,M403&lt;=STATS!$C$22),1,"")</f>
        <v/>
      </c>
      <c r="J403" s="51">
        <v>402</v>
      </c>
      <c r="R403" s="22"/>
      <c r="S403" s="22"/>
      <c r="T403" s="54"/>
    </row>
    <row r="404" spans="2:20" x14ac:dyDescent="0.25">
      <c r="B404" s="94">
        <f t="shared" si="37"/>
        <v>0</v>
      </c>
      <c r="C404" s="94" t="str">
        <f t="shared" si="38"/>
        <v/>
      </c>
      <c r="D404" s="94" t="str">
        <f t="shared" si="39"/>
        <v/>
      </c>
      <c r="E404" s="94" t="str">
        <f t="shared" si="40"/>
        <v/>
      </c>
      <c r="F404" s="94" t="str">
        <f t="shared" si="41"/>
        <v/>
      </c>
      <c r="G404" s="94" t="str">
        <f t="shared" si="36"/>
        <v/>
      </c>
      <c r="H404" s="94" t="str">
        <f>IF(AND(M404&gt;0,M404&lt;=STATS!$C$22),1,"")</f>
        <v/>
      </c>
      <c r="J404" s="51">
        <v>403</v>
      </c>
      <c r="R404" s="22"/>
      <c r="S404" s="22"/>
      <c r="T404" s="54"/>
    </row>
    <row r="405" spans="2:20" x14ac:dyDescent="0.25">
      <c r="B405" s="94">
        <f t="shared" si="37"/>
        <v>0</v>
      </c>
      <c r="C405" s="94" t="str">
        <f t="shared" si="38"/>
        <v/>
      </c>
      <c r="D405" s="94" t="str">
        <f t="shared" si="39"/>
        <v/>
      </c>
      <c r="E405" s="94" t="str">
        <f t="shared" si="40"/>
        <v/>
      </c>
      <c r="F405" s="94" t="str">
        <f t="shared" si="41"/>
        <v/>
      </c>
      <c r="G405" s="94" t="str">
        <f t="shared" si="36"/>
        <v/>
      </c>
      <c r="H405" s="94" t="str">
        <f>IF(AND(M405&gt;0,M405&lt;=STATS!$C$22),1,"")</f>
        <v/>
      </c>
      <c r="J405" s="51">
        <v>404</v>
      </c>
      <c r="R405" s="22"/>
      <c r="S405" s="22"/>
      <c r="T405" s="54"/>
    </row>
    <row r="406" spans="2:20" x14ac:dyDescent="0.25">
      <c r="B406" s="94">
        <f t="shared" si="37"/>
        <v>0</v>
      </c>
      <c r="C406" s="94" t="str">
        <f t="shared" si="38"/>
        <v/>
      </c>
      <c r="D406" s="94" t="str">
        <f t="shared" si="39"/>
        <v/>
      </c>
      <c r="E406" s="94" t="str">
        <f t="shared" si="40"/>
        <v/>
      </c>
      <c r="F406" s="94" t="str">
        <f t="shared" si="41"/>
        <v/>
      </c>
      <c r="G406" s="94" t="str">
        <f t="shared" si="36"/>
        <v/>
      </c>
      <c r="H406" s="94" t="str">
        <f>IF(AND(M406&gt;0,M406&lt;=STATS!$C$22),1,"")</f>
        <v/>
      </c>
      <c r="J406" s="51">
        <v>405</v>
      </c>
      <c r="R406" s="22"/>
      <c r="S406" s="22"/>
      <c r="T406" s="54"/>
    </row>
    <row r="407" spans="2:20" x14ac:dyDescent="0.25">
      <c r="B407" s="94">
        <f t="shared" si="37"/>
        <v>0</v>
      </c>
      <c r="C407" s="94" t="str">
        <f t="shared" si="38"/>
        <v/>
      </c>
      <c r="D407" s="94" t="str">
        <f t="shared" si="39"/>
        <v/>
      </c>
      <c r="E407" s="94" t="str">
        <f t="shared" si="40"/>
        <v/>
      </c>
      <c r="F407" s="94" t="str">
        <f t="shared" si="41"/>
        <v/>
      </c>
      <c r="G407" s="94" t="str">
        <f t="shared" si="36"/>
        <v/>
      </c>
      <c r="H407" s="94" t="str">
        <f>IF(AND(M407&gt;0,M407&lt;=STATS!$C$22),1,"")</f>
        <v/>
      </c>
      <c r="J407" s="51">
        <v>406</v>
      </c>
      <c r="R407" s="22"/>
      <c r="S407" s="22"/>
      <c r="T407" s="54"/>
    </row>
    <row r="408" spans="2:20" x14ac:dyDescent="0.25">
      <c r="B408" s="94">
        <f t="shared" si="37"/>
        <v>0</v>
      </c>
      <c r="C408" s="94" t="str">
        <f t="shared" si="38"/>
        <v/>
      </c>
      <c r="D408" s="94" t="str">
        <f t="shared" si="39"/>
        <v/>
      </c>
      <c r="E408" s="94" t="str">
        <f t="shared" si="40"/>
        <v/>
      </c>
      <c r="F408" s="94" t="str">
        <f t="shared" si="41"/>
        <v/>
      </c>
      <c r="G408" s="94" t="str">
        <f t="shared" si="36"/>
        <v/>
      </c>
      <c r="H408" s="94" t="str">
        <f>IF(AND(M408&gt;0,M408&lt;=STATS!$C$22),1,"")</f>
        <v/>
      </c>
      <c r="J408" s="51">
        <v>407</v>
      </c>
      <c r="R408" s="22"/>
      <c r="S408" s="22"/>
      <c r="T408" s="54"/>
    </row>
    <row r="409" spans="2:20" x14ac:dyDescent="0.25">
      <c r="B409" s="94">
        <f t="shared" si="37"/>
        <v>0</v>
      </c>
      <c r="C409" s="94" t="str">
        <f t="shared" si="38"/>
        <v/>
      </c>
      <c r="D409" s="94" t="str">
        <f t="shared" si="39"/>
        <v/>
      </c>
      <c r="E409" s="94" t="str">
        <f t="shared" si="40"/>
        <v/>
      </c>
      <c r="F409" s="94" t="str">
        <f t="shared" si="41"/>
        <v/>
      </c>
      <c r="G409" s="94" t="str">
        <f t="shared" si="36"/>
        <v/>
      </c>
      <c r="H409" s="94" t="str">
        <f>IF(AND(M409&gt;0,M409&lt;=STATS!$C$22),1,"")</f>
        <v/>
      </c>
      <c r="J409" s="51">
        <v>408</v>
      </c>
      <c r="R409" s="22"/>
      <c r="S409" s="22"/>
      <c r="T409" s="54"/>
    </row>
    <row r="410" spans="2:20" x14ac:dyDescent="0.25">
      <c r="B410" s="94">
        <f t="shared" si="37"/>
        <v>0</v>
      </c>
      <c r="C410" s="94" t="str">
        <f t="shared" si="38"/>
        <v/>
      </c>
      <c r="D410" s="94" t="str">
        <f t="shared" si="39"/>
        <v/>
      </c>
      <c r="E410" s="94" t="str">
        <f t="shared" si="40"/>
        <v/>
      </c>
      <c r="F410" s="94" t="str">
        <f t="shared" si="41"/>
        <v/>
      </c>
      <c r="G410" s="94" t="str">
        <f t="shared" ref="G410:G473" si="42">IF($B410&gt;=1,$M410,"")</f>
        <v/>
      </c>
      <c r="H410" s="94" t="str">
        <f>IF(AND(M410&gt;0,M410&lt;=STATS!$C$22),1,"")</f>
        <v/>
      </c>
      <c r="J410" s="51">
        <v>409</v>
      </c>
      <c r="R410" s="22"/>
      <c r="S410" s="22"/>
      <c r="T410" s="54"/>
    </row>
    <row r="411" spans="2:20" x14ac:dyDescent="0.25">
      <c r="B411" s="94">
        <f t="shared" si="37"/>
        <v>0</v>
      </c>
      <c r="C411" s="94" t="str">
        <f t="shared" si="38"/>
        <v/>
      </c>
      <c r="D411" s="94" t="str">
        <f t="shared" si="39"/>
        <v/>
      </c>
      <c r="E411" s="94" t="str">
        <f t="shared" si="40"/>
        <v/>
      </c>
      <c r="F411" s="94" t="str">
        <f t="shared" si="41"/>
        <v/>
      </c>
      <c r="G411" s="94" t="str">
        <f t="shared" si="42"/>
        <v/>
      </c>
      <c r="H411" s="94" t="str">
        <f>IF(AND(M411&gt;0,M411&lt;=STATS!$C$22),1,"")</f>
        <v/>
      </c>
      <c r="J411" s="51">
        <v>410</v>
      </c>
      <c r="R411" s="22"/>
      <c r="S411" s="22"/>
      <c r="T411" s="54"/>
    </row>
    <row r="412" spans="2:20" x14ac:dyDescent="0.25">
      <c r="B412" s="94">
        <f t="shared" si="37"/>
        <v>0</v>
      </c>
      <c r="C412" s="94" t="str">
        <f t="shared" si="38"/>
        <v/>
      </c>
      <c r="D412" s="94" t="str">
        <f t="shared" si="39"/>
        <v/>
      </c>
      <c r="E412" s="94" t="str">
        <f t="shared" si="40"/>
        <v/>
      </c>
      <c r="F412" s="94" t="str">
        <f t="shared" si="41"/>
        <v/>
      </c>
      <c r="G412" s="94" t="str">
        <f t="shared" si="42"/>
        <v/>
      </c>
      <c r="H412" s="94" t="str">
        <f>IF(AND(M412&gt;0,M412&lt;=STATS!$C$22),1,"")</f>
        <v/>
      </c>
      <c r="J412" s="51">
        <v>411</v>
      </c>
      <c r="R412" s="22"/>
      <c r="S412" s="22"/>
      <c r="T412" s="54"/>
    </row>
    <row r="413" spans="2:20" x14ac:dyDescent="0.25">
      <c r="B413" s="94">
        <f t="shared" si="37"/>
        <v>0</v>
      </c>
      <c r="C413" s="94" t="str">
        <f t="shared" si="38"/>
        <v/>
      </c>
      <c r="D413" s="94" t="str">
        <f t="shared" si="39"/>
        <v/>
      </c>
      <c r="E413" s="94" t="str">
        <f t="shared" si="40"/>
        <v/>
      </c>
      <c r="F413" s="94" t="str">
        <f t="shared" si="41"/>
        <v/>
      </c>
      <c r="G413" s="94" t="str">
        <f t="shared" si="42"/>
        <v/>
      </c>
      <c r="H413" s="94" t="str">
        <f>IF(AND(M413&gt;0,M413&lt;=STATS!$C$22),1,"")</f>
        <v/>
      </c>
      <c r="J413" s="51">
        <v>412</v>
      </c>
      <c r="R413" s="22"/>
      <c r="S413" s="22"/>
      <c r="T413" s="54"/>
    </row>
    <row r="414" spans="2:20" x14ac:dyDescent="0.25">
      <c r="B414" s="94">
        <f t="shared" si="37"/>
        <v>0</v>
      </c>
      <c r="C414" s="94" t="str">
        <f t="shared" si="38"/>
        <v/>
      </c>
      <c r="D414" s="94" t="str">
        <f t="shared" si="39"/>
        <v/>
      </c>
      <c r="E414" s="94" t="str">
        <f t="shared" si="40"/>
        <v/>
      </c>
      <c r="F414" s="94" t="str">
        <f t="shared" si="41"/>
        <v/>
      </c>
      <c r="G414" s="94" t="str">
        <f t="shared" si="42"/>
        <v/>
      </c>
      <c r="H414" s="94" t="str">
        <f>IF(AND(M414&gt;0,M414&lt;=STATS!$C$22),1,"")</f>
        <v/>
      </c>
      <c r="J414" s="51">
        <v>413</v>
      </c>
      <c r="R414" s="22"/>
      <c r="S414" s="22"/>
      <c r="T414" s="54"/>
    </row>
    <row r="415" spans="2:20" x14ac:dyDescent="0.25">
      <c r="B415" s="94">
        <f t="shared" si="37"/>
        <v>0</v>
      </c>
      <c r="C415" s="94" t="str">
        <f t="shared" si="38"/>
        <v/>
      </c>
      <c r="D415" s="94" t="str">
        <f t="shared" si="39"/>
        <v/>
      </c>
      <c r="E415" s="94" t="str">
        <f t="shared" si="40"/>
        <v/>
      </c>
      <c r="F415" s="94" t="str">
        <f t="shared" si="41"/>
        <v/>
      </c>
      <c r="G415" s="94" t="str">
        <f t="shared" si="42"/>
        <v/>
      </c>
      <c r="H415" s="94" t="str">
        <f>IF(AND(M415&gt;0,M415&lt;=STATS!$C$22),1,"")</f>
        <v/>
      </c>
      <c r="J415" s="51">
        <v>414</v>
      </c>
      <c r="R415" s="22"/>
      <c r="S415" s="22"/>
      <c r="T415" s="54"/>
    </row>
    <row r="416" spans="2:20" x14ac:dyDescent="0.25">
      <c r="B416" s="94">
        <f t="shared" si="37"/>
        <v>0</v>
      </c>
      <c r="C416" s="94" t="str">
        <f t="shared" si="38"/>
        <v/>
      </c>
      <c r="D416" s="94" t="str">
        <f t="shared" si="39"/>
        <v/>
      </c>
      <c r="E416" s="94" t="str">
        <f t="shared" si="40"/>
        <v/>
      </c>
      <c r="F416" s="94" t="str">
        <f t="shared" si="41"/>
        <v/>
      </c>
      <c r="G416" s="94" t="str">
        <f t="shared" si="42"/>
        <v/>
      </c>
      <c r="H416" s="94" t="str">
        <f>IF(AND(M416&gt;0,M416&lt;=STATS!$C$22),1,"")</f>
        <v/>
      </c>
      <c r="J416" s="51">
        <v>415</v>
      </c>
      <c r="R416" s="22"/>
      <c r="S416" s="22"/>
      <c r="T416" s="54"/>
    </row>
    <row r="417" spans="2:20" x14ac:dyDescent="0.25">
      <c r="B417" s="94">
        <f t="shared" si="37"/>
        <v>0</v>
      </c>
      <c r="C417" s="94" t="str">
        <f t="shared" si="38"/>
        <v/>
      </c>
      <c r="D417" s="94" t="str">
        <f t="shared" si="39"/>
        <v/>
      </c>
      <c r="E417" s="94" t="str">
        <f t="shared" si="40"/>
        <v/>
      </c>
      <c r="F417" s="94" t="str">
        <f t="shared" si="41"/>
        <v/>
      </c>
      <c r="G417" s="94" t="str">
        <f t="shared" si="42"/>
        <v/>
      </c>
      <c r="H417" s="94" t="str">
        <f>IF(AND(M417&gt;0,M417&lt;=STATS!$C$22),1,"")</f>
        <v/>
      </c>
      <c r="J417" s="51">
        <v>416</v>
      </c>
      <c r="R417" s="22"/>
      <c r="S417" s="22"/>
      <c r="T417" s="54"/>
    </row>
    <row r="418" spans="2:20" x14ac:dyDescent="0.25">
      <c r="B418" s="94">
        <f t="shared" si="37"/>
        <v>0</v>
      </c>
      <c r="C418" s="94" t="str">
        <f t="shared" si="38"/>
        <v/>
      </c>
      <c r="D418" s="94" t="str">
        <f t="shared" si="39"/>
        <v/>
      </c>
      <c r="E418" s="94" t="str">
        <f t="shared" si="40"/>
        <v/>
      </c>
      <c r="F418" s="94" t="str">
        <f t="shared" si="41"/>
        <v/>
      </c>
      <c r="G418" s="94" t="str">
        <f t="shared" si="42"/>
        <v/>
      </c>
      <c r="H418" s="94" t="str">
        <f>IF(AND(M418&gt;0,M418&lt;=STATS!$C$22),1,"")</f>
        <v/>
      </c>
      <c r="J418" s="51">
        <v>417</v>
      </c>
      <c r="R418" s="22"/>
      <c r="S418" s="22"/>
      <c r="T418" s="54"/>
    </row>
    <row r="419" spans="2:20" x14ac:dyDescent="0.25">
      <c r="B419" s="94">
        <f t="shared" si="37"/>
        <v>0</v>
      </c>
      <c r="C419" s="94" t="str">
        <f t="shared" si="38"/>
        <v/>
      </c>
      <c r="D419" s="94" t="str">
        <f t="shared" si="39"/>
        <v/>
      </c>
      <c r="E419" s="94" t="str">
        <f t="shared" si="40"/>
        <v/>
      </c>
      <c r="F419" s="94" t="str">
        <f t="shared" si="41"/>
        <v/>
      </c>
      <c r="G419" s="94" t="str">
        <f t="shared" si="42"/>
        <v/>
      </c>
      <c r="H419" s="94" t="str">
        <f>IF(AND(M419&gt;0,M419&lt;=STATS!$C$22),1,"")</f>
        <v/>
      </c>
      <c r="J419" s="51">
        <v>418</v>
      </c>
      <c r="R419" s="22"/>
      <c r="S419" s="22"/>
      <c r="T419" s="54"/>
    </row>
    <row r="420" spans="2:20" x14ac:dyDescent="0.25">
      <c r="B420" s="94">
        <f t="shared" si="37"/>
        <v>0</v>
      </c>
      <c r="C420" s="94" t="str">
        <f t="shared" si="38"/>
        <v/>
      </c>
      <c r="D420" s="94" t="str">
        <f t="shared" si="39"/>
        <v/>
      </c>
      <c r="E420" s="94" t="str">
        <f t="shared" si="40"/>
        <v/>
      </c>
      <c r="F420" s="94" t="str">
        <f t="shared" si="41"/>
        <v/>
      </c>
      <c r="G420" s="94" t="str">
        <f t="shared" si="42"/>
        <v/>
      </c>
      <c r="H420" s="94" t="str">
        <f>IF(AND(M420&gt;0,M420&lt;=STATS!$C$22),1,"")</f>
        <v/>
      </c>
      <c r="J420" s="51">
        <v>419</v>
      </c>
      <c r="R420" s="22"/>
      <c r="S420" s="22"/>
      <c r="T420" s="54"/>
    </row>
    <row r="421" spans="2:20" x14ac:dyDescent="0.25">
      <c r="B421" s="94">
        <f t="shared" si="37"/>
        <v>0</v>
      </c>
      <c r="C421" s="94" t="str">
        <f t="shared" si="38"/>
        <v/>
      </c>
      <c r="D421" s="94" t="str">
        <f t="shared" si="39"/>
        <v/>
      </c>
      <c r="E421" s="94" t="str">
        <f t="shared" si="40"/>
        <v/>
      </c>
      <c r="F421" s="94" t="str">
        <f t="shared" si="41"/>
        <v/>
      </c>
      <c r="G421" s="94" t="str">
        <f t="shared" si="42"/>
        <v/>
      </c>
      <c r="H421" s="94" t="str">
        <f>IF(AND(M421&gt;0,M421&lt;=STATS!$C$22),1,"")</f>
        <v/>
      </c>
      <c r="J421" s="51">
        <v>420</v>
      </c>
      <c r="R421" s="22"/>
      <c r="S421" s="22"/>
      <c r="T421" s="54"/>
    </row>
    <row r="422" spans="2:20" x14ac:dyDescent="0.25">
      <c r="B422" s="94">
        <f t="shared" si="37"/>
        <v>0</v>
      </c>
      <c r="C422" s="94" t="str">
        <f t="shared" si="38"/>
        <v/>
      </c>
      <c r="D422" s="94" t="str">
        <f t="shared" si="39"/>
        <v/>
      </c>
      <c r="E422" s="94" t="str">
        <f t="shared" si="40"/>
        <v/>
      </c>
      <c r="F422" s="94" t="str">
        <f t="shared" si="41"/>
        <v/>
      </c>
      <c r="G422" s="94" t="str">
        <f t="shared" si="42"/>
        <v/>
      </c>
      <c r="H422" s="94" t="str">
        <f>IF(AND(M422&gt;0,M422&lt;=STATS!$C$22),1,"")</f>
        <v/>
      </c>
      <c r="J422" s="51">
        <v>421</v>
      </c>
      <c r="R422" s="22"/>
      <c r="S422" s="22"/>
      <c r="T422" s="54"/>
    </row>
    <row r="423" spans="2:20" x14ac:dyDescent="0.25">
      <c r="B423" s="94">
        <f t="shared" si="37"/>
        <v>0</v>
      </c>
      <c r="C423" s="94" t="str">
        <f t="shared" si="38"/>
        <v/>
      </c>
      <c r="D423" s="94" t="str">
        <f t="shared" si="39"/>
        <v/>
      </c>
      <c r="E423" s="94" t="str">
        <f t="shared" si="40"/>
        <v/>
      </c>
      <c r="F423" s="94" t="str">
        <f t="shared" si="41"/>
        <v/>
      </c>
      <c r="G423" s="94" t="str">
        <f t="shared" si="42"/>
        <v/>
      </c>
      <c r="H423" s="94" t="str">
        <f>IF(AND(M423&gt;0,M423&lt;=STATS!$C$22),1,"")</f>
        <v/>
      </c>
      <c r="J423" s="51">
        <v>422</v>
      </c>
      <c r="R423" s="22"/>
      <c r="S423" s="22"/>
      <c r="T423" s="54"/>
    </row>
    <row r="424" spans="2:20" x14ac:dyDescent="0.25">
      <c r="B424" s="94">
        <f t="shared" si="37"/>
        <v>0</v>
      </c>
      <c r="C424" s="94" t="str">
        <f t="shared" si="38"/>
        <v/>
      </c>
      <c r="D424" s="94" t="str">
        <f t="shared" si="39"/>
        <v/>
      </c>
      <c r="E424" s="94" t="str">
        <f t="shared" si="40"/>
        <v/>
      </c>
      <c r="F424" s="94" t="str">
        <f t="shared" si="41"/>
        <v/>
      </c>
      <c r="G424" s="94" t="str">
        <f t="shared" si="42"/>
        <v/>
      </c>
      <c r="H424" s="94" t="str">
        <f>IF(AND(M424&gt;0,M424&lt;=STATS!$C$22),1,"")</f>
        <v/>
      </c>
      <c r="J424" s="51">
        <v>423</v>
      </c>
      <c r="R424" s="22"/>
      <c r="S424" s="22"/>
      <c r="T424" s="54"/>
    </row>
    <row r="425" spans="2:20" x14ac:dyDescent="0.25">
      <c r="B425" s="94">
        <f t="shared" si="37"/>
        <v>0</v>
      </c>
      <c r="C425" s="94" t="str">
        <f t="shared" si="38"/>
        <v/>
      </c>
      <c r="D425" s="94" t="str">
        <f t="shared" si="39"/>
        <v/>
      </c>
      <c r="E425" s="94" t="str">
        <f t="shared" si="40"/>
        <v/>
      </c>
      <c r="F425" s="94" t="str">
        <f t="shared" si="41"/>
        <v/>
      </c>
      <c r="G425" s="94" t="str">
        <f t="shared" si="42"/>
        <v/>
      </c>
      <c r="H425" s="94" t="str">
        <f>IF(AND(M425&gt;0,M425&lt;=STATS!$C$22),1,"")</f>
        <v/>
      </c>
      <c r="J425" s="51">
        <v>424</v>
      </c>
      <c r="R425" s="22"/>
      <c r="S425" s="22"/>
      <c r="T425" s="54"/>
    </row>
    <row r="426" spans="2:20" x14ac:dyDescent="0.25">
      <c r="B426" s="94">
        <f t="shared" si="37"/>
        <v>0</v>
      </c>
      <c r="C426" s="94" t="str">
        <f t="shared" si="38"/>
        <v/>
      </c>
      <c r="D426" s="94" t="str">
        <f t="shared" si="39"/>
        <v/>
      </c>
      <c r="E426" s="94" t="str">
        <f t="shared" si="40"/>
        <v/>
      </c>
      <c r="F426" s="94" t="str">
        <f t="shared" si="41"/>
        <v/>
      </c>
      <c r="G426" s="94" t="str">
        <f t="shared" si="42"/>
        <v/>
      </c>
      <c r="H426" s="94" t="str">
        <f>IF(AND(M426&gt;0,M426&lt;=STATS!$C$22),1,"")</f>
        <v/>
      </c>
      <c r="J426" s="51">
        <v>425</v>
      </c>
      <c r="R426" s="22"/>
      <c r="S426" s="22"/>
      <c r="T426" s="54"/>
    </row>
    <row r="427" spans="2:20" x14ac:dyDescent="0.25">
      <c r="B427" s="94">
        <f t="shared" si="37"/>
        <v>0</v>
      </c>
      <c r="C427" s="94" t="str">
        <f t="shared" si="38"/>
        <v/>
      </c>
      <c r="D427" s="94" t="str">
        <f t="shared" si="39"/>
        <v/>
      </c>
      <c r="E427" s="94" t="str">
        <f t="shared" si="40"/>
        <v/>
      </c>
      <c r="F427" s="94" t="str">
        <f t="shared" si="41"/>
        <v/>
      </c>
      <c r="G427" s="94" t="str">
        <f t="shared" si="42"/>
        <v/>
      </c>
      <c r="H427" s="94" t="str">
        <f>IF(AND(M427&gt;0,M427&lt;=STATS!$C$22),1,"")</f>
        <v/>
      </c>
      <c r="J427" s="51">
        <v>426</v>
      </c>
      <c r="R427" s="22"/>
      <c r="S427" s="22"/>
      <c r="T427" s="54"/>
    </row>
    <row r="428" spans="2:20" x14ac:dyDescent="0.25">
      <c r="B428" s="94">
        <f t="shared" si="37"/>
        <v>0</v>
      </c>
      <c r="C428" s="94" t="str">
        <f t="shared" si="38"/>
        <v/>
      </c>
      <c r="D428" s="94" t="str">
        <f t="shared" si="39"/>
        <v/>
      </c>
      <c r="E428" s="94" t="str">
        <f t="shared" si="40"/>
        <v/>
      </c>
      <c r="F428" s="94" t="str">
        <f t="shared" si="41"/>
        <v/>
      </c>
      <c r="G428" s="94" t="str">
        <f t="shared" si="42"/>
        <v/>
      </c>
      <c r="H428" s="94" t="str">
        <f>IF(AND(M428&gt;0,M428&lt;=STATS!$C$22),1,"")</f>
        <v/>
      </c>
      <c r="J428" s="51">
        <v>427</v>
      </c>
      <c r="R428" s="22"/>
      <c r="S428" s="22"/>
      <c r="T428" s="54"/>
    </row>
    <row r="429" spans="2:20" x14ac:dyDescent="0.25">
      <c r="B429" s="94">
        <f t="shared" si="37"/>
        <v>0</v>
      </c>
      <c r="C429" s="94" t="str">
        <f t="shared" si="38"/>
        <v/>
      </c>
      <c r="D429" s="94" t="str">
        <f t="shared" si="39"/>
        <v/>
      </c>
      <c r="E429" s="94" t="str">
        <f t="shared" si="40"/>
        <v/>
      </c>
      <c r="F429" s="94" t="str">
        <f t="shared" si="41"/>
        <v/>
      </c>
      <c r="G429" s="94" t="str">
        <f t="shared" si="42"/>
        <v/>
      </c>
      <c r="H429" s="94" t="str">
        <f>IF(AND(M429&gt;0,M429&lt;=STATS!$C$22),1,"")</f>
        <v/>
      </c>
      <c r="J429" s="51">
        <v>428</v>
      </c>
      <c r="R429" s="22"/>
      <c r="S429" s="22"/>
      <c r="T429" s="54"/>
    </row>
    <row r="430" spans="2:20" x14ac:dyDescent="0.25">
      <c r="B430" s="94">
        <f t="shared" si="37"/>
        <v>0</v>
      </c>
      <c r="C430" s="94" t="str">
        <f t="shared" si="38"/>
        <v/>
      </c>
      <c r="D430" s="94" t="str">
        <f t="shared" si="39"/>
        <v/>
      </c>
      <c r="E430" s="94" t="str">
        <f t="shared" si="40"/>
        <v/>
      </c>
      <c r="F430" s="94" t="str">
        <f t="shared" si="41"/>
        <v/>
      </c>
      <c r="G430" s="94" t="str">
        <f t="shared" si="42"/>
        <v/>
      </c>
      <c r="H430" s="94" t="str">
        <f>IF(AND(M430&gt;0,M430&lt;=STATS!$C$22),1,"")</f>
        <v/>
      </c>
      <c r="J430" s="51">
        <v>429</v>
      </c>
      <c r="R430" s="22"/>
      <c r="S430" s="22"/>
      <c r="T430" s="54"/>
    </row>
    <row r="431" spans="2:20" x14ac:dyDescent="0.25">
      <c r="B431" s="94">
        <f t="shared" si="37"/>
        <v>0</v>
      </c>
      <c r="C431" s="94" t="str">
        <f t="shared" si="38"/>
        <v/>
      </c>
      <c r="D431" s="94" t="str">
        <f t="shared" si="39"/>
        <v/>
      </c>
      <c r="E431" s="94" t="str">
        <f t="shared" si="40"/>
        <v/>
      </c>
      <c r="F431" s="94" t="str">
        <f t="shared" si="41"/>
        <v/>
      </c>
      <c r="G431" s="94" t="str">
        <f t="shared" si="42"/>
        <v/>
      </c>
      <c r="H431" s="94" t="str">
        <f>IF(AND(M431&gt;0,M431&lt;=STATS!$C$22),1,"")</f>
        <v/>
      </c>
      <c r="J431" s="51">
        <v>430</v>
      </c>
      <c r="R431" s="22"/>
      <c r="S431" s="22"/>
      <c r="T431" s="54"/>
    </row>
    <row r="432" spans="2:20" x14ac:dyDescent="0.25">
      <c r="B432" s="94">
        <f t="shared" si="37"/>
        <v>0</v>
      </c>
      <c r="C432" s="94" t="str">
        <f t="shared" si="38"/>
        <v/>
      </c>
      <c r="D432" s="94" t="str">
        <f t="shared" si="39"/>
        <v/>
      </c>
      <c r="E432" s="94" t="str">
        <f t="shared" si="40"/>
        <v/>
      </c>
      <c r="F432" s="94" t="str">
        <f t="shared" si="41"/>
        <v/>
      </c>
      <c r="G432" s="94" t="str">
        <f t="shared" si="42"/>
        <v/>
      </c>
      <c r="H432" s="94" t="str">
        <f>IF(AND(M432&gt;0,M432&lt;=STATS!$C$22),1,"")</f>
        <v/>
      </c>
      <c r="J432" s="51">
        <v>431</v>
      </c>
      <c r="R432" s="22"/>
      <c r="S432" s="22"/>
      <c r="T432" s="54"/>
    </row>
    <row r="433" spans="2:20" x14ac:dyDescent="0.25">
      <c r="B433" s="94">
        <f t="shared" si="37"/>
        <v>0</v>
      </c>
      <c r="C433" s="94" t="str">
        <f t="shared" si="38"/>
        <v/>
      </c>
      <c r="D433" s="94" t="str">
        <f t="shared" si="39"/>
        <v/>
      </c>
      <c r="E433" s="94" t="str">
        <f t="shared" si="40"/>
        <v/>
      </c>
      <c r="F433" s="94" t="str">
        <f t="shared" si="41"/>
        <v/>
      </c>
      <c r="G433" s="94" t="str">
        <f t="shared" si="42"/>
        <v/>
      </c>
      <c r="H433" s="94" t="str">
        <f>IF(AND(M433&gt;0,M433&lt;=STATS!$C$22),1,"")</f>
        <v/>
      </c>
      <c r="J433" s="51">
        <v>432</v>
      </c>
      <c r="R433" s="22"/>
      <c r="S433" s="22"/>
      <c r="T433" s="54"/>
    </row>
    <row r="434" spans="2:20" x14ac:dyDescent="0.25">
      <c r="B434" s="94">
        <f t="shared" si="37"/>
        <v>0</v>
      </c>
      <c r="C434" s="94" t="str">
        <f t="shared" si="38"/>
        <v/>
      </c>
      <c r="D434" s="94" t="str">
        <f t="shared" si="39"/>
        <v/>
      </c>
      <c r="E434" s="94" t="str">
        <f t="shared" si="40"/>
        <v/>
      </c>
      <c r="F434" s="94" t="str">
        <f t="shared" si="41"/>
        <v/>
      </c>
      <c r="G434" s="94" t="str">
        <f t="shared" si="42"/>
        <v/>
      </c>
      <c r="H434" s="94" t="str">
        <f>IF(AND(M434&gt;0,M434&lt;=STATS!$C$22),1,"")</f>
        <v/>
      </c>
      <c r="J434" s="51">
        <v>433</v>
      </c>
      <c r="R434" s="22"/>
      <c r="S434" s="22"/>
      <c r="T434" s="54"/>
    </row>
    <row r="435" spans="2:20" x14ac:dyDescent="0.25">
      <c r="B435" s="94">
        <f t="shared" si="37"/>
        <v>0</v>
      </c>
      <c r="C435" s="94" t="str">
        <f t="shared" si="38"/>
        <v/>
      </c>
      <c r="D435" s="94" t="str">
        <f t="shared" si="39"/>
        <v/>
      </c>
      <c r="E435" s="94" t="str">
        <f t="shared" si="40"/>
        <v/>
      </c>
      <c r="F435" s="94" t="str">
        <f t="shared" si="41"/>
        <v/>
      </c>
      <c r="G435" s="94" t="str">
        <f t="shared" si="42"/>
        <v/>
      </c>
      <c r="H435" s="94" t="str">
        <f>IF(AND(M435&gt;0,M435&lt;=STATS!$C$22),1,"")</f>
        <v/>
      </c>
      <c r="J435" s="51">
        <v>434</v>
      </c>
      <c r="R435" s="22"/>
      <c r="S435" s="22"/>
      <c r="T435" s="54"/>
    </row>
    <row r="436" spans="2:20" x14ac:dyDescent="0.25">
      <c r="B436" s="94">
        <f t="shared" si="37"/>
        <v>0</v>
      </c>
      <c r="C436" s="94" t="str">
        <f t="shared" si="38"/>
        <v/>
      </c>
      <c r="D436" s="94" t="str">
        <f t="shared" si="39"/>
        <v/>
      </c>
      <c r="E436" s="94" t="str">
        <f t="shared" si="40"/>
        <v/>
      </c>
      <c r="F436" s="94" t="str">
        <f t="shared" si="41"/>
        <v/>
      </c>
      <c r="G436" s="94" t="str">
        <f t="shared" si="42"/>
        <v/>
      </c>
      <c r="H436" s="94" t="str">
        <f>IF(AND(M436&gt;0,M436&lt;=STATS!$C$22),1,"")</f>
        <v/>
      </c>
      <c r="J436" s="51">
        <v>435</v>
      </c>
      <c r="R436" s="22"/>
      <c r="S436" s="22"/>
      <c r="T436" s="54"/>
    </row>
    <row r="437" spans="2:20" x14ac:dyDescent="0.25">
      <c r="B437" s="94">
        <f t="shared" si="37"/>
        <v>0</v>
      </c>
      <c r="C437" s="94" t="str">
        <f t="shared" si="38"/>
        <v/>
      </c>
      <c r="D437" s="94" t="str">
        <f t="shared" si="39"/>
        <v/>
      </c>
      <c r="E437" s="94" t="str">
        <f t="shared" si="40"/>
        <v/>
      </c>
      <c r="F437" s="94" t="str">
        <f t="shared" si="41"/>
        <v/>
      </c>
      <c r="G437" s="94" t="str">
        <f t="shared" si="42"/>
        <v/>
      </c>
      <c r="H437" s="94" t="str">
        <f>IF(AND(M437&gt;0,M437&lt;=STATS!$C$22),1,"")</f>
        <v/>
      </c>
      <c r="J437" s="51">
        <v>436</v>
      </c>
      <c r="R437" s="22"/>
      <c r="S437" s="22"/>
      <c r="T437" s="54"/>
    </row>
    <row r="438" spans="2:20" x14ac:dyDescent="0.25">
      <c r="B438" s="94">
        <f t="shared" si="37"/>
        <v>0</v>
      </c>
      <c r="C438" s="94" t="str">
        <f t="shared" si="38"/>
        <v/>
      </c>
      <c r="D438" s="94" t="str">
        <f t="shared" si="39"/>
        <v/>
      </c>
      <c r="E438" s="94" t="str">
        <f t="shared" si="40"/>
        <v/>
      </c>
      <c r="F438" s="94" t="str">
        <f t="shared" si="41"/>
        <v/>
      </c>
      <c r="G438" s="94" t="str">
        <f t="shared" si="42"/>
        <v/>
      </c>
      <c r="H438" s="94" t="str">
        <f>IF(AND(M438&gt;0,M438&lt;=STATS!$C$22),1,"")</f>
        <v/>
      </c>
      <c r="J438" s="51">
        <v>437</v>
      </c>
      <c r="R438" s="22"/>
      <c r="S438" s="22"/>
      <c r="T438" s="54"/>
    </row>
    <row r="439" spans="2:20" x14ac:dyDescent="0.25">
      <c r="B439" s="94">
        <f t="shared" si="37"/>
        <v>0</v>
      </c>
      <c r="C439" s="94" t="str">
        <f t="shared" si="38"/>
        <v/>
      </c>
      <c r="D439" s="94" t="str">
        <f t="shared" si="39"/>
        <v/>
      </c>
      <c r="E439" s="94" t="str">
        <f t="shared" si="40"/>
        <v/>
      </c>
      <c r="F439" s="94" t="str">
        <f t="shared" si="41"/>
        <v/>
      </c>
      <c r="G439" s="94" t="str">
        <f t="shared" si="42"/>
        <v/>
      </c>
      <c r="H439" s="94" t="str">
        <f>IF(AND(M439&gt;0,M439&lt;=STATS!$C$22),1,"")</f>
        <v/>
      </c>
      <c r="J439" s="51">
        <v>438</v>
      </c>
      <c r="R439" s="22"/>
      <c r="S439" s="22"/>
      <c r="T439" s="54"/>
    </row>
    <row r="440" spans="2:20" x14ac:dyDescent="0.25">
      <c r="B440" s="94">
        <f t="shared" si="37"/>
        <v>0</v>
      </c>
      <c r="C440" s="94" t="str">
        <f t="shared" si="38"/>
        <v/>
      </c>
      <c r="D440" s="94" t="str">
        <f t="shared" si="39"/>
        <v/>
      </c>
      <c r="E440" s="94" t="str">
        <f t="shared" si="40"/>
        <v/>
      </c>
      <c r="F440" s="94" t="str">
        <f t="shared" si="41"/>
        <v/>
      </c>
      <c r="G440" s="94" t="str">
        <f t="shared" si="42"/>
        <v/>
      </c>
      <c r="H440" s="94" t="str">
        <f>IF(AND(M440&gt;0,M440&lt;=STATS!$C$22),1,"")</f>
        <v/>
      </c>
      <c r="J440" s="51">
        <v>439</v>
      </c>
      <c r="R440" s="22"/>
      <c r="S440" s="22"/>
      <c r="T440" s="54"/>
    </row>
    <row r="441" spans="2:20" x14ac:dyDescent="0.25">
      <c r="B441" s="94">
        <f t="shared" si="37"/>
        <v>0</v>
      </c>
      <c r="C441" s="94" t="str">
        <f t="shared" si="38"/>
        <v/>
      </c>
      <c r="D441" s="94" t="str">
        <f t="shared" si="39"/>
        <v/>
      </c>
      <c r="E441" s="94" t="str">
        <f t="shared" si="40"/>
        <v/>
      </c>
      <c r="F441" s="94" t="str">
        <f t="shared" si="41"/>
        <v/>
      </c>
      <c r="G441" s="94" t="str">
        <f t="shared" si="42"/>
        <v/>
      </c>
      <c r="H441" s="94" t="str">
        <f>IF(AND(M441&gt;0,M441&lt;=STATS!$C$22),1,"")</f>
        <v/>
      </c>
      <c r="J441" s="51">
        <v>440</v>
      </c>
      <c r="R441" s="22"/>
      <c r="S441" s="22"/>
      <c r="T441" s="54"/>
    </row>
    <row r="442" spans="2:20" x14ac:dyDescent="0.25">
      <c r="B442" s="94">
        <f t="shared" si="37"/>
        <v>0</v>
      </c>
      <c r="C442" s="94" t="str">
        <f t="shared" si="38"/>
        <v/>
      </c>
      <c r="D442" s="94" t="str">
        <f t="shared" si="39"/>
        <v/>
      </c>
      <c r="E442" s="94" t="str">
        <f t="shared" si="40"/>
        <v/>
      </c>
      <c r="F442" s="94" t="str">
        <f t="shared" si="41"/>
        <v/>
      </c>
      <c r="G442" s="94" t="str">
        <f t="shared" si="42"/>
        <v/>
      </c>
      <c r="H442" s="94" t="str">
        <f>IF(AND(M442&gt;0,M442&lt;=STATS!$C$22),1,"")</f>
        <v/>
      </c>
      <c r="J442" s="51">
        <v>441</v>
      </c>
      <c r="R442" s="22"/>
      <c r="S442" s="22"/>
      <c r="T442" s="54"/>
    </row>
    <row r="443" spans="2:20" x14ac:dyDescent="0.25">
      <c r="B443" s="94">
        <f t="shared" si="37"/>
        <v>0</v>
      </c>
      <c r="C443" s="94" t="str">
        <f t="shared" si="38"/>
        <v/>
      </c>
      <c r="D443" s="94" t="str">
        <f t="shared" si="39"/>
        <v/>
      </c>
      <c r="E443" s="94" t="str">
        <f t="shared" si="40"/>
        <v/>
      </c>
      <c r="F443" s="94" t="str">
        <f t="shared" si="41"/>
        <v/>
      </c>
      <c r="G443" s="94" t="str">
        <f t="shared" si="42"/>
        <v/>
      </c>
      <c r="H443" s="94" t="str">
        <f>IF(AND(M443&gt;0,M443&lt;=STATS!$C$22),1,"")</f>
        <v/>
      </c>
      <c r="J443" s="51">
        <v>442</v>
      </c>
      <c r="R443" s="22"/>
      <c r="S443" s="22"/>
      <c r="T443" s="54"/>
    </row>
    <row r="444" spans="2:20" x14ac:dyDescent="0.25">
      <c r="B444" s="94">
        <f t="shared" si="37"/>
        <v>0</v>
      </c>
      <c r="C444" s="94" t="str">
        <f t="shared" si="38"/>
        <v/>
      </c>
      <c r="D444" s="94" t="str">
        <f t="shared" si="39"/>
        <v/>
      </c>
      <c r="E444" s="94" t="str">
        <f t="shared" si="40"/>
        <v/>
      </c>
      <c r="F444" s="94" t="str">
        <f t="shared" si="41"/>
        <v/>
      </c>
      <c r="G444" s="94" t="str">
        <f t="shared" si="42"/>
        <v/>
      </c>
      <c r="H444" s="94" t="str">
        <f>IF(AND(M444&gt;0,M444&lt;=STATS!$C$22),1,"")</f>
        <v/>
      </c>
      <c r="J444" s="51">
        <v>443</v>
      </c>
      <c r="R444" s="22"/>
      <c r="S444" s="22"/>
      <c r="T444" s="54"/>
    </row>
    <row r="445" spans="2:20" x14ac:dyDescent="0.25">
      <c r="B445" s="94">
        <f t="shared" si="37"/>
        <v>0</v>
      </c>
      <c r="C445" s="94" t="str">
        <f t="shared" si="38"/>
        <v/>
      </c>
      <c r="D445" s="94" t="str">
        <f t="shared" si="39"/>
        <v/>
      </c>
      <c r="E445" s="94" t="str">
        <f t="shared" si="40"/>
        <v/>
      </c>
      <c r="F445" s="94" t="str">
        <f t="shared" si="41"/>
        <v/>
      </c>
      <c r="G445" s="94" t="str">
        <f t="shared" si="42"/>
        <v/>
      </c>
      <c r="H445" s="94" t="str">
        <f>IF(AND(M445&gt;0,M445&lt;=STATS!$C$22),1,"")</f>
        <v/>
      </c>
      <c r="J445" s="51">
        <v>444</v>
      </c>
      <c r="R445" s="22"/>
      <c r="S445" s="22"/>
      <c r="T445" s="54"/>
    </row>
    <row r="446" spans="2:20" x14ac:dyDescent="0.25">
      <c r="B446" s="94">
        <f t="shared" si="37"/>
        <v>0</v>
      </c>
      <c r="C446" s="94" t="str">
        <f t="shared" si="38"/>
        <v/>
      </c>
      <c r="D446" s="94" t="str">
        <f t="shared" si="39"/>
        <v/>
      </c>
      <c r="E446" s="94" t="str">
        <f t="shared" si="40"/>
        <v/>
      </c>
      <c r="F446" s="94" t="str">
        <f t="shared" si="41"/>
        <v/>
      </c>
      <c r="G446" s="94" t="str">
        <f t="shared" si="42"/>
        <v/>
      </c>
      <c r="H446" s="94" t="str">
        <f>IF(AND(M446&gt;0,M446&lt;=STATS!$C$22),1,"")</f>
        <v/>
      </c>
      <c r="J446" s="51">
        <v>445</v>
      </c>
      <c r="R446" s="22"/>
      <c r="S446" s="22"/>
      <c r="T446" s="54"/>
    </row>
    <row r="447" spans="2:20" x14ac:dyDescent="0.25">
      <c r="B447" s="94">
        <f t="shared" si="37"/>
        <v>0</v>
      </c>
      <c r="C447" s="94" t="str">
        <f t="shared" si="38"/>
        <v/>
      </c>
      <c r="D447" s="94" t="str">
        <f t="shared" si="39"/>
        <v/>
      </c>
      <c r="E447" s="94" t="str">
        <f t="shared" si="40"/>
        <v/>
      </c>
      <c r="F447" s="94" t="str">
        <f t="shared" si="41"/>
        <v/>
      </c>
      <c r="G447" s="94" t="str">
        <f t="shared" si="42"/>
        <v/>
      </c>
      <c r="H447" s="94" t="str">
        <f>IF(AND(M447&gt;0,M447&lt;=STATS!$C$22),1,"")</f>
        <v/>
      </c>
      <c r="J447" s="51">
        <v>446</v>
      </c>
      <c r="R447" s="22"/>
      <c r="S447" s="22"/>
      <c r="T447" s="54"/>
    </row>
    <row r="448" spans="2:20" x14ac:dyDescent="0.25">
      <c r="B448" s="94">
        <f t="shared" si="37"/>
        <v>0</v>
      </c>
      <c r="C448" s="94" t="str">
        <f t="shared" si="38"/>
        <v/>
      </c>
      <c r="D448" s="94" t="str">
        <f t="shared" si="39"/>
        <v/>
      </c>
      <c r="E448" s="94" t="str">
        <f t="shared" si="40"/>
        <v/>
      </c>
      <c r="F448" s="94" t="str">
        <f t="shared" si="41"/>
        <v/>
      </c>
      <c r="G448" s="94" t="str">
        <f t="shared" si="42"/>
        <v/>
      </c>
      <c r="H448" s="94" t="str">
        <f>IF(AND(M448&gt;0,M448&lt;=STATS!$C$22),1,"")</f>
        <v/>
      </c>
      <c r="J448" s="51">
        <v>447</v>
      </c>
      <c r="R448" s="22"/>
      <c r="S448" s="22"/>
      <c r="T448" s="54"/>
    </row>
    <row r="449" spans="2:20" x14ac:dyDescent="0.25">
      <c r="B449" s="94">
        <f t="shared" si="37"/>
        <v>0</v>
      </c>
      <c r="C449" s="94" t="str">
        <f t="shared" si="38"/>
        <v/>
      </c>
      <c r="D449" s="94" t="str">
        <f t="shared" si="39"/>
        <v/>
      </c>
      <c r="E449" s="94" t="str">
        <f t="shared" si="40"/>
        <v/>
      </c>
      <c r="F449" s="94" t="str">
        <f t="shared" si="41"/>
        <v/>
      </c>
      <c r="G449" s="94" t="str">
        <f t="shared" si="42"/>
        <v/>
      </c>
      <c r="H449" s="94" t="str">
        <f>IF(AND(M449&gt;0,M449&lt;=STATS!$C$22),1,"")</f>
        <v/>
      </c>
      <c r="J449" s="51">
        <v>448</v>
      </c>
      <c r="R449" s="22"/>
      <c r="S449" s="22"/>
      <c r="T449" s="54"/>
    </row>
    <row r="450" spans="2:20" x14ac:dyDescent="0.25">
      <c r="B450" s="94">
        <f t="shared" ref="B450:B513" si="43">COUNT(R450:EB450)</f>
        <v>0</v>
      </c>
      <c r="C450" s="94" t="str">
        <f t="shared" ref="C450:C513" si="44">IF(COUNT(R450:ED450)&gt;0,COUNT(R450:ED450),"")</f>
        <v/>
      </c>
      <c r="D450" s="94" t="str">
        <f t="shared" ref="D450:D513" si="45">IF(COUNT(T450:ED450)&gt;0,COUNT(T450:ED450),"")</f>
        <v/>
      </c>
      <c r="E450" s="94" t="str">
        <f t="shared" ref="E450:E513" si="46">IF(H450=1,COUNT(R450:EB450),"")</f>
        <v/>
      </c>
      <c r="F450" s="94" t="str">
        <f t="shared" si="41"/>
        <v/>
      </c>
      <c r="G450" s="94" t="str">
        <f t="shared" si="42"/>
        <v/>
      </c>
      <c r="H450" s="94" t="str">
        <f>IF(AND(M450&gt;0,M450&lt;=STATS!$C$22),1,"")</f>
        <v/>
      </c>
      <c r="J450" s="51">
        <v>449</v>
      </c>
      <c r="R450" s="22"/>
      <c r="S450" s="22"/>
      <c r="T450" s="54"/>
    </row>
    <row r="451" spans="2:20" x14ac:dyDescent="0.25">
      <c r="B451" s="94">
        <f t="shared" si="43"/>
        <v>0</v>
      </c>
      <c r="C451" s="94" t="str">
        <f t="shared" si="44"/>
        <v/>
      </c>
      <c r="D451" s="94" t="str">
        <f t="shared" si="45"/>
        <v/>
      </c>
      <c r="E451" s="94" t="str">
        <f t="shared" si="46"/>
        <v/>
      </c>
      <c r="F451" s="94" t="str">
        <f t="shared" ref="F451:F514" si="47">IF(H451=1,COUNT(U451:EB451),"")</f>
        <v/>
      </c>
      <c r="G451" s="94" t="str">
        <f t="shared" si="42"/>
        <v/>
      </c>
      <c r="H451" s="94" t="str">
        <f>IF(AND(M451&gt;0,M451&lt;=STATS!$C$22),1,"")</f>
        <v/>
      </c>
      <c r="J451" s="51">
        <v>450</v>
      </c>
      <c r="R451" s="22"/>
      <c r="S451" s="22"/>
      <c r="T451" s="54"/>
    </row>
    <row r="452" spans="2:20" x14ac:dyDescent="0.25">
      <c r="B452" s="94">
        <f t="shared" si="43"/>
        <v>0</v>
      </c>
      <c r="C452" s="94" t="str">
        <f t="shared" si="44"/>
        <v/>
      </c>
      <c r="D452" s="94" t="str">
        <f t="shared" si="45"/>
        <v/>
      </c>
      <c r="E452" s="94" t="str">
        <f t="shared" si="46"/>
        <v/>
      </c>
      <c r="F452" s="94" t="str">
        <f t="shared" si="47"/>
        <v/>
      </c>
      <c r="G452" s="94" t="str">
        <f t="shared" si="42"/>
        <v/>
      </c>
      <c r="H452" s="94" t="str">
        <f>IF(AND(M452&gt;0,M452&lt;=STATS!$C$22),1,"")</f>
        <v/>
      </c>
      <c r="J452" s="51">
        <v>451</v>
      </c>
      <c r="R452" s="22"/>
      <c r="S452" s="22"/>
      <c r="T452" s="54"/>
    </row>
    <row r="453" spans="2:20" x14ac:dyDescent="0.25">
      <c r="B453" s="94">
        <f t="shared" si="43"/>
        <v>0</v>
      </c>
      <c r="C453" s="94" t="str">
        <f t="shared" si="44"/>
        <v/>
      </c>
      <c r="D453" s="94" t="str">
        <f t="shared" si="45"/>
        <v/>
      </c>
      <c r="E453" s="94" t="str">
        <f t="shared" si="46"/>
        <v/>
      </c>
      <c r="F453" s="94" t="str">
        <f t="shared" si="47"/>
        <v/>
      </c>
      <c r="G453" s="94" t="str">
        <f t="shared" si="42"/>
        <v/>
      </c>
      <c r="H453" s="94" t="str">
        <f>IF(AND(M453&gt;0,M453&lt;=STATS!$C$22),1,"")</f>
        <v/>
      </c>
      <c r="J453" s="51">
        <v>452</v>
      </c>
      <c r="R453" s="22"/>
      <c r="S453" s="22"/>
      <c r="T453" s="54"/>
    </row>
    <row r="454" spans="2:20" x14ac:dyDescent="0.25">
      <c r="B454" s="94">
        <f t="shared" si="43"/>
        <v>0</v>
      </c>
      <c r="C454" s="94" t="str">
        <f t="shared" si="44"/>
        <v/>
      </c>
      <c r="D454" s="94" t="str">
        <f t="shared" si="45"/>
        <v/>
      </c>
      <c r="E454" s="94" t="str">
        <f t="shared" si="46"/>
        <v/>
      </c>
      <c r="F454" s="94" t="str">
        <f t="shared" si="47"/>
        <v/>
      </c>
      <c r="G454" s="94" t="str">
        <f t="shared" si="42"/>
        <v/>
      </c>
      <c r="H454" s="94" t="str">
        <f>IF(AND(M454&gt;0,M454&lt;=STATS!$C$22),1,"")</f>
        <v/>
      </c>
      <c r="J454" s="51">
        <v>453</v>
      </c>
      <c r="R454" s="22"/>
      <c r="S454" s="22"/>
      <c r="T454" s="54"/>
    </row>
    <row r="455" spans="2:20" x14ac:dyDescent="0.25">
      <c r="B455" s="94">
        <f t="shared" si="43"/>
        <v>0</v>
      </c>
      <c r="C455" s="94" t="str">
        <f t="shared" si="44"/>
        <v/>
      </c>
      <c r="D455" s="94" t="str">
        <f t="shared" si="45"/>
        <v/>
      </c>
      <c r="E455" s="94" t="str">
        <f t="shared" si="46"/>
        <v/>
      </c>
      <c r="F455" s="94" t="str">
        <f t="shared" si="47"/>
        <v/>
      </c>
      <c r="G455" s="94" t="str">
        <f t="shared" si="42"/>
        <v/>
      </c>
      <c r="H455" s="94" t="str">
        <f>IF(AND(M455&gt;0,M455&lt;=STATS!$C$22),1,"")</f>
        <v/>
      </c>
      <c r="J455" s="51">
        <v>454</v>
      </c>
      <c r="R455" s="22"/>
      <c r="S455" s="22"/>
      <c r="T455" s="54"/>
    </row>
    <row r="456" spans="2:20" x14ac:dyDescent="0.25">
      <c r="B456" s="94">
        <f t="shared" si="43"/>
        <v>0</v>
      </c>
      <c r="C456" s="94" t="str">
        <f t="shared" si="44"/>
        <v/>
      </c>
      <c r="D456" s="94" t="str">
        <f t="shared" si="45"/>
        <v/>
      </c>
      <c r="E456" s="94" t="str">
        <f t="shared" si="46"/>
        <v/>
      </c>
      <c r="F456" s="94" t="str">
        <f t="shared" si="47"/>
        <v/>
      </c>
      <c r="G456" s="94" t="str">
        <f t="shared" si="42"/>
        <v/>
      </c>
      <c r="H456" s="94" t="str">
        <f>IF(AND(M456&gt;0,M456&lt;=STATS!$C$22),1,"")</f>
        <v/>
      </c>
      <c r="J456" s="51">
        <v>455</v>
      </c>
      <c r="R456" s="22"/>
      <c r="S456" s="22"/>
      <c r="T456" s="54"/>
    </row>
    <row r="457" spans="2:20" x14ac:dyDescent="0.25">
      <c r="B457" s="94">
        <f t="shared" si="43"/>
        <v>0</v>
      </c>
      <c r="C457" s="94" t="str">
        <f t="shared" si="44"/>
        <v/>
      </c>
      <c r="D457" s="94" t="str">
        <f t="shared" si="45"/>
        <v/>
      </c>
      <c r="E457" s="94" t="str">
        <f t="shared" si="46"/>
        <v/>
      </c>
      <c r="F457" s="94" t="str">
        <f t="shared" si="47"/>
        <v/>
      </c>
      <c r="G457" s="94" t="str">
        <f t="shared" si="42"/>
        <v/>
      </c>
      <c r="H457" s="94" t="str">
        <f>IF(AND(M457&gt;0,M457&lt;=STATS!$C$22),1,"")</f>
        <v/>
      </c>
      <c r="J457" s="51">
        <v>456</v>
      </c>
      <c r="R457" s="22"/>
      <c r="S457" s="22"/>
      <c r="T457" s="54"/>
    </row>
    <row r="458" spans="2:20" x14ac:dyDescent="0.25">
      <c r="B458" s="94">
        <f t="shared" si="43"/>
        <v>0</v>
      </c>
      <c r="C458" s="94" t="str">
        <f t="shared" si="44"/>
        <v/>
      </c>
      <c r="D458" s="94" t="str">
        <f t="shared" si="45"/>
        <v/>
      </c>
      <c r="E458" s="94" t="str">
        <f t="shared" si="46"/>
        <v/>
      </c>
      <c r="F458" s="94" t="str">
        <f t="shared" si="47"/>
        <v/>
      </c>
      <c r="G458" s="94" t="str">
        <f t="shared" si="42"/>
        <v/>
      </c>
      <c r="H458" s="94" t="str">
        <f>IF(AND(M458&gt;0,M458&lt;=STATS!$C$22),1,"")</f>
        <v/>
      </c>
      <c r="J458" s="51">
        <v>457</v>
      </c>
      <c r="R458" s="22"/>
      <c r="S458" s="22"/>
      <c r="T458" s="54"/>
    </row>
    <row r="459" spans="2:20" x14ac:dyDescent="0.25">
      <c r="B459" s="94">
        <f t="shared" si="43"/>
        <v>0</v>
      </c>
      <c r="C459" s="94" t="str">
        <f t="shared" si="44"/>
        <v/>
      </c>
      <c r="D459" s="94" t="str">
        <f t="shared" si="45"/>
        <v/>
      </c>
      <c r="E459" s="94" t="str">
        <f t="shared" si="46"/>
        <v/>
      </c>
      <c r="F459" s="94" t="str">
        <f t="shared" si="47"/>
        <v/>
      </c>
      <c r="G459" s="94" t="str">
        <f t="shared" si="42"/>
        <v/>
      </c>
      <c r="H459" s="94" t="str">
        <f>IF(AND(M459&gt;0,M459&lt;=STATS!$C$22),1,"")</f>
        <v/>
      </c>
      <c r="J459" s="51">
        <v>458</v>
      </c>
      <c r="R459" s="22"/>
      <c r="S459" s="22"/>
      <c r="T459" s="54"/>
    </row>
    <row r="460" spans="2:20" x14ac:dyDescent="0.25">
      <c r="B460" s="94">
        <f t="shared" si="43"/>
        <v>0</v>
      </c>
      <c r="C460" s="94" t="str">
        <f t="shared" si="44"/>
        <v/>
      </c>
      <c r="D460" s="94" t="str">
        <f t="shared" si="45"/>
        <v/>
      </c>
      <c r="E460" s="94" t="str">
        <f t="shared" si="46"/>
        <v/>
      </c>
      <c r="F460" s="94" t="str">
        <f t="shared" si="47"/>
        <v/>
      </c>
      <c r="G460" s="94" t="str">
        <f t="shared" si="42"/>
        <v/>
      </c>
      <c r="H460" s="94" t="str">
        <f>IF(AND(M460&gt;0,M460&lt;=STATS!$C$22),1,"")</f>
        <v/>
      </c>
      <c r="J460" s="51">
        <v>459</v>
      </c>
      <c r="R460" s="22"/>
      <c r="S460" s="22"/>
      <c r="T460" s="54"/>
    </row>
    <row r="461" spans="2:20" x14ac:dyDescent="0.25">
      <c r="B461" s="94">
        <f t="shared" si="43"/>
        <v>0</v>
      </c>
      <c r="C461" s="94" t="str">
        <f t="shared" si="44"/>
        <v/>
      </c>
      <c r="D461" s="94" t="str">
        <f t="shared" si="45"/>
        <v/>
      </c>
      <c r="E461" s="94" t="str">
        <f t="shared" si="46"/>
        <v/>
      </c>
      <c r="F461" s="94" t="str">
        <f t="shared" si="47"/>
        <v/>
      </c>
      <c r="G461" s="94" t="str">
        <f t="shared" si="42"/>
        <v/>
      </c>
      <c r="H461" s="94" t="str">
        <f>IF(AND(M461&gt;0,M461&lt;=STATS!$C$22),1,"")</f>
        <v/>
      </c>
      <c r="J461" s="51">
        <v>460</v>
      </c>
      <c r="R461" s="22"/>
      <c r="S461" s="22"/>
      <c r="T461" s="54"/>
    </row>
    <row r="462" spans="2:20" x14ac:dyDescent="0.25">
      <c r="B462" s="94">
        <f t="shared" si="43"/>
        <v>0</v>
      </c>
      <c r="C462" s="94" t="str">
        <f t="shared" si="44"/>
        <v/>
      </c>
      <c r="D462" s="94" t="str">
        <f t="shared" si="45"/>
        <v/>
      </c>
      <c r="E462" s="94" t="str">
        <f t="shared" si="46"/>
        <v/>
      </c>
      <c r="F462" s="94" t="str">
        <f t="shared" si="47"/>
        <v/>
      </c>
      <c r="G462" s="94" t="str">
        <f t="shared" si="42"/>
        <v/>
      </c>
      <c r="H462" s="94" t="str">
        <f>IF(AND(M462&gt;0,M462&lt;=STATS!$C$22),1,"")</f>
        <v/>
      </c>
      <c r="J462" s="51">
        <v>461</v>
      </c>
      <c r="R462" s="22"/>
      <c r="S462" s="22"/>
      <c r="T462" s="54"/>
    </row>
    <row r="463" spans="2:20" x14ac:dyDescent="0.25">
      <c r="B463" s="94">
        <f t="shared" si="43"/>
        <v>0</v>
      </c>
      <c r="C463" s="94" t="str">
        <f t="shared" si="44"/>
        <v/>
      </c>
      <c r="D463" s="94" t="str">
        <f t="shared" si="45"/>
        <v/>
      </c>
      <c r="E463" s="94" t="str">
        <f t="shared" si="46"/>
        <v/>
      </c>
      <c r="F463" s="94" t="str">
        <f t="shared" si="47"/>
        <v/>
      </c>
      <c r="G463" s="94" t="str">
        <f t="shared" si="42"/>
        <v/>
      </c>
      <c r="H463" s="94" t="str">
        <f>IF(AND(M463&gt;0,M463&lt;=STATS!$C$22),1,"")</f>
        <v/>
      </c>
      <c r="J463" s="51">
        <v>462</v>
      </c>
      <c r="R463" s="22"/>
      <c r="S463" s="22"/>
      <c r="T463" s="54"/>
    </row>
    <row r="464" spans="2:20" x14ac:dyDescent="0.25">
      <c r="B464" s="94">
        <f t="shared" si="43"/>
        <v>0</v>
      </c>
      <c r="C464" s="94" t="str">
        <f t="shared" si="44"/>
        <v/>
      </c>
      <c r="D464" s="94" t="str">
        <f t="shared" si="45"/>
        <v/>
      </c>
      <c r="E464" s="94" t="str">
        <f t="shared" si="46"/>
        <v/>
      </c>
      <c r="F464" s="94" t="str">
        <f t="shared" si="47"/>
        <v/>
      </c>
      <c r="G464" s="94" t="str">
        <f t="shared" si="42"/>
        <v/>
      </c>
      <c r="H464" s="94" t="str">
        <f>IF(AND(M464&gt;0,M464&lt;=STATS!$C$22),1,"")</f>
        <v/>
      </c>
      <c r="J464" s="51">
        <v>463</v>
      </c>
      <c r="R464" s="22"/>
      <c r="S464" s="22"/>
      <c r="T464" s="54"/>
    </row>
    <row r="465" spans="2:20" x14ac:dyDescent="0.25">
      <c r="B465" s="94">
        <f t="shared" si="43"/>
        <v>0</v>
      </c>
      <c r="C465" s="94" t="str">
        <f t="shared" si="44"/>
        <v/>
      </c>
      <c r="D465" s="94" t="str">
        <f t="shared" si="45"/>
        <v/>
      </c>
      <c r="E465" s="94" t="str">
        <f t="shared" si="46"/>
        <v/>
      </c>
      <c r="F465" s="94" t="str">
        <f t="shared" si="47"/>
        <v/>
      </c>
      <c r="G465" s="94" t="str">
        <f t="shared" si="42"/>
        <v/>
      </c>
      <c r="H465" s="94" t="str">
        <f>IF(AND(M465&gt;0,M465&lt;=STATS!$C$22),1,"")</f>
        <v/>
      </c>
      <c r="J465" s="51">
        <v>464</v>
      </c>
      <c r="R465" s="22"/>
      <c r="S465" s="22"/>
      <c r="T465" s="54"/>
    </row>
    <row r="466" spans="2:20" x14ac:dyDescent="0.25">
      <c r="B466" s="94">
        <f t="shared" si="43"/>
        <v>0</v>
      </c>
      <c r="C466" s="94" t="str">
        <f t="shared" si="44"/>
        <v/>
      </c>
      <c r="D466" s="94" t="str">
        <f t="shared" si="45"/>
        <v/>
      </c>
      <c r="E466" s="94" t="str">
        <f t="shared" si="46"/>
        <v/>
      </c>
      <c r="F466" s="94" t="str">
        <f t="shared" si="47"/>
        <v/>
      </c>
      <c r="G466" s="94" t="str">
        <f t="shared" si="42"/>
        <v/>
      </c>
      <c r="H466" s="94" t="str">
        <f>IF(AND(M466&gt;0,M466&lt;=STATS!$C$22),1,"")</f>
        <v/>
      </c>
      <c r="J466" s="51">
        <v>465</v>
      </c>
      <c r="R466" s="22"/>
      <c r="S466" s="22"/>
      <c r="T466" s="54"/>
    </row>
    <row r="467" spans="2:20" x14ac:dyDescent="0.25">
      <c r="B467" s="94">
        <f t="shared" si="43"/>
        <v>0</v>
      </c>
      <c r="C467" s="94" t="str">
        <f t="shared" si="44"/>
        <v/>
      </c>
      <c r="D467" s="94" t="str">
        <f t="shared" si="45"/>
        <v/>
      </c>
      <c r="E467" s="94" t="str">
        <f t="shared" si="46"/>
        <v/>
      </c>
      <c r="F467" s="94" t="str">
        <f t="shared" si="47"/>
        <v/>
      </c>
      <c r="G467" s="94" t="str">
        <f t="shared" si="42"/>
        <v/>
      </c>
      <c r="H467" s="94" t="str">
        <f>IF(AND(M467&gt;0,M467&lt;=STATS!$C$22),1,"")</f>
        <v/>
      </c>
      <c r="J467" s="51">
        <v>466</v>
      </c>
      <c r="R467" s="22"/>
      <c r="S467" s="22"/>
      <c r="T467" s="54"/>
    </row>
    <row r="468" spans="2:20" x14ac:dyDescent="0.25">
      <c r="B468" s="94">
        <f t="shared" si="43"/>
        <v>0</v>
      </c>
      <c r="C468" s="94" t="str">
        <f t="shared" si="44"/>
        <v/>
      </c>
      <c r="D468" s="94" t="str">
        <f t="shared" si="45"/>
        <v/>
      </c>
      <c r="E468" s="94" t="str">
        <f t="shared" si="46"/>
        <v/>
      </c>
      <c r="F468" s="94" t="str">
        <f t="shared" si="47"/>
        <v/>
      </c>
      <c r="G468" s="94" t="str">
        <f t="shared" si="42"/>
        <v/>
      </c>
      <c r="H468" s="94" t="str">
        <f>IF(AND(M468&gt;0,M468&lt;=STATS!$C$22),1,"")</f>
        <v/>
      </c>
      <c r="J468" s="51">
        <v>467</v>
      </c>
      <c r="R468" s="22"/>
      <c r="S468" s="22"/>
      <c r="T468" s="54"/>
    </row>
    <row r="469" spans="2:20" x14ac:dyDescent="0.25">
      <c r="B469" s="94">
        <f t="shared" si="43"/>
        <v>0</v>
      </c>
      <c r="C469" s="94" t="str">
        <f t="shared" si="44"/>
        <v/>
      </c>
      <c r="D469" s="94" t="str">
        <f t="shared" si="45"/>
        <v/>
      </c>
      <c r="E469" s="94" t="str">
        <f t="shared" si="46"/>
        <v/>
      </c>
      <c r="F469" s="94" t="str">
        <f t="shared" si="47"/>
        <v/>
      </c>
      <c r="G469" s="94" t="str">
        <f t="shared" si="42"/>
        <v/>
      </c>
      <c r="H469" s="94" t="str">
        <f>IF(AND(M469&gt;0,M469&lt;=STATS!$C$22),1,"")</f>
        <v/>
      </c>
      <c r="J469" s="51">
        <v>468</v>
      </c>
      <c r="R469" s="22"/>
      <c r="S469" s="22"/>
      <c r="T469" s="54"/>
    </row>
    <row r="470" spans="2:20" x14ac:dyDescent="0.25">
      <c r="B470" s="94">
        <f t="shared" si="43"/>
        <v>0</v>
      </c>
      <c r="C470" s="94" t="str">
        <f t="shared" si="44"/>
        <v/>
      </c>
      <c r="D470" s="94" t="str">
        <f t="shared" si="45"/>
        <v/>
      </c>
      <c r="E470" s="94" t="str">
        <f t="shared" si="46"/>
        <v/>
      </c>
      <c r="F470" s="94" t="str">
        <f t="shared" si="47"/>
        <v/>
      </c>
      <c r="G470" s="94" t="str">
        <f t="shared" si="42"/>
        <v/>
      </c>
      <c r="H470" s="94" t="str">
        <f>IF(AND(M470&gt;0,M470&lt;=STATS!$C$22),1,"")</f>
        <v/>
      </c>
      <c r="J470" s="51">
        <v>469</v>
      </c>
      <c r="R470" s="22"/>
      <c r="S470" s="22"/>
      <c r="T470" s="54"/>
    </row>
    <row r="471" spans="2:20" x14ac:dyDescent="0.25">
      <c r="B471" s="94">
        <f t="shared" si="43"/>
        <v>0</v>
      </c>
      <c r="C471" s="94" t="str">
        <f t="shared" si="44"/>
        <v/>
      </c>
      <c r="D471" s="94" t="str">
        <f t="shared" si="45"/>
        <v/>
      </c>
      <c r="E471" s="94" t="str">
        <f t="shared" si="46"/>
        <v/>
      </c>
      <c r="F471" s="94" t="str">
        <f t="shared" si="47"/>
        <v/>
      </c>
      <c r="G471" s="94" t="str">
        <f t="shared" si="42"/>
        <v/>
      </c>
      <c r="H471" s="94" t="str">
        <f>IF(AND(M471&gt;0,M471&lt;=STATS!$C$22),1,"")</f>
        <v/>
      </c>
      <c r="J471" s="51">
        <v>470</v>
      </c>
      <c r="R471" s="22"/>
      <c r="S471" s="22"/>
      <c r="T471" s="54"/>
    </row>
    <row r="472" spans="2:20" x14ac:dyDescent="0.25">
      <c r="B472" s="94">
        <f t="shared" si="43"/>
        <v>0</v>
      </c>
      <c r="C472" s="94" t="str">
        <f t="shared" si="44"/>
        <v/>
      </c>
      <c r="D472" s="94" t="str">
        <f t="shared" si="45"/>
        <v/>
      </c>
      <c r="E472" s="94" t="str">
        <f t="shared" si="46"/>
        <v/>
      </c>
      <c r="F472" s="94" t="str">
        <f t="shared" si="47"/>
        <v/>
      </c>
      <c r="G472" s="94" t="str">
        <f t="shared" si="42"/>
        <v/>
      </c>
      <c r="H472" s="94" t="str">
        <f>IF(AND(M472&gt;0,M472&lt;=STATS!$C$22),1,"")</f>
        <v/>
      </c>
      <c r="J472" s="51">
        <v>471</v>
      </c>
      <c r="R472" s="22"/>
      <c r="S472" s="22"/>
      <c r="T472" s="54"/>
    </row>
    <row r="473" spans="2:20" x14ac:dyDescent="0.25">
      <c r="B473" s="94">
        <f t="shared" si="43"/>
        <v>0</v>
      </c>
      <c r="C473" s="94" t="str">
        <f t="shared" si="44"/>
        <v/>
      </c>
      <c r="D473" s="94" t="str">
        <f t="shared" si="45"/>
        <v/>
      </c>
      <c r="E473" s="94" t="str">
        <f t="shared" si="46"/>
        <v/>
      </c>
      <c r="F473" s="94" t="str">
        <f t="shared" si="47"/>
        <v/>
      </c>
      <c r="G473" s="94" t="str">
        <f t="shared" si="42"/>
        <v/>
      </c>
      <c r="H473" s="94" t="str">
        <f>IF(AND(M473&gt;0,M473&lt;=STATS!$C$22),1,"")</f>
        <v/>
      </c>
      <c r="J473" s="51">
        <v>472</v>
      </c>
      <c r="R473" s="22"/>
      <c r="S473" s="22"/>
      <c r="T473" s="54"/>
    </row>
    <row r="474" spans="2:20" x14ac:dyDescent="0.25">
      <c r="B474" s="94">
        <f t="shared" si="43"/>
        <v>0</v>
      </c>
      <c r="C474" s="94" t="str">
        <f t="shared" si="44"/>
        <v/>
      </c>
      <c r="D474" s="94" t="str">
        <f t="shared" si="45"/>
        <v/>
      </c>
      <c r="E474" s="94" t="str">
        <f t="shared" si="46"/>
        <v/>
      </c>
      <c r="F474" s="94" t="str">
        <f t="shared" si="47"/>
        <v/>
      </c>
      <c r="G474" s="94" t="str">
        <f t="shared" ref="G474:G537" si="48">IF($B474&gt;=1,$M474,"")</f>
        <v/>
      </c>
      <c r="H474" s="94" t="str">
        <f>IF(AND(M474&gt;0,M474&lt;=STATS!$C$22),1,"")</f>
        <v/>
      </c>
      <c r="J474" s="51">
        <v>473</v>
      </c>
      <c r="R474" s="22"/>
      <c r="S474" s="22"/>
      <c r="T474" s="54"/>
    </row>
    <row r="475" spans="2:20" x14ac:dyDescent="0.25">
      <c r="B475" s="94">
        <f t="shared" si="43"/>
        <v>0</v>
      </c>
      <c r="C475" s="94" t="str">
        <f t="shared" si="44"/>
        <v/>
      </c>
      <c r="D475" s="94" t="str">
        <f t="shared" si="45"/>
        <v/>
      </c>
      <c r="E475" s="94" t="str">
        <f t="shared" si="46"/>
        <v/>
      </c>
      <c r="F475" s="94" t="str">
        <f t="shared" si="47"/>
        <v/>
      </c>
      <c r="G475" s="94" t="str">
        <f t="shared" si="48"/>
        <v/>
      </c>
      <c r="H475" s="94" t="str">
        <f>IF(AND(M475&gt;0,M475&lt;=STATS!$C$22),1,"")</f>
        <v/>
      </c>
      <c r="J475" s="51">
        <v>474</v>
      </c>
      <c r="R475" s="22"/>
      <c r="S475" s="22"/>
      <c r="T475" s="54"/>
    </row>
    <row r="476" spans="2:20" x14ac:dyDescent="0.25">
      <c r="B476" s="94">
        <f t="shared" si="43"/>
        <v>0</v>
      </c>
      <c r="C476" s="94" t="str">
        <f t="shared" si="44"/>
        <v/>
      </c>
      <c r="D476" s="94" t="str">
        <f t="shared" si="45"/>
        <v/>
      </c>
      <c r="E476" s="94" t="str">
        <f t="shared" si="46"/>
        <v/>
      </c>
      <c r="F476" s="94" t="str">
        <f t="shared" si="47"/>
        <v/>
      </c>
      <c r="G476" s="94" t="str">
        <f t="shared" si="48"/>
        <v/>
      </c>
      <c r="H476" s="94" t="str">
        <f>IF(AND(M476&gt;0,M476&lt;=STATS!$C$22),1,"")</f>
        <v/>
      </c>
      <c r="J476" s="51">
        <v>475</v>
      </c>
      <c r="R476" s="22"/>
      <c r="S476" s="22"/>
      <c r="T476" s="54"/>
    </row>
    <row r="477" spans="2:20" x14ac:dyDescent="0.25">
      <c r="B477" s="94">
        <f t="shared" si="43"/>
        <v>0</v>
      </c>
      <c r="C477" s="94" t="str">
        <f t="shared" si="44"/>
        <v/>
      </c>
      <c r="D477" s="94" t="str">
        <f t="shared" si="45"/>
        <v/>
      </c>
      <c r="E477" s="94" t="str">
        <f t="shared" si="46"/>
        <v/>
      </c>
      <c r="F477" s="94" t="str">
        <f t="shared" si="47"/>
        <v/>
      </c>
      <c r="G477" s="94" t="str">
        <f t="shared" si="48"/>
        <v/>
      </c>
      <c r="H477" s="94" t="str">
        <f>IF(AND(M477&gt;0,M477&lt;=STATS!$C$22),1,"")</f>
        <v/>
      </c>
      <c r="J477" s="51">
        <v>476</v>
      </c>
      <c r="R477" s="22"/>
      <c r="S477" s="22"/>
      <c r="T477" s="54"/>
    </row>
    <row r="478" spans="2:20" x14ac:dyDescent="0.25">
      <c r="B478" s="94">
        <f t="shared" si="43"/>
        <v>0</v>
      </c>
      <c r="C478" s="94" t="str">
        <f t="shared" si="44"/>
        <v/>
      </c>
      <c r="D478" s="94" t="str">
        <f t="shared" si="45"/>
        <v/>
      </c>
      <c r="E478" s="94" t="str">
        <f t="shared" si="46"/>
        <v/>
      </c>
      <c r="F478" s="94" t="str">
        <f t="shared" si="47"/>
        <v/>
      </c>
      <c r="G478" s="94" t="str">
        <f t="shared" si="48"/>
        <v/>
      </c>
      <c r="H478" s="94" t="str">
        <f>IF(AND(M478&gt;0,M478&lt;=STATS!$C$22),1,"")</f>
        <v/>
      </c>
      <c r="J478" s="51">
        <v>477</v>
      </c>
      <c r="R478" s="22"/>
      <c r="S478" s="22"/>
      <c r="T478" s="54"/>
    </row>
    <row r="479" spans="2:20" x14ac:dyDescent="0.25">
      <c r="B479" s="94">
        <f t="shared" si="43"/>
        <v>0</v>
      </c>
      <c r="C479" s="94" t="str">
        <f t="shared" si="44"/>
        <v/>
      </c>
      <c r="D479" s="94" t="str">
        <f t="shared" si="45"/>
        <v/>
      </c>
      <c r="E479" s="94" t="str">
        <f t="shared" si="46"/>
        <v/>
      </c>
      <c r="F479" s="94" t="str">
        <f t="shared" si="47"/>
        <v/>
      </c>
      <c r="G479" s="94" t="str">
        <f t="shared" si="48"/>
        <v/>
      </c>
      <c r="H479" s="94" t="str">
        <f>IF(AND(M479&gt;0,M479&lt;=STATS!$C$22),1,"")</f>
        <v/>
      </c>
      <c r="J479" s="51">
        <v>478</v>
      </c>
      <c r="R479" s="22"/>
      <c r="S479" s="22"/>
      <c r="T479" s="54"/>
    </row>
    <row r="480" spans="2:20" x14ac:dyDescent="0.25">
      <c r="B480" s="94">
        <f t="shared" si="43"/>
        <v>0</v>
      </c>
      <c r="C480" s="94" t="str">
        <f t="shared" si="44"/>
        <v/>
      </c>
      <c r="D480" s="94" t="str">
        <f t="shared" si="45"/>
        <v/>
      </c>
      <c r="E480" s="94" t="str">
        <f t="shared" si="46"/>
        <v/>
      </c>
      <c r="F480" s="94" t="str">
        <f t="shared" si="47"/>
        <v/>
      </c>
      <c r="G480" s="94" t="str">
        <f t="shared" si="48"/>
        <v/>
      </c>
      <c r="H480" s="94" t="str">
        <f>IF(AND(M480&gt;0,M480&lt;=STATS!$C$22),1,"")</f>
        <v/>
      </c>
      <c r="J480" s="51">
        <v>479</v>
      </c>
      <c r="R480" s="22"/>
      <c r="S480" s="22"/>
      <c r="T480" s="54"/>
    </row>
    <row r="481" spans="2:20" x14ac:dyDescent="0.25">
      <c r="B481" s="94">
        <f t="shared" si="43"/>
        <v>0</v>
      </c>
      <c r="C481" s="94" t="str">
        <f t="shared" si="44"/>
        <v/>
      </c>
      <c r="D481" s="94" t="str">
        <f t="shared" si="45"/>
        <v/>
      </c>
      <c r="E481" s="94" t="str">
        <f t="shared" si="46"/>
        <v/>
      </c>
      <c r="F481" s="94" t="str">
        <f t="shared" si="47"/>
        <v/>
      </c>
      <c r="G481" s="94" t="str">
        <f t="shared" si="48"/>
        <v/>
      </c>
      <c r="H481" s="94" t="str">
        <f>IF(AND(M481&gt;0,M481&lt;=STATS!$C$22),1,"")</f>
        <v/>
      </c>
      <c r="J481" s="51">
        <v>480</v>
      </c>
      <c r="R481" s="22"/>
      <c r="S481" s="22"/>
      <c r="T481" s="54"/>
    </row>
    <row r="482" spans="2:20" x14ac:dyDescent="0.25">
      <c r="B482" s="94">
        <f t="shared" si="43"/>
        <v>0</v>
      </c>
      <c r="C482" s="94" t="str">
        <f t="shared" si="44"/>
        <v/>
      </c>
      <c r="D482" s="94" t="str">
        <f t="shared" si="45"/>
        <v/>
      </c>
      <c r="E482" s="94" t="str">
        <f t="shared" si="46"/>
        <v/>
      </c>
      <c r="F482" s="94" t="str">
        <f t="shared" si="47"/>
        <v/>
      </c>
      <c r="G482" s="94" t="str">
        <f t="shared" si="48"/>
        <v/>
      </c>
      <c r="H482" s="94" t="str">
        <f>IF(AND(M482&gt;0,M482&lt;=STATS!$C$22),1,"")</f>
        <v/>
      </c>
      <c r="J482" s="51">
        <v>481</v>
      </c>
      <c r="R482" s="22"/>
      <c r="S482" s="22"/>
      <c r="T482" s="54"/>
    </row>
    <row r="483" spans="2:20" x14ac:dyDescent="0.25">
      <c r="B483" s="94">
        <f t="shared" si="43"/>
        <v>0</v>
      </c>
      <c r="C483" s="94" t="str">
        <f t="shared" si="44"/>
        <v/>
      </c>
      <c r="D483" s="94" t="str">
        <f t="shared" si="45"/>
        <v/>
      </c>
      <c r="E483" s="94" t="str">
        <f t="shared" si="46"/>
        <v/>
      </c>
      <c r="F483" s="94" t="str">
        <f t="shared" si="47"/>
        <v/>
      </c>
      <c r="G483" s="94" t="str">
        <f t="shared" si="48"/>
        <v/>
      </c>
      <c r="H483" s="94" t="str">
        <f>IF(AND(M483&gt;0,M483&lt;=STATS!$C$22),1,"")</f>
        <v/>
      </c>
      <c r="J483" s="51">
        <v>482</v>
      </c>
      <c r="R483" s="22"/>
      <c r="S483" s="22"/>
      <c r="T483" s="54"/>
    </row>
    <row r="484" spans="2:20" x14ac:dyDescent="0.25">
      <c r="B484" s="94">
        <f t="shared" si="43"/>
        <v>0</v>
      </c>
      <c r="C484" s="94" t="str">
        <f t="shared" si="44"/>
        <v/>
      </c>
      <c r="D484" s="94" t="str">
        <f t="shared" si="45"/>
        <v/>
      </c>
      <c r="E484" s="94" t="str">
        <f t="shared" si="46"/>
        <v/>
      </c>
      <c r="F484" s="94" t="str">
        <f t="shared" si="47"/>
        <v/>
      </c>
      <c r="G484" s="94" t="str">
        <f t="shared" si="48"/>
        <v/>
      </c>
      <c r="H484" s="94" t="str">
        <f>IF(AND(M484&gt;0,M484&lt;=STATS!$C$22),1,"")</f>
        <v/>
      </c>
      <c r="J484" s="51">
        <v>483</v>
      </c>
      <c r="R484" s="22"/>
      <c r="S484" s="22"/>
      <c r="T484" s="54"/>
    </row>
    <row r="485" spans="2:20" x14ac:dyDescent="0.25">
      <c r="B485" s="94">
        <f t="shared" si="43"/>
        <v>0</v>
      </c>
      <c r="C485" s="94" t="str">
        <f t="shared" si="44"/>
        <v/>
      </c>
      <c r="D485" s="94" t="str">
        <f t="shared" si="45"/>
        <v/>
      </c>
      <c r="E485" s="94" t="str">
        <f t="shared" si="46"/>
        <v/>
      </c>
      <c r="F485" s="94" t="str">
        <f t="shared" si="47"/>
        <v/>
      </c>
      <c r="G485" s="94" t="str">
        <f t="shared" si="48"/>
        <v/>
      </c>
      <c r="H485" s="94" t="str">
        <f>IF(AND(M485&gt;0,M485&lt;=STATS!$C$22),1,"")</f>
        <v/>
      </c>
      <c r="J485" s="51">
        <v>484</v>
      </c>
      <c r="R485" s="22"/>
      <c r="S485" s="22"/>
      <c r="T485" s="54"/>
    </row>
    <row r="486" spans="2:20" x14ac:dyDescent="0.25">
      <c r="B486" s="94">
        <f t="shared" si="43"/>
        <v>0</v>
      </c>
      <c r="C486" s="94" t="str">
        <f t="shared" si="44"/>
        <v/>
      </c>
      <c r="D486" s="94" t="str">
        <f t="shared" si="45"/>
        <v/>
      </c>
      <c r="E486" s="94" t="str">
        <f t="shared" si="46"/>
        <v/>
      </c>
      <c r="F486" s="94" t="str">
        <f t="shared" si="47"/>
        <v/>
      </c>
      <c r="G486" s="94" t="str">
        <f t="shared" si="48"/>
        <v/>
      </c>
      <c r="H486" s="94" t="str">
        <f>IF(AND(M486&gt;0,M486&lt;=STATS!$C$22),1,"")</f>
        <v/>
      </c>
      <c r="J486" s="51">
        <v>485</v>
      </c>
      <c r="R486" s="22"/>
      <c r="S486" s="22"/>
      <c r="T486" s="54"/>
    </row>
    <row r="487" spans="2:20" x14ac:dyDescent="0.25">
      <c r="B487" s="94">
        <f t="shared" si="43"/>
        <v>0</v>
      </c>
      <c r="C487" s="94" t="str">
        <f t="shared" si="44"/>
        <v/>
      </c>
      <c r="D487" s="94" t="str">
        <f t="shared" si="45"/>
        <v/>
      </c>
      <c r="E487" s="94" t="str">
        <f t="shared" si="46"/>
        <v/>
      </c>
      <c r="F487" s="94" t="str">
        <f t="shared" si="47"/>
        <v/>
      </c>
      <c r="G487" s="94" t="str">
        <f t="shared" si="48"/>
        <v/>
      </c>
      <c r="H487" s="94" t="str">
        <f>IF(AND(M487&gt;0,M487&lt;=STATS!$C$22),1,"")</f>
        <v/>
      </c>
      <c r="J487" s="51">
        <v>486</v>
      </c>
      <c r="R487" s="22"/>
      <c r="S487" s="22"/>
      <c r="T487" s="54"/>
    </row>
    <row r="488" spans="2:20" x14ac:dyDescent="0.25">
      <c r="B488" s="94">
        <f t="shared" si="43"/>
        <v>0</v>
      </c>
      <c r="C488" s="94" t="str">
        <f t="shared" si="44"/>
        <v/>
      </c>
      <c r="D488" s="94" t="str">
        <f t="shared" si="45"/>
        <v/>
      </c>
      <c r="E488" s="94" t="str">
        <f t="shared" si="46"/>
        <v/>
      </c>
      <c r="F488" s="94" t="str">
        <f t="shared" si="47"/>
        <v/>
      </c>
      <c r="G488" s="94" t="str">
        <f t="shared" si="48"/>
        <v/>
      </c>
      <c r="H488" s="94" t="str">
        <f>IF(AND(M488&gt;0,M488&lt;=STATS!$C$22),1,"")</f>
        <v/>
      </c>
      <c r="J488" s="51">
        <v>487</v>
      </c>
      <c r="R488" s="22"/>
      <c r="S488" s="22"/>
      <c r="T488" s="54"/>
    </row>
    <row r="489" spans="2:20" x14ac:dyDescent="0.25">
      <c r="B489" s="94">
        <f t="shared" si="43"/>
        <v>0</v>
      </c>
      <c r="C489" s="94" t="str">
        <f t="shared" si="44"/>
        <v/>
      </c>
      <c r="D489" s="94" t="str">
        <f t="shared" si="45"/>
        <v/>
      </c>
      <c r="E489" s="94" t="str">
        <f t="shared" si="46"/>
        <v/>
      </c>
      <c r="F489" s="94" t="str">
        <f t="shared" si="47"/>
        <v/>
      </c>
      <c r="G489" s="94" t="str">
        <f t="shared" si="48"/>
        <v/>
      </c>
      <c r="H489" s="94" t="str">
        <f>IF(AND(M489&gt;0,M489&lt;=STATS!$C$22),1,"")</f>
        <v/>
      </c>
      <c r="J489" s="51">
        <v>488</v>
      </c>
      <c r="R489" s="22"/>
      <c r="S489" s="22"/>
      <c r="T489" s="54"/>
    </row>
    <row r="490" spans="2:20" x14ac:dyDescent="0.25">
      <c r="B490" s="94">
        <f t="shared" si="43"/>
        <v>0</v>
      </c>
      <c r="C490" s="94" t="str">
        <f t="shared" si="44"/>
        <v/>
      </c>
      <c r="D490" s="94" t="str">
        <f t="shared" si="45"/>
        <v/>
      </c>
      <c r="E490" s="94" t="str">
        <f t="shared" si="46"/>
        <v/>
      </c>
      <c r="F490" s="94" t="str">
        <f t="shared" si="47"/>
        <v/>
      </c>
      <c r="G490" s="94" t="str">
        <f t="shared" si="48"/>
        <v/>
      </c>
      <c r="H490" s="94" t="str">
        <f>IF(AND(M490&gt;0,M490&lt;=STATS!$C$22),1,"")</f>
        <v/>
      </c>
      <c r="J490" s="51">
        <v>489</v>
      </c>
      <c r="R490" s="22"/>
      <c r="S490" s="22"/>
      <c r="T490" s="54"/>
    </row>
    <row r="491" spans="2:20" x14ac:dyDescent="0.25">
      <c r="B491" s="94">
        <f t="shared" si="43"/>
        <v>0</v>
      </c>
      <c r="C491" s="94" t="str">
        <f t="shared" si="44"/>
        <v/>
      </c>
      <c r="D491" s="94" t="str">
        <f t="shared" si="45"/>
        <v/>
      </c>
      <c r="E491" s="94" t="str">
        <f t="shared" si="46"/>
        <v/>
      </c>
      <c r="F491" s="94" t="str">
        <f t="shared" si="47"/>
        <v/>
      </c>
      <c r="G491" s="94" t="str">
        <f t="shared" si="48"/>
        <v/>
      </c>
      <c r="H491" s="94" t="str">
        <f>IF(AND(M491&gt;0,M491&lt;=STATS!$C$22),1,"")</f>
        <v/>
      </c>
      <c r="J491" s="51">
        <v>490</v>
      </c>
      <c r="R491" s="22"/>
      <c r="S491" s="22"/>
      <c r="T491" s="54"/>
    </row>
    <row r="492" spans="2:20" x14ac:dyDescent="0.25">
      <c r="B492" s="94">
        <f t="shared" si="43"/>
        <v>0</v>
      </c>
      <c r="C492" s="94" t="str">
        <f t="shared" si="44"/>
        <v/>
      </c>
      <c r="D492" s="94" t="str">
        <f t="shared" si="45"/>
        <v/>
      </c>
      <c r="E492" s="94" t="str">
        <f t="shared" si="46"/>
        <v/>
      </c>
      <c r="F492" s="94" t="str">
        <f t="shared" si="47"/>
        <v/>
      </c>
      <c r="G492" s="94" t="str">
        <f t="shared" si="48"/>
        <v/>
      </c>
      <c r="H492" s="94" t="str">
        <f>IF(AND(M492&gt;0,M492&lt;=STATS!$C$22),1,"")</f>
        <v/>
      </c>
      <c r="J492" s="51">
        <v>491</v>
      </c>
      <c r="R492" s="22"/>
      <c r="S492" s="22"/>
      <c r="T492" s="54"/>
    </row>
    <row r="493" spans="2:20" x14ac:dyDescent="0.25">
      <c r="B493" s="94">
        <f t="shared" si="43"/>
        <v>0</v>
      </c>
      <c r="C493" s="94" t="str">
        <f t="shared" si="44"/>
        <v/>
      </c>
      <c r="D493" s="94" t="str">
        <f t="shared" si="45"/>
        <v/>
      </c>
      <c r="E493" s="94" t="str">
        <f t="shared" si="46"/>
        <v/>
      </c>
      <c r="F493" s="94" t="str">
        <f t="shared" si="47"/>
        <v/>
      </c>
      <c r="G493" s="94" t="str">
        <f t="shared" si="48"/>
        <v/>
      </c>
      <c r="H493" s="94" t="str">
        <f>IF(AND(M493&gt;0,M493&lt;=STATS!$C$22),1,"")</f>
        <v/>
      </c>
      <c r="J493" s="51">
        <v>492</v>
      </c>
      <c r="R493" s="22"/>
      <c r="S493" s="22"/>
      <c r="T493" s="54"/>
    </row>
    <row r="494" spans="2:20" x14ac:dyDescent="0.25">
      <c r="B494" s="94">
        <f t="shared" si="43"/>
        <v>0</v>
      </c>
      <c r="C494" s="94" t="str">
        <f t="shared" si="44"/>
        <v/>
      </c>
      <c r="D494" s="94" t="str">
        <f t="shared" si="45"/>
        <v/>
      </c>
      <c r="E494" s="94" t="str">
        <f t="shared" si="46"/>
        <v/>
      </c>
      <c r="F494" s="94" t="str">
        <f t="shared" si="47"/>
        <v/>
      </c>
      <c r="G494" s="94" t="str">
        <f t="shared" si="48"/>
        <v/>
      </c>
      <c r="H494" s="94" t="str">
        <f>IF(AND(M494&gt;0,M494&lt;=STATS!$C$22),1,"")</f>
        <v/>
      </c>
      <c r="J494" s="51">
        <v>493</v>
      </c>
      <c r="R494" s="22"/>
      <c r="S494" s="22"/>
      <c r="T494" s="54"/>
    </row>
    <row r="495" spans="2:20" x14ac:dyDescent="0.25">
      <c r="B495" s="94">
        <f t="shared" si="43"/>
        <v>0</v>
      </c>
      <c r="C495" s="94" t="str">
        <f t="shared" si="44"/>
        <v/>
      </c>
      <c r="D495" s="94" t="str">
        <f t="shared" si="45"/>
        <v/>
      </c>
      <c r="E495" s="94" t="str">
        <f t="shared" si="46"/>
        <v/>
      </c>
      <c r="F495" s="94" t="str">
        <f t="shared" si="47"/>
        <v/>
      </c>
      <c r="G495" s="94" t="str">
        <f t="shared" si="48"/>
        <v/>
      </c>
      <c r="H495" s="94" t="str">
        <f>IF(AND(M495&gt;0,M495&lt;=STATS!$C$22),1,"")</f>
        <v/>
      </c>
      <c r="J495" s="51">
        <v>494</v>
      </c>
      <c r="R495" s="22"/>
      <c r="S495" s="22"/>
      <c r="T495" s="54"/>
    </row>
    <row r="496" spans="2:20" x14ac:dyDescent="0.25">
      <c r="B496" s="94">
        <f t="shared" si="43"/>
        <v>0</v>
      </c>
      <c r="C496" s="94" t="str">
        <f t="shared" si="44"/>
        <v/>
      </c>
      <c r="D496" s="94" t="str">
        <f t="shared" si="45"/>
        <v/>
      </c>
      <c r="E496" s="94" t="str">
        <f t="shared" si="46"/>
        <v/>
      </c>
      <c r="F496" s="94" t="str">
        <f t="shared" si="47"/>
        <v/>
      </c>
      <c r="G496" s="94" t="str">
        <f t="shared" si="48"/>
        <v/>
      </c>
      <c r="H496" s="94" t="str">
        <f>IF(AND(M496&gt;0,M496&lt;=STATS!$C$22),1,"")</f>
        <v/>
      </c>
      <c r="J496" s="51">
        <v>495</v>
      </c>
      <c r="R496" s="22"/>
      <c r="S496" s="22"/>
      <c r="T496" s="54"/>
    </row>
    <row r="497" spans="2:20" x14ac:dyDescent="0.25">
      <c r="B497" s="94">
        <f t="shared" si="43"/>
        <v>0</v>
      </c>
      <c r="C497" s="94" t="str">
        <f t="shared" si="44"/>
        <v/>
      </c>
      <c r="D497" s="94" t="str">
        <f t="shared" si="45"/>
        <v/>
      </c>
      <c r="E497" s="94" t="str">
        <f t="shared" si="46"/>
        <v/>
      </c>
      <c r="F497" s="94" t="str">
        <f t="shared" si="47"/>
        <v/>
      </c>
      <c r="G497" s="94" t="str">
        <f t="shared" si="48"/>
        <v/>
      </c>
      <c r="H497" s="94" t="str">
        <f>IF(AND(M497&gt;0,M497&lt;=STATS!$C$22),1,"")</f>
        <v/>
      </c>
      <c r="J497" s="51">
        <v>496</v>
      </c>
      <c r="R497" s="22"/>
      <c r="S497" s="22"/>
      <c r="T497" s="54"/>
    </row>
    <row r="498" spans="2:20" x14ac:dyDescent="0.25">
      <c r="B498" s="94">
        <f t="shared" si="43"/>
        <v>0</v>
      </c>
      <c r="C498" s="94" t="str">
        <f t="shared" si="44"/>
        <v/>
      </c>
      <c r="D498" s="94" t="str">
        <f t="shared" si="45"/>
        <v/>
      </c>
      <c r="E498" s="94" t="str">
        <f t="shared" si="46"/>
        <v/>
      </c>
      <c r="F498" s="94" t="str">
        <f t="shared" si="47"/>
        <v/>
      </c>
      <c r="G498" s="94" t="str">
        <f t="shared" si="48"/>
        <v/>
      </c>
      <c r="H498" s="94" t="str">
        <f>IF(AND(M498&gt;0,M498&lt;=STATS!$C$22),1,"")</f>
        <v/>
      </c>
      <c r="J498" s="51">
        <v>497</v>
      </c>
      <c r="R498" s="22"/>
      <c r="S498" s="22"/>
      <c r="T498" s="54"/>
    </row>
    <row r="499" spans="2:20" x14ac:dyDescent="0.25">
      <c r="B499" s="94">
        <f t="shared" si="43"/>
        <v>0</v>
      </c>
      <c r="C499" s="94" t="str">
        <f t="shared" si="44"/>
        <v/>
      </c>
      <c r="D499" s="94" t="str">
        <f t="shared" si="45"/>
        <v/>
      </c>
      <c r="E499" s="94" t="str">
        <f t="shared" si="46"/>
        <v/>
      </c>
      <c r="F499" s="94" t="str">
        <f t="shared" si="47"/>
        <v/>
      </c>
      <c r="G499" s="94" t="str">
        <f t="shared" si="48"/>
        <v/>
      </c>
      <c r="H499" s="94" t="str">
        <f>IF(AND(M499&gt;0,M499&lt;=STATS!$C$22),1,"")</f>
        <v/>
      </c>
      <c r="J499" s="51">
        <v>498</v>
      </c>
      <c r="R499" s="22"/>
      <c r="S499" s="22"/>
      <c r="T499" s="54"/>
    </row>
    <row r="500" spans="2:20" x14ac:dyDescent="0.25">
      <c r="B500" s="94">
        <f t="shared" si="43"/>
        <v>0</v>
      </c>
      <c r="C500" s="94" t="str">
        <f t="shared" si="44"/>
        <v/>
      </c>
      <c r="D500" s="94" t="str">
        <f t="shared" si="45"/>
        <v/>
      </c>
      <c r="E500" s="94" t="str">
        <f t="shared" si="46"/>
        <v/>
      </c>
      <c r="F500" s="94" t="str">
        <f t="shared" si="47"/>
        <v/>
      </c>
      <c r="G500" s="94" t="str">
        <f t="shared" si="48"/>
        <v/>
      </c>
      <c r="H500" s="94" t="str">
        <f>IF(AND(M500&gt;0,M500&lt;=STATS!$C$22),1,"")</f>
        <v/>
      </c>
      <c r="J500" s="51">
        <v>499</v>
      </c>
      <c r="R500" s="22"/>
      <c r="S500" s="22"/>
      <c r="T500" s="54"/>
    </row>
    <row r="501" spans="2:20" x14ac:dyDescent="0.25">
      <c r="B501" s="94">
        <f t="shared" si="43"/>
        <v>0</v>
      </c>
      <c r="C501" s="94" t="str">
        <f t="shared" si="44"/>
        <v/>
      </c>
      <c r="D501" s="94" t="str">
        <f t="shared" si="45"/>
        <v/>
      </c>
      <c r="E501" s="94" t="str">
        <f t="shared" si="46"/>
        <v/>
      </c>
      <c r="F501" s="94" t="str">
        <f t="shared" si="47"/>
        <v/>
      </c>
      <c r="G501" s="94" t="str">
        <f t="shared" si="48"/>
        <v/>
      </c>
      <c r="H501" s="94" t="str">
        <f>IF(AND(M501&gt;0,M501&lt;=STATS!$C$22),1,"")</f>
        <v/>
      </c>
      <c r="J501" s="51">
        <v>500</v>
      </c>
      <c r="R501" s="22"/>
      <c r="S501" s="22"/>
      <c r="T501" s="54"/>
    </row>
    <row r="502" spans="2:20" x14ac:dyDescent="0.25">
      <c r="B502" s="94">
        <f t="shared" si="43"/>
        <v>0</v>
      </c>
      <c r="C502" s="94" t="str">
        <f t="shared" si="44"/>
        <v/>
      </c>
      <c r="D502" s="94" t="str">
        <f t="shared" si="45"/>
        <v/>
      </c>
      <c r="E502" s="94" t="str">
        <f t="shared" si="46"/>
        <v/>
      </c>
      <c r="F502" s="94" t="str">
        <f t="shared" si="47"/>
        <v/>
      </c>
      <c r="G502" s="94" t="str">
        <f t="shared" si="48"/>
        <v/>
      </c>
      <c r="H502" s="94" t="str">
        <f>IF(AND(M502&gt;0,M502&lt;=STATS!$C$22),1,"")</f>
        <v/>
      </c>
      <c r="J502" s="51">
        <v>501</v>
      </c>
      <c r="R502" s="22"/>
      <c r="S502" s="22"/>
      <c r="T502" s="54"/>
    </row>
    <row r="503" spans="2:20" x14ac:dyDescent="0.25">
      <c r="B503" s="94">
        <f t="shared" si="43"/>
        <v>0</v>
      </c>
      <c r="C503" s="94" t="str">
        <f t="shared" si="44"/>
        <v/>
      </c>
      <c r="D503" s="94" t="str">
        <f t="shared" si="45"/>
        <v/>
      </c>
      <c r="E503" s="94" t="str">
        <f t="shared" si="46"/>
        <v/>
      </c>
      <c r="F503" s="94" t="str">
        <f t="shared" si="47"/>
        <v/>
      </c>
      <c r="G503" s="94" t="str">
        <f t="shared" si="48"/>
        <v/>
      </c>
      <c r="H503" s="94" t="str">
        <f>IF(AND(M503&gt;0,M503&lt;=STATS!$C$22),1,"")</f>
        <v/>
      </c>
      <c r="J503" s="51">
        <v>502</v>
      </c>
      <c r="R503" s="22"/>
      <c r="S503" s="22"/>
      <c r="T503" s="54"/>
    </row>
    <row r="504" spans="2:20" x14ac:dyDescent="0.25">
      <c r="B504" s="94">
        <f t="shared" si="43"/>
        <v>0</v>
      </c>
      <c r="C504" s="94" t="str">
        <f t="shared" si="44"/>
        <v/>
      </c>
      <c r="D504" s="94" t="str">
        <f t="shared" si="45"/>
        <v/>
      </c>
      <c r="E504" s="94" t="str">
        <f t="shared" si="46"/>
        <v/>
      </c>
      <c r="F504" s="94" t="str">
        <f t="shared" si="47"/>
        <v/>
      </c>
      <c r="G504" s="94" t="str">
        <f t="shared" si="48"/>
        <v/>
      </c>
      <c r="H504" s="94" t="str">
        <f>IF(AND(M504&gt;0,M504&lt;=STATS!$C$22),1,"")</f>
        <v/>
      </c>
      <c r="J504" s="51">
        <v>503</v>
      </c>
      <c r="R504" s="22"/>
      <c r="S504" s="22"/>
      <c r="T504" s="54"/>
    </row>
    <row r="505" spans="2:20" x14ac:dyDescent="0.25">
      <c r="B505" s="94">
        <f t="shared" si="43"/>
        <v>0</v>
      </c>
      <c r="C505" s="94" t="str">
        <f t="shared" si="44"/>
        <v/>
      </c>
      <c r="D505" s="94" t="str">
        <f t="shared" si="45"/>
        <v/>
      </c>
      <c r="E505" s="94" t="str">
        <f t="shared" si="46"/>
        <v/>
      </c>
      <c r="F505" s="94" t="str">
        <f t="shared" si="47"/>
        <v/>
      </c>
      <c r="G505" s="94" t="str">
        <f t="shared" si="48"/>
        <v/>
      </c>
      <c r="H505" s="94" t="str">
        <f>IF(AND(M505&gt;0,M505&lt;=STATS!$C$22),1,"")</f>
        <v/>
      </c>
      <c r="J505" s="51">
        <v>504</v>
      </c>
      <c r="R505" s="22"/>
      <c r="S505" s="22"/>
      <c r="T505" s="54"/>
    </row>
    <row r="506" spans="2:20" x14ac:dyDescent="0.25">
      <c r="B506" s="94">
        <f t="shared" si="43"/>
        <v>0</v>
      </c>
      <c r="C506" s="94" t="str">
        <f t="shared" si="44"/>
        <v/>
      </c>
      <c r="D506" s="94" t="str">
        <f t="shared" si="45"/>
        <v/>
      </c>
      <c r="E506" s="94" t="str">
        <f t="shared" si="46"/>
        <v/>
      </c>
      <c r="F506" s="94" t="str">
        <f t="shared" si="47"/>
        <v/>
      </c>
      <c r="G506" s="94" t="str">
        <f t="shared" si="48"/>
        <v/>
      </c>
      <c r="H506" s="94" t="str">
        <f>IF(AND(M506&gt;0,M506&lt;=STATS!$C$22),1,"")</f>
        <v/>
      </c>
      <c r="J506" s="51">
        <v>505</v>
      </c>
      <c r="R506" s="22"/>
      <c r="S506" s="22"/>
      <c r="T506" s="54"/>
    </row>
    <row r="507" spans="2:20" x14ac:dyDescent="0.25">
      <c r="B507" s="94">
        <f t="shared" si="43"/>
        <v>0</v>
      </c>
      <c r="C507" s="94" t="str">
        <f t="shared" si="44"/>
        <v/>
      </c>
      <c r="D507" s="94" t="str">
        <f t="shared" si="45"/>
        <v/>
      </c>
      <c r="E507" s="94" t="str">
        <f t="shared" si="46"/>
        <v/>
      </c>
      <c r="F507" s="94" t="str">
        <f t="shared" si="47"/>
        <v/>
      </c>
      <c r="G507" s="94" t="str">
        <f t="shared" si="48"/>
        <v/>
      </c>
      <c r="H507" s="94" t="str">
        <f>IF(AND(M507&gt;0,M507&lt;=STATS!$C$22),1,"")</f>
        <v/>
      </c>
      <c r="J507" s="51">
        <v>506</v>
      </c>
      <c r="R507" s="22"/>
      <c r="S507" s="22"/>
      <c r="T507" s="54"/>
    </row>
    <row r="508" spans="2:20" x14ac:dyDescent="0.25">
      <c r="B508" s="94">
        <f t="shared" si="43"/>
        <v>0</v>
      </c>
      <c r="C508" s="94" t="str">
        <f t="shared" si="44"/>
        <v/>
      </c>
      <c r="D508" s="94" t="str">
        <f t="shared" si="45"/>
        <v/>
      </c>
      <c r="E508" s="94" t="str">
        <f t="shared" si="46"/>
        <v/>
      </c>
      <c r="F508" s="94" t="str">
        <f t="shared" si="47"/>
        <v/>
      </c>
      <c r="G508" s="94" t="str">
        <f t="shared" si="48"/>
        <v/>
      </c>
      <c r="H508" s="94" t="str">
        <f>IF(AND(M508&gt;0,M508&lt;=STATS!$C$22),1,"")</f>
        <v/>
      </c>
      <c r="J508" s="51">
        <v>507</v>
      </c>
      <c r="R508" s="22"/>
      <c r="S508" s="22"/>
      <c r="T508" s="54"/>
    </row>
    <row r="509" spans="2:20" x14ac:dyDescent="0.25">
      <c r="B509" s="94">
        <f t="shared" si="43"/>
        <v>0</v>
      </c>
      <c r="C509" s="94" t="str">
        <f t="shared" si="44"/>
        <v/>
      </c>
      <c r="D509" s="94" t="str">
        <f t="shared" si="45"/>
        <v/>
      </c>
      <c r="E509" s="94" t="str">
        <f t="shared" si="46"/>
        <v/>
      </c>
      <c r="F509" s="94" t="str">
        <f t="shared" si="47"/>
        <v/>
      </c>
      <c r="G509" s="94" t="str">
        <f t="shared" si="48"/>
        <v/>
      </c>
      <c r="H509" s="94" t="str">
        <f>IF(AND(M509&gt;0,M509&lt;=STATS!$C$22),1,"")</f>
        <v/>
      </c>
      <c r="J509" s="51">
        <v>508</v>
      </c>
      <c r="R509" s="22"/>
      <c r="S509" s="22"/>
      <c r="T509" s="54"/>
    </row>
    <row r="510" spans="2:20" x14ac:dyDescent="0.25">
      <c r="B510" s="94">
        <f t="shared" si="43"/>
        <v>0</v>
      </c>
      <c r="C510" s="94" t="str">
        <f t="shared" si="44"/>
        <v/>
      </c>
      <c r="D510" s="94" t="str">
        <f t="shared" si="45"/>
        <v/>
      </c>
      <c r="E510" s="94" t="str">
        <f t="shared" si="46"/>
        <v/>
      </c>
      <c r="F510" s="94" t="str">
        <f t="shared" si="47"/>
        <v/>
      </c>
      <c r="G510" s="94" t="str">
        <f t="shared" si="48"/>
        <v/>
      </c>
      <c r="H510" s="94" t="str">
        <f>IF(AND(M510&gt;0,M510&lt;=STATS!$C$22),1,"")</f>
        <v/>
      </c>
      <c r="J510" s="51">
        <v>509</v>
      </c>
      <c r="R510" s="22"/>
      <c r="S510" s="22"/>
      <c r="T510" s="54"/>
    </row>
    <row r="511" spans="2:20" x14ac:dyDescent="0.25">
      <c r="B511" s="94">
        <f t="shared" si="43"/>
        <v>0</v>
      </c>
      <c r="C511" s="94" t="str">
        <f t="shared" si="44"/>
        <v/>
      </c>
      <c r="D511" s="94" t="str">
        <f t="shared" si="45"/>
        <v/>
      </c>
      <c r="E511" s="94" t="str">
        <f t="shared" si="46"/>
        <v/>
      </c>
      <c r="F511" s="94" t="str">
        <f t="shared" si="47"/>
        <v/>
      </c>
      <c r="G511" s="94" t="str">
        <f t="shared" si="48"/>
        <v/>
      </c>
      <c r="H511" s="94" t="str">
        <f>IF(AND(M511&gt;0,M511&lt;=STATS!$C$22),1,"")</f>
        <v/>
      </c>
      <c r="J511" s="51">
        <v>510</v>
      </c>
      <c r="R511" s="22"/>
      <c r="S511" s="22"/>
      <c r="T511" s="54"/>
    </row>
    <row r="512" spans="2:20" x14ac:dyDescent="0.25">
      <c r="B512" s="94">
        <f t="shared" si="43"/>
        <v>0</v>
      </c>
      <c r="C512" s="94" t="str">
        <f t="shared" si="44"/>
        <v/>
      </c>
      <c r="D512" s="94" t="str">
        <f t="shared" si="45"/>
        <v/>
      </c>
      <c r="E512" s="94" t="str">
        <f t="shared" si="46"/>
        <v/>
      </c>
      <c r="F512" s="94" t="str">
        <f t="shared" si="47"/>
        <v/>
      </c>
      <c r="G512" s="94" t="str">
        <f t="shared" si="48"/>
        <v/>
      </c>
      <c r="H512" s="94" t="str">
        <f>IF(AND(M512&gt;0,M512&lt;=STATS!$C$22),1,"")</f>
        <v/>
      </c>
      <c r="J512" s="51">
        <v>511</v>
      </c>
      <c r="R512" s="22"/>
      <c r="S512" s="22"/>
      <c r="T512" s="54"/>
    </row>
    <row r="513" spans="2:20" x14ac:dyDescent="0.25">
      <c r="B513" s="94">
        <f t="shared" si="43"/>
        <v>0</v>
      </c>
      <c r="C513" s="94" t="str">
        <f t="shared" si="44"/>
        <v/>
      </c>
      <c r="D513" s="94" t="str">
        <f t="shared" si="45"/>
        <v/>
      </c>
      <c r="E513" s="94" t="str">
        <f t="shared" si="46"/>
        <v/>
      </c>
      <c r="F513" s="94" t="str">
        <f t="shared" si="47"/>
        <v/>
      </c>
      <c r="G513" s="94" t="str">
        <f t="shared" si="48"/>
        <v/>
      </c>
      <c r="H513" s="94" t="str">
        <f>IF(AND(M513&gt;0,M513&lt;=STATS!$C$22),1,"")</f>
        <v/>
      </c>
      <c r="J513" s="51">
        <v>512</v>
      </c>
      <c r="R513" s="22"/>
      <c r="S513" s="22"/>
      <c r="T513" s="54"/>
    </row>
    <row r="514" spans="2:20" x14ac:dyDescent="0.25">
      <c r="B514" s="94">
        <f t="shared" ref="B514:B577" si="49">COUNT(R514:EB514)</f>
        <v>0</v>
      </c>
      <c r="C514" s="94" t="str">
        <f t="shared" ref="C514:C577" si="50">IF(COUNT(R514:ED514)&gt;0,COUNT(R514:ED514),"")</f>
        <v/>
      </c>
      <c r="D514" s="94" t="str">
        <f t="shared" ref="D514:D577" si="51">IF(COUNT(T514:ED514)&gt;0,COUNT(T514:ED514),"")</f>
        <v/>
      </c>
      <c r="E514" s="94" t="str">
        <f t="shared" ref="E514:E577" si="52">IF(H514=1,COUNT(R514:EB514),"")</f>
        <v/>
      </c>
      <c r="F514" s="94" t="str">
        <f t="shared" si="47"/>
        <v/>
      </c>
      <c r="G514" s="94" t="str">
        <f t="shared" si="48"/>
        <v/>
      </c>
      <c r="H514" s="94" t="str">
        <f>IF(AND(M514&gt;0,M514&lt;=STATS!$C$22),1,"")</f>
        <v/>
      </c>
      <c r="J514" s="51">
        <v>513</v>
      </c>
      <c r="R514" s="22"/>
      <c r="S514" s="22"/>
      <c r="T514" s="54"/>
    </row>
    <row r="515" spans="2:20" x14ac:dyDescent="0.25">
      <c r="B515" s="94">
        <f t="shared" si="49"/>
        <v>0</v>
      </c>
      <c r="C515" s="94" t="str">
        <f t="shared" si="50"/>
        <v/>
      </c>
      <c r="D515" s="94" t="str">
        <f t="shared" si="51"/>
        <v/>
      </c>
      <c r="E515" s="94" t="str">
        <f t="shared" si="52"/>
        <v/>
      </c>
      <c r="F515" s="94" t="str">
        <f t="shared" ref="F515:F578" si="53">IF(H515=1,COUNT(U515:EB515),"")</f>
        <v/>
      </c>
      <c r="G515" s="94" t="str">
        <f t="shared" si="48"/>
        <v/>
      </c>
      <c r="H515" s="94" t="str">
        <f>IF(AND(M515&gt;0,M515&lt;=STATS!$C$22),1,"")</f>
        <v/>
      </c>
      <c r="J515" s="51">
        <v>514</v>
      </c>
      <c r="R515" s="22"/>
      <c r="S515" s="22"/>
      <c r="T515" s="54"/>
    </row>
    <row r="516" spans="2:20" x14ac:dyDescent="0.25">
      <c r="B516" s="94">
        <f t="shared" si="49"/>
        <v>0</v>
      </c>
      <c r="C516" s="94" t="str">
        <f t="shared" si="50"/>
        <v/>
      </c>
      <c r="D516" s="94" t="str">
        <f t="shared" si="51"/>
        <v/>
      </c>
      <c r="E516" s="94" t="str">
        <f t="shared" si="52"/>
        <v/>
      </c>
      <c r="F516" s="94" t="str">
        <f t="shared" si="53"/>
        <v/>
      </c>
      <c r="G516" s="94" t="str">
        <f t="shared" si="48"/>
        <v/>
      </c>
      <c r="H516" s="94" t="str">
        <f>IF(AND(M516&gt;0,M516&lt;=STATS!$C$22),1,"")</f>
        <v/>
      </c>
      <c r="J516" s="51">
        <v>515</v>
      </c>
      <c r="R516" s="22"/>
      <c r="S516" s="22"/>
      <c r="T516" s="54"/>
    </row>
    <row r="517" spans="2:20" x14ac:dyDescent="0.25">
      <c r="B517" s="94">
        <f t="shared" si="49"/>
        <v>0</v>
      </c>
      <c r="C517" s="94" t="str">
        <f t="shared" si="50"/>
        <v/>
      </c>
      <c r="D517" s="94" t="str">
        <f t="shared" si="51"/>
        <v/>
      </c>
      <c r="E517" s="94" t="str">
        <f t="shared" si="52"/>
        <v/>
      </c>
      <c r="F517" s="94" t="str">
        <f t="shared" si="53"/>
        <v/>
      </c>
      <c r="G517" s="94" t="str">
        <f t="shared" si="48"/>
        <v/>
      </c>
      <c r="H517" s="94" t="str">
        <f>IF(AND(M517&gt;0,M517&lt;=STATS!$C$22),1,"")</f>
        <v/>
      </c>
      <c r="J517" s="51">
        <v>516</v>
      </c>
      <c r="R517" s="22"/>
      <c r="S517" s="22"/>
      <c r="T517" s="54"/>
    </row>
    <row r="518" spans="2:20" x14ac:dyDescent="0.25">
      <c r="B518" s="94">
        <f t="shared" si="49"/>
        <v>0</v>
      </c>
      <c r="C518" s="94" t="str">
        <f t="shared" si="50"/>
        <v/>
      </c>
      <c r="D518" s="94" t="str">
        <f t="shared" si="51"/>
        <v/>
      </c>
      <c r="E518" s="94" t="str">
        <f t="shared" si="52"/>
        <v/>
      </c>
      <c r="F518" s="94" t="str">
        <f t="shared" si="53"/>
        <v/>
      </c>
      <c r="G518" s="94" t="str">
        <f t="shared" si="48"/>
        <v/>
      </c>
      <c r="H518" s="94" t="str">
        <f>IF(AND(M518&gt;0,M518&lt;=STATS!$C$22),1,"")</f>
        <v/>
      </c>
      <c r="J518" s="51">
        <v>517</v>
      </c>
      <c r="R518" s="22"/>
      <c r="S518" s="22"/>
      <c r="T518" s="54"/>
    </row>
    <row r="519" spans="2:20" x14ac:dyDescent="0.25">
      <c r="B519" s="94">
        <f t="shared" si="49"/>
        <v>0</v>
      </c>
      <c r="C519" s="94" t="str">
        <f t="shared" si="50"/>
        <v/>
      </c>
      <c r="D519" s="94" t="str">
        <f t="shared" si="51"/>
        <v/>
      </c>
      <c r="E519" s="94" t="str">
        <f t="shared" si="52"/>
        <v/>
      </c>
      <c r="F519" s="94" t="str">
        <f t="shared" si="53"/>
        <v/>
      </c>
      <c r="G519" s="94" t="str">
        <f t="shared" si="48"/>
        <v/>
      </c>
      <c r="H519" s="94" t="str">
        <f>IF(AND(M519&gt;0,M519&lt;=STATS!$C$22),1,"")</f>
        <v/>
      </c>
      <c r="J519" s="51">
        <v>518</v>
      </c>
      <c r="R519" s="22"/>
      <c r="S519" s="22"/>
      <c r="T519" s="54"/>
    </row>
    <row r="520" spans="2:20" x14ac:dyDescent="0.25">
      <c r="B520" s="94">
        <f t="shared" si="49"/>
        <v>0</v>
      </c>
      <c r="C520" s="94" t="str">
        <f t="shared" si="50"/>
        <v/>
      </c>
      <c r="D520" s="94" t="str">
        <f t="shared" si="51"/>
        <v/>
      </c>
      <c r="E520" s="94" t="str">
        <f t="shared" si="52"/>
        <v/>
      </c>
      <c r="F520" s="94" t="str">
        <f t="shared" si="53"/>
        <v/>
      </c>
      <c r="G520" s="94" t="str">
        <f t="shared" si="48"/>
        <v/>
      </c>
      <c r="H520" s="94" t="str">
        <f>IF(AND(M520&gt;0,M520&lt;=STATS!$C$22),1,"")</f>
        <v/>
      </c>
      <c r="J520" s="51">
        <v>519</v>
      </c>
      <c r="R520" s="22"/>
      <c r="S520" s="22"/>
      <c r="T520" s="54"/>
    </row>
    <row r="521" spans="2:20" x14ac:dyDescent="0.25">
      <c r="B521" s="94">
        <f t="shared" si="49"/>
        <v>0</v>
      </c>
      <c r="C521" s="94" t="str">
        <f t="shared" si="50"/>
        <v/>
      </c>
      <c r="D521" s="94" t="str">
        <f t="shared" si="51"/>
        <v/>
      </c>
      <c r="E521" s="94" t="str">
        <f t="shared" si="52"/>
        <v/>
      </c>
      <c r="F521" s="94" t="str">
        <f t="shared" si="53"/>
        <v/>
      </c>
      <c r="G521" s="94" t="str">
        <f t="shared" si="48"/>
        <v/>
      </c>
      <c r="H521" s="94" t="str">
        <f>IF(AND(M521&gt;0,M521&lt;=STATS!$C$22),1,"")</f>
        <v/>
      </c>
      <c r="J521" s="51">
        <v>520</v>
      </c>
      <c r="R521" s="22"/>
      <c r="S521" s="22"/>
      <c r="T521" s="54"/>
    </row>
    <row r="522" spans="2:20" x14ac:dyDescent="0.25">
      <c r="B522" s="94">
        <f t="shared" si="49"/>
        <v>0</v>
      </c>
      <c r="C522" s="94" t="str">
        <f t="shared" si="50"/>
        <v/>
      </c>
      <c r="D522" s="94" t="str">
        <f t="shared" si="51"/>
        <v/>
      </c>
      <c r="E522" s="94" t="str">
        <f t="shared" si="52"/>
        <v/>
      </c>
      <c r="F522" s="94" t="str">
        <f t="shared" si="53"/>
        <v/>
      </c>
      <c r="G522" s="94" t="str">
        <f t="shared" si="48"/>
        <v/>
      </c>
      <c r="H522" s="94" t="str">
        <f>IF(AND(M522&gt;0,M522&lt;=STATS!$C$22),1,"")</f>
        <v/>
      </c>
      <c r="J522" s="51">
        <v>521</v>
      </c>
      <c r="R522" s="22"/>
      <c r="S522" s="22"/>
      <c r="T522" s="54"/>
    </row>
    <row r="523" spans="2:20" x14ac:dyDescent="0.25">
      <c r="B523" s="94">
        <f t="shared" si="49"/>
        <v>0</v>
      </c>
      <c r="C523" s="94" t="str">
        <f t="shared" si="50"/>
        <v/>
      </c>
      <c r="D523" s="94" t="str">
        <f t="shared" si="51"/>
        <v/>
      </c>
      <c r="E523" s="94" t="str">
        <f t="shared" si="52"/>
        <v/>
      </c>
      <c r="F523" s="94" t="str">
        <f t="shared" si="53"/>
        <v/>
      </c>
      <c r="G523" s="94" t="str">
        <f t="shared" si="48"/>
        <v/>
      </c>
      <c r="H523" s="94" t="str">
        <f>IF(AND(M523&gt;0,M523&lt;=STATS!$C$22),1,"")</f>
        <v/>
      </c>
      <c r="J523" s="51">
        <v>522</v>
      </c>
      <c r="R523" s="22"/>
      <c r="S523" s="22"/>
      <c r="T523" s="54"/>
    </row>
    <row r="524" spans="2:20" x14ac:dyDescent="0.25">
      <c r="B524" s="94">
        <f t="shared" si="49"/>
        <v>0</v>
      </c>
      <c r="C524" s="94" t="str">
        <f t="shared" si="50"/>
        <v/>
      </c>
      <c r="D524" s="94" t="str">
        <f t="shared" si="51"/>
        <v/>
      </c>
      <c r="E524" s="94" t="str">
        <f t="shared" si="52"/>
        <v/>
      </c>
      <c r="F524" s="94" t="str">
        <f t="shared" si="53"/>
        <v/>
      </c>
      <c r="G524" s="94" t="str">
        <f t="shared" si="48"/>
        <v/>
      </c>
      <c r="H524" s="94" t="str">
        <f>IF(AND(M524&gt;0,M524&lt;=STATS!$C$22),1,"")</f>
        <v/>
      </c>
      <c r="J524" s="51">
        <v>523</v>
      </c>
      <c r="R524" s="22"/>
      <c r="S524" s="22"/>
      <c r="T524" s="54"/>
    </row>
    <row r="525" spans="2:20" x14ac:dyDescent="0.25">
      <c r="B525" s="94">
        <f t="shared" si="49"/>
        <v>0</v>
      </c>
      <c r="C525" s="94" t="str">
        <f t="shared" si="50"/>
        <v/>
      </c>
      <c r="D525" s="94" t="str">
        <f t="shared" si="51"/>
        <v/>
      </c>
      <c r="E525" s="94" t="str">
        <f t="shared" si="52"/>
        <v/>
      </c>
      <c r="F525" s="94" t="str">
        <f t="shared" si="53"/>
        <v/>
      </c>
      <c r="G525" s="94" t="str">
        <f t="shared" si="48"/>
        <v/>
      </c>
      <c r="H525" s="94" t="str">
        <f>IF(AND(M525&gt;0,M525&lt;=STATS!$C$22),1,"")</f>
        <v/>
      </c>
      <c r="J525" s="51">
        <v>524</v>
      </c>
      <c r="R525" s="22"/>
      <c r="S525" s="22"/>
      <c r="T525" s="54"/>
    </row>
    <row r="526" spans="2:20" x14ac:dyDescent="0.25">
      <c r="B526" s="94">
        <f t="shared" si="49"/>
        <v>0</v>
      </c>
      <c r="C526" s="94" t="str">
        <f t="shared" si="50"/>
        <v/>
      </c>
      <c r="D526" s="94" t="str">
        <f t="shared" si="51"/>
        <v/>
      </c>
      <c r="E526" s="94" t="str">
        <f t="shared" si="52"/>
        <v/>
      </c>
      <c r="F526" s="94" t="str">
        <f t="shared" si="53"/>
        <v/>
      </c>
      <c r="G526" s="94" t="str">
        <f t="shared" si="48"/>
        <v/>
      </c>
      <c r="H526" s="94" t="str">
        <f>IF(AND(M526&gt;0,M526&lt;=STATS!$C$22),1,"")</f>
        <v/>
      </c>
      <c r="J526" s="51">
        <v>525</v>
      </c>
      <c r="R526" s="22"/>
      <c r="S526" s="22"/>
      <c r="T526" s="54"/>
    </row>
    <row r="527" spans="2:20" x14ac:dyDescent="0.25">
      <c r="B527" s="94">
        <f t="shared" si="49"/>
        <v>0</v>
      </c>
      <c r="C527" s="94" t="str">
        <f t="shared" si="50"/>
        <v/>
      </c>
      <c r="D527" s="94" t="str">
        <f t="shared" si="51"/>
        <v/>
      </c>
      <c r="E527" s="94" t="str">
        <f t="shared" si="52"/>
        <v/>
      </c>
      <c r="F527" s="94" t="str">
        <f t="shared" si="53"/>
        <v/>
      </c>
      <c r="G527" s="94" t="str">
        <f t="shared" si="48"/>
        <v/>
      </c>
      <c r="H527" s="94" t="str">
        <f>IF(AND(M527&gt;0,M527&lt;=STATS!$C$22),1,"")</f>
        <v/>
      </c>
      <c r="J527" s="51">
        <v>526</v>
      </c>
      <c r="R527" s="22"/>
      <c r="S527" s="22"/>
      <c r="T527" s="54"/>
    </row>
    <row r="528" spans="2:20" x14ac:dyDescent="0.25">
      <c r="B528" s="94">
        <f t="shared" si="49"/>
        <v>0</v>
      </c>
      <c r="C528" s="94" t="str">
        <f t="shared" si="50"/>
        <v/>
      </c>
      <c r="D528" s="94" t="str">
        <f t="shared" si="51"/>
        <v/>
      </c>
      <c r="E528" s="94" t="str">
        <f t="shared" si="52"/>
        <v/>
      </c>
      <c r="F528" s="94" t="str">
        <f t="shared" si="53"/>
        <v/>
      </c>
      <c r="G528" s="94" t="str">
        <f t="shared" si="48"/>
        <v/>
      </c>
      <c r="H528" s="94" t="str">
        <f>IF(AND(M528&gt;0,M528&lt;=STATS!$C$22),1,"")</f>
        <v/>
      </c>
      <c r="J528" s="51">
        <v>527</v>
      </c>
      <c r="R528" s="22"/>
      <c r="S528" s="22"/>
      <c r="T528" s="54"/>
    </row>
    <row r="529" spans="2:20" x14ac:dyDescent="0.25">
      <c r="B529" s="94">
        <f t="shared" si="49"/>
        <v>0</v>
      </c>
      <c r="C529" s="94" t="str">
        <f t="shared" si="50"/>
        <v/>
      </c>
      <c r="D529" s="94" t="str">
        <f t="shared" si="51"/>
        <v/>
      </c>
      <c r="E529" s="94" t="str">
        <f t="shared" si="52"/>
        <v/>
      </c>
      <c r="F529" s="94" t="str">
        <f t="shared" si="53"/>
        <v/>
      </c>
      <c r="G529" s="94" t="str">
        <f t="shared" si="48"/>
        <v/>
      </c>
      <c r="H529" s="94" t="str">
        <f>IF(AND(M529&gt;0,M529&lt;=STATS!$C$22),1,"")</f>
        <v/>
      </c>
      <c r="J529" s="51">
        <v>528</v>
      </c>
      <c r="R529" s="22"/>
      <c r="S529" s="22"/>
      <c r="T529" s="54"/>
    </row>
    <row r="530" spans="2:20" x14ac:dyDescent="0.25">
      <c r="B530" s="94">
        <f t="shared" si="49"/>
        <v>0</v>
      </c>
      <c r="C530" s="94" t="str">
        <f t="shared" si="50"/>
        <v/>
      </c>
      <c r="D530" s="94" t="str">
        <f t="shared" si="51"/>
        <v/>
      </c>
      <c r="E530" s="94" t="str">
        <f t="shared" si="52"/>
        <v/>
      </c>
      <c r="F530" s="94" t="str">
        <f t="shared" si="53"/>
        <v/>
      </c>
      <c r="G530" s="94" t="str">
        <f t="shared" si="48"/>
        <v/>
      </c>
      <c r="H530" s="94" t="str">
        <f>IF(AND(M530&gt;0,M530&lt;=STATS!$C$22),1,"")</f>
        <v/>
      </c>
      <c r="J530" s="51">
        <v>529</v>
      </c>
      <c r="R530" s="22"/>
      <c r="S530" s="22"/>
      <c r="T530" s="54"/>
    </row>
    <row r="531" spans="2:20" x14ac:dyDescent="0.25">
      <c r="B531" s="94">
        <f t="shared" si="49"/>
        <v>0</v>
      </c>
      <c r="C531" s="94" t="str">
        <f t="shared" si="50"/>
        <v/>
      </c>
      <c r="D531" s="94" t="str">
        <f t="shared" si="51"/>
        <v/>
      </c>
      <c r="E531" s="94" t="str">
        <f t="shared" si="52"/>
        <v/>
      </c>
      <c r="F531" s="94" t="str">
        <f t="shared" si="53"/>
        <v/>
      </c>
      <c r="G531" s="94" t="str">
        <f t="shared" si="48"/>
        <v/>
      </c>
      <c r="H531" s="94" t="str">
        <f>IF(AND(M531&gt;0,M531&lt;=STATS!$C$22),1,"")</f>
        <v/>
      </c>
      <c r="J531" s="51">
        <v>530</v>
      </c>
      <c r="R531" s="22"/>
      <c r="S531" s="22"/>
      <c r="T531" s="54"/>
    </row>
    <row r="532" spans="2:20" x14ac:dyDescent="0.25">
      <c r="B532" s="94">
        <f t="shared" si="49"/>
        <v>0</v>
      </c>
      <c r="C532" s="94" t="str">
        <f t="shared" si="50"/>
        <v/>
      </c>
      <c r="D532" s="94" t="str">
        <f t="shared" si="51"/>
        <v/>
      </c>
      <c r="E532" s="94" t="str">
        <f t="shared" si="52"/>
        <v/>
      </c>
      <c r="F532" s="94" t="str">
        <f t="shared" si="53"/>
        <v/>
      </c>
      <c r="G532" s="94" t="str">
        <f t="shared" si="48"/>
        <v/>
      </c>
      <c r="H532" s="94" t="str">
        <f>IF(AND(M532&gt;0,M532&lt;=STATS!$C$22),1,"")</f>
        <v/>
      </c>
      <c r="J532" s="51">
        <v>531</v>
      </c>
      <c r="R532" s="22"/>
      <c r="S532" s="22"/>
      <c r="T532" s="54"/>
    </row>
    <row r="533" spans="2:20" x14ac:dyDescent="0.25">
      <c r="B533" s="94">
        <f t="shared" si="49"/>
        <v>0</v>
      </c>
      <c r="C533" s="94" t="str">
        <f t="shared" si="50"/>
        <v/>
      </c>
      <c r="D533" s="94" t="str">
        <f t="shared" si="51"/>
        <v/>
      </c>
      <c r="E533" s="94" t="str">
        <f t="shared" si="52"/>
        <v/>
      </c>
      <c r="F533" s="94" t="str">
        <f t="shared" si="53"/>
        <v/>
      </c>
      <c r="G533" s="94" t="str">
        <f t="shared" si="48"/>
        <v/>
      </c>
      <c r="H533" s="94" t="str">
        <f>IF(AND(M533&gt;0,M533&lt;=STATS!$C$22),1,"")</f>
        <v/>
      </c>
      <c r="J533" s="51">
        <v>532</v>
      </c>
      <c r="R533" s="22"/>
      <c r="S533" s="22"/>
      <c r="T533" s="54"/>
    </row>
    <row r="534" spans="2:20" x14ac:dyDescent="0.25">
      <c r="B534" s="94">
        <f t="shared" si="49"/>
        <v>0</v>
      </c>
      <c r="C534" s="94" t="str">
        <f t="shared" si="50"/>
        <v/>
      </c>
      <c r="D534" s="94" t="str">
        <f t="shared" si="51"/>
        <v/>
      </c>
      <c r="E534" s="94" t="str">
        <f t="shared" si="52"/>
        <v/>
      </c>
      <c r="F534" s="94" t="str">
        <f t="shared" si="53"/>
        <v/>
      </c>
      <c r="G534" s="94" t="str">
        <f t="shared" si="48"/>
        <v/>
      </c>
      <c r="H534" s="94" t="str">
        <f>IF(AND(M534&gt;0,M534&lt;=STATS!$C$22),1,"")</f>
        <v/>
      </c>
      <c r="J534" s="51">
        <v>533</v>
      </c>
      <c r="R534" s="22"/>
      <c r="S534" s="22"/>
      <c r="T534" s="54"/>
    </row>
    <row r="535" spans="2:20" x14ac:dyDescent="0.25">
      <c r="B535" s="94">
        <f t="shared" si="49"/>
        <v>0</v>
      </c>
      <c r="C535" s="94" t="str">
        <f t="shared" si="50"/>
        <v/>
      </c>
      <c r="D535" s="94" t="str">
        <f t="shared" si="51"/>
        <v/>
      </c>
      <c r="E535" s="94" t="str">
        <f t="shared" si="52"/>
        <v/>
      </c>
      <c r="F535" s="94" t="str">
        <f t="shared" si="53"/>
        <v/>
      </c>
      <c r="G535" s="94" t="str">
        <f t="shared" si="48"/>
        <v/>
      </c>
      <c r="H535" s="94" t="str">
        <f>IF(AND(M535&gt;0,M535&lt;=STATS!$C$22),1,"")</f>
        <v/>
      </c>
      <c r="J535" s="51">
        <v>534</v>
      </c>
      <c r="R535" s="22"/>
      <c r="S535" s="22"/>
      <c r="T535" s="54"/>
    </row>
    <row r="536" spans="2:20" x14ac:dyDescent="0.25">
      <c r="B536" s="94">
        <f t="shared" si="49"/>
        <v>0</v>
      </c>
      <c r="C536" s="94" t="str">
        <f t="shared" si="50"/>
        <v/>
      </c>
      <c r="D536" s="94" t="str">
        <f t="shared" si="51"/>
        <v/>
      </c>
      <c r="E536" s="94" t="str">
        <f t="shared" si="52"/>
        <v/>
      </c>
      <c r="F536" s="94" t="str">
        <f t="shared" si="53"/>
        <v/>
      </c>
      <c r="G536" s="94" t="str">
        <f t="shared" si="48"/>
        <v/>
      </c>
      <c r="H536" s="94" t="str">
        <f>IF(AND(M536&gt;0,M536&lt;=STATS!$C$22),1,"")</f>
        <v/>
      </c>
      <c r="J536" s="51">
        <v>535</v>
      </c>
      <c r="R536" s="22"/>
      <c r="S536" s="22"/>
      <c r="T536" s="54"/>
    </row>
    <row r="537" spans="2:20" x14ac:dyDescent="0.25">
      <c r="B537" s="94">
        <f t="shared" si="49"/>
        <v>0</v>
      </c>
      <c r="C537" s="94" t="str">
        <f t="shared" si="50"/>
        <v/>
      </c>
      <c r="D537" s="94" t="str">
        <f t="shared" si="51"/>
        <v/>
      </c>
      <c r="E537" s="94" t="str">
        <f t="shared" si="52"/>
        <v/>
      </c>
      <c r="F537" s="94" t="str">
        <f t="shared" si="53"/>
        <v/>
      </c>
      <c r="G537" s="94" t="str">
        <f t="shared" si="48"/>
        <v/>
      </c>
      <c r="H537" s="94" t="str">
        <f>IF(AND(M537&gt;0,M537&lt;=STATS!$C$22),1,"")</f>
        <v/>
      </c>
      <c r="J537" s="51">
        <v>536</v>
      </c>
      <c r="R537" s="22"/>
      <c r="S537" s="22"/>
      <c r="T537" s="54"/>
    </row>
    <row r="538" spans="2:20" x14ac:dyDescent="0.25">
      <c r="B538" s="94">
        <f t="shared" si="49"/>
        <v>0</v>
      </c>
      <c r="C538" s="94" t="str">
        <f t="shared" si="50"/>
        <v/>
      </c>
      <c r="D538" s="94" t="str">
        <f t="shared" si="51"/>
        <v/>
      </c>
      <c r="E538" s="94" t="str">
        <f t="shared" si="52"/>
        <v/>
      </c>
      <c r="F538" s="94" t="str">
        <f t="shared" si="53"/>
        <v/>
      </c>
      <c r="G538" s="94" t="str">
        <f t="shared" ref="G538:G601" si="54">IF($B538&gt;=1,$M538,"")</f>
        <v/>
      </c>
      <c r="H538" s="94" t="str">
        <f>IF(AND(M538&gt;0,M538&lt;=STATS!$C$22),1,"")</f>
        <v/>
      </c>
      <c r="J538" s="51">
        <v>537</v>
      </c>
      <c r="R538" s="22"/>
      <c r="S538" s="22"/>
      <c r="T538" s="54"/>
    </row>
    <row r="539" spans="2:20" x14ac:dyDescent="0.25">
      <c r="B539" s="94">
        <f t="shared" si="49"/>
        <v>0</v>
      </c>
      <c r="C539" s="94" t="str">
        <f t="shared" si="50"/>
        <v/>
      </c>
      <c r="D539" s="94" t="str">
        <f t="shared" si="51"/>
        <v/>
      </c>
      <c r="E539" s="94" t="str">
        <f t="shared" si="52"/>
        <v/>
      </c>
      <c r="F539" s="94" t="str">
        <f t="shared" si="53"/>
        <v/>
      </c>
      <c r="G539" s="94" t="str">
        <f t="shared" si="54"/>
        <v/>
      </c>
      <c r="H539" s="94" t="str">
        <f>IF(AND(M539&gt;0,M539&lt;=STATS!$C$22),1,"")</f>
        <v/>
      </c>
      <c r="J539" s="51">
        <v>538</v>
      </c>
      <c r="R539" s="22"/>
      <c r="S539" s="22"/>
      <c r="T539" s="54"/>
    </row>
    <row r="540" spans="2:20" x14ac:dyDescent="0.25">
      <c r="B540" s="94">
        <f t="shared" si="49"/>
        <v>0</v>
      </c>
      <c r="C540" s="94" t="str">
        <f t="shared" si="50"/>
        <v/>
      </c>
      <c r="D540" s="94" t="str">
        <f t="shared" si="51"/>
        <v/>
      </c>
      <c r="E540" s="94" t="str">
        <f t="shared" si="52"/>
        <v/>
      </c>
      <c r="F540" s="94" t="str">
        <f t="shared" si="53"/>
        <v/>
      </c>
      <c r="G540" s="94" t="str">
        <f t="shared" si="54"/>
        <v/>
      </c>
      <c r="H540" s="94" t="str">
        <f>IF(AND(M540&gt;0,M540&lt;=STATS!$C$22),1,"")</f>
        <v/>
      </c>
      <c r="J540" s="51">
        <v>539</v>
      </c>
      <c r="R540" s="22"/>
      <c r="S540" s="22"/>
      <c r="T540" s="54"/>
    </row>
    <row r="541" spans="2:20" x14ac:dyDescent="0.25">
      <c r="B541" s="94">
        <f t="shared" si="49"/>
        <v>0</v>
      </c>
      <c r="C541" s="94" t="str">
        <f t="shared" si="50"/>
        <v/>
      </c>
      <c r="D541" s="94" t="str">
        <f t="shared" si="51"/>
        <v/>
      </c>
      <c r="E541" s="94" t="str">
        <f t="shared" si="52"/>
        <v/>
      </c>
      <c r="F541" s="94" t="str">
        <f t="shared" si="53"/>
        <v/>
      </c>
      <c r="G541" s="94" t="str">
        <f t="shared" si="54"/>
        <v/>
      </c>
      <c r="H541" s="94" t="str">
        <f>IF(AND(M541&gt;0,M541&lt;=STATS!$C$22),1,"")</f>
        <v/>
      </c>
      <c r="J541" s="51">
        <v>540</v>
      </c>
      <c r="R541" s="22"/>
      <c r="S541" s="22"/>
      <c r="T541" s="54"/>
    </row>
    <row r="542" spans="2:20" x14ac:dyDescent="0.25">
      <c r="B542" s="94">
        <f t="shared" si="49"/>
        <v>0</v>
      </c>
      <c r="C542" s="94" t="str">
        <f t="shared" si="50"/>
        <v/>
      </c>
      <c r="D542" s="94" t="str">
        <f t="shared" si="51"/>
        <v/>
      </c>
      <c r="E542" s="94" t="str">
        <f t="shared" si="52"/>
        <v/>
      </c>
      <c r="F542" s="94" t="str">
        <f t="shared" si="53"/>
        <v/>
      </c>
      <c r="G542" s="94" t="str">
        <f t="shared" si="54"/>
        <v/>
      </c>
      <c r="H542" s="94" t="str">
        <f>IF(AND(M542&gt;0,M542&lt;=STATS!$C$22),1,"")</f>
        <v/>
      </c>
      <c r="J542" s="51">
        <v>541</v>
      </c>
      <c r="R542" s="22"/>
      <c r="S542" s="22"/>
      <c r="T542" s="54"/>
    </row>
    <row r="543" spans="2:20" x14ac:dyDescent="0.25">
      <c r="B543" s="94">
        <f t="shared" si="49"/>
        <v>0</v>
      </c>
      <c r="C543" s="94" t="str">
        <f t="shared" si="50"/>
        <v/>
      </c>
      <c r="D543" s="94" t="str">
        <f t="shared" si="51"/>
        <v/>
      </c>
      <c r="E543" s="94" t="str">
        <f t="shared" si="52"/>
        <v/>
      </c>
      <c r="F543" s="94" t="str">
        <f t="shared" si="53"/>
        <v/>
      </c>
      <c r="G543" s="94" t="str">
        <f t="shared" si="54"/>
        <v/>
      </c>
      <c r="H543" s="94" t="str">
        <f>IF(AND(M543&gt;0,M543&lt;=STATS!$C$22),1,"")</f>
        <v/>
      </c>
      <c r="J543" s="51">
        <v>542</v>
      </c>
      <c r="R543" s="22"/>
      <c r="S543" s="22"/>
      <c r="T543" s="54"/>
    </row>
    <row r="544" spans="2:20" x14ac:dyDescent="0.25">
      <c r="B544" s="94">
        <f t="shared" si="49"/>
        <v>0</v>
      </c>
      <c r="C544" s="94" t="str">
        <f t="shared" si="50"/>
        <v/>
      </c>
      <c r="D544" s="94" t="str">
        <f t="shared" si="51"/>
        <v/>
      </c>
      <c r="E544" s="94" t="str">
        <f t="shared" si="52"/>
        <v/>
      </c>
      <c r="F544" s="94" t="str">
        <f t="shared" si="53"/>
        <v/>
      </c>
      <c r="G544" s="94" t="str">
        <f t="shared" si="54"/>
        <v/>
      </c>
      <c r="H544" s="94" t="str">
        <f>IF(AND(M544&gt;0,M544&lt;=STATS!$C$22),1,"")</f>
        <v/>
      </c>
      <c r="J544" s="51">
        <v>543</v>
      </c>
      <c r="R544" s="22"/>
      <c r="S544" s="22"/>
      <c r="T544" s="54"/>
    </row>
    <row r="545" spans="2:20" x14ac:dyDescent="0.25">
      <c r="B545" s="94">
        <f t="shared" si="49"/>
        <v>0</v>
      </c>
      <c r="C545" s="94" t="str">
        <f t="shared" si="50"/>
        <v/>
      </c>
      <c r="D545" s="94" t="str">
        <f t="shared" si="51"/>
        <v/>
      </c>
      <c r="E545" s="94" t="str">
        <f t="shared" si="52"/>
        <v/>
      </c>
      <c r="F545" s="94" t="str">
        <f t="shared" si="53"/>
        <v/>
      </c>
      <c r="G545" s="94" t="str">
        <f t="shared" si="54"/>
        <v/>
      </c>
      <c r="H545" s="94" t="str">
        <f>IF(AND(M545&gt;0,M545&lt;=STATS!$C$22),1,"")</f>
        <v/>
      </c>
      <c r="J545" s="51">
        <v>544</v>
      </c>
      <c r="R545" s="22"/>
      <c r="S545" s="22"/>
      <c r="T545" s="54"/>
    </row>
    <row r="546" spans="2:20" x14ac:dyDescent="0.25">
      <c r="B546" s="94">
        <f t="shared" si="49"/>
        <v>0</v>
      </c>
      <c r="C546" s="94" t="str">
        <f t="shared" si="50"/>
        <v/>
      </c>
      <c r="D546" s="94" t="str">
        <f t="shared" si="51"/>
        <v/>
      </c>
      <c r="E546" s="94" t="str">
        <f t="shared" si="52"/>
        <v/>
      </c>
      <c r="F546" s="94" t="str">
        <f t="shared" si="53"/>
        <v/>
      </c>
      <c r="G546" s="94" t="str">
        <f t="shared" si="54"/>
        <v/>
      </c>
      <c r="H546" s="94" t="str">
        <f>IF(AND(M546&gt;0,M546&lt;=STATS!$C$22),1,"")</f>
        <v/>
      </c>
      <c r="J546" s="51">
        <v>545</v>
      </c>
      <c r="R546" s="22"/>
      <c r="S546" s="22"/>
      <c r="T546" s="54"/>
    </row>
    <row r="547" spans="2:20" x14ac:dyDescent="0.25">
      <c r="B547" s="94">
        <f t="shared" si="49"/>
        <v>0</v>
      </c>
      <c r="C547" s="94" t="str">
        <f t="shared" si="50"/>
        <v/>
      </c>
      <c r="D547" s="94" t="str">
        <f t="shared" si="51"/>
        <v/>
      </c>
      <c r="E547" s="94" t="str">
        <f t="shared" si="52"/>
        <v/>
      </c>
      <c r="F547" s="94" t="str">
        <f t="shared" si="53"/>
        <v/>
      </c>
      <c r="G547" s="94" t="str">
        <f t="shared" si="54"/>
        <v/>
      </c>
      <c r="H547" s="94" t="str">
        <f>IF(AND(M547&gt;0,M547&lt;=STATS!$C$22),1,"")</f>
        <v/>
      </c>
      <c r="J547" s="51">
        <v>546</v>
      </c>
      <c r="R547" s="22"/>
      <c r="S547" s="22"/>
      <c r="T547" s="54"/>
    </row>
    <row r="548" spans="2:20" x14ac:dyDescent="0.25">
      <c r="B548" s="94">
        <f t="shared" si="49"/>
        <v>0</v>
      </c>
      <c r="C548" s="94" t="str">
        <f t="shared" si="50"/>
        <v/>
      </c>
      <c r="D548" s="94" t="str">
        <f t="shared" si="51"/>
        <v/>
      </c>
      <c r="E548" s="94" t="str">
        <f t="shared" si="52"/>
        <v/>
      </c>
      <c r="F548" s="94" t="str">
        <f t="shared" si="53"/>
        <v/>
      </c>
      <c r="G548" s="94" t="str">
        <f t="shared" si="54"/>
        <v/>
      </c>
      <c r="H548" s="94" t="str">
        <f>IF(AND(M548&gt;0,M548&lt;=STATS!$C$22),1,"")</f>
        <v/>
      </c>
      <c r="J548" s="51">
        <v>547</v>
      </c>
      <c r="R548" s="22"/>
      <c r="S548" s="22"/>
      <c r="T548" s="54"/>
    </row>
    <row r="549" spans="2:20" x14ac:dyDescent="0.25">
      <c r="B549" s="94">
        <f t="shared" si="49"/>
        <v>0</v>
      </c>
      <c r="C549" s="94" t="str">
        <f t="shared" si="50"/>
        <v/>
      </c>
      <c r="D549" s="94" t="str">
        <f t="shared" si="51"/>
        <v/>
      </c>
      <c r="E549" s="94" t="str">
        <f t="shared" si="52"/>
        <v/>
      </c>
      <c r="F549" s="94" t="str">
        <f t="shared" si="53"/>
        <v/>
      </c>
      <c r="G549" s="94" t="str">
        <f t="shared" si="54"/>
        <v/>
      </c>
      <c r="H549" s="94" t="str">
        <f>IF(AND(M549&gt;0,M549&lt;=STATS!$C$22),1,"")</f>
        <v/>
      </c>
      <c r="J549" s="51">
        <v>548</v>
      </c>
      <c r="R549" s="22"/>
      <c r="S549" s="22"/>
      <c r="T549" s="54"/>
    </row>
    <row r="550" spans="2:20" x14ac:dyDescent="0.25">
      <c r="B550" s="94">
        <f t="shared" si="49"/>
        <v>0</v>
      </c>
      <c r="C550" s="94" t="str">
        <f t="shared" si="50"/>
        <v/>
      </c>
      <c r="D550" s="94" t="str">
        <f t="shared" si="51"/>
        <v/>
      </c>
      <c r="E550" s="94" t="str">
        <f t="shared" si="52"/>
        <v/>
      </c>
      <c r="F550" s="94" t="str">
        <f t="shared" si="53"/>
        <v/>
      </c>
      <c r="G550" s="94" t="str">
        <f t="shared" si="54"/>
        <v/>
      </c>
      <c r="H550" s="94" t="str">
        <f>IF(AND(M550&gt;0,M550&lt;=STATS!$C$22),1,"")</f>
        <v/>
      </c>
      <c r="J550" s="51">
        <v>549</v>
      </c>
      <c r="R550" s="22"/>
      <c r="S550" s="22"/>
      <c r="T550" s="54"/>
    </row>
    <row r="551" spans="2:20" x14ac:dyDescent="0.25">
      <c r="B551" s="94">
        <f t="shared" si="49"/>
        <v>0</v>
      </c>
      <c r="C551" s="94" t="str">
        <f t="shared" si="50"/>
        <v/>
      </c>
      <c r="D551" s="94" t="str">
        <f t="shared" si="51"/>
        <v/>
      </c>
      <c r="E551" s="94" t="str">
        <f t="shared" si="52"/>
        <v/>
      </c>
      <c r="F551" s="94" t="str">
        <f t="shared" si="53"/>
        <v/>
      </c>
      <c r="G551" s="94" t="str">
        <f t="shared" si="54"/>
        <v/>
      </c>
      <c r="H551" s="94" t="str">
        <f>IF(AND(M551&gt;0,M551&lt;=STATS!$C$22),1,"")</f>
        <v/>
      </c>
      <c r="J551" s="51">
        <v>550</v>
      </c>
      <c r="R551" s="22"/>
      <c r="S551" s="22"/>
      <c r="T551" s="54"/>
    </row>
    <row r="552" spans="2:20" x14ac:dyDescent="0.25">
      <c r="B552" s="94">
        <f t="shared" si="49"/>
        <v>0</v>
      </c>
      <c r="C552" s="94" t="str">
        <f t="shared" si="50"/>
        <v/>
      </c>
      <c r="D552" s="94" t="str">
        <f t="shared" si="51"/>
        <v/>
      </c>
      <c r="E552" s="94" t="str">
        <f t="shared" si="52"/>
        <v/>
      </c>
      <c r="F552" s="94" t="str">
        <f t="shared" si="53"/>
        <v/>
      </c>
      <c r="G552" s="94" t="str">
        <f t="shared" si="54"/>
        <v/>
      </c>
      <c r="H552" s="94" t="str">
        <f>IF(AND(M552&gt;0,M552&lt;=STATS!$C$22),1,"")</f>
        <v/>
      </c>
      <c r="J552" s="51">
        <v>551</v>
      </c>
      <c r="R552" s="22"/>
      <c r="S552" s="22"/>
      <c r="T552" s="54"/>
    </row>
    <row r="553" spans="2:20" x14ac:dyDescent="0.25">
      <c r="B553" s="94">
        <f t="shared" si="49"/>
        <v>0</v>
      </c>
      <c r="C553" s="94" t="str">
        <f t="shared" si="50"/>
        <v/>
      </c>
      <c r="D553" s="94" t="str">
        <f t="shared" si="51"/>
        <v/>
      </c>
      <c r="E553" s="94" t="str">
        <f t="shared" si="52"/>
        <v/>
      </c>
      <c r="F553" s="94" t="str">
        <f t="shared" si="53"/>
        <v/>
      </c>
      <c r="G553" s="94" t="str">
        <f t="shared" si="54"/>
        <v/>
      </c>
      <c r="H553" s="94" t="str">
        <f>IF(AND(M553&gt;0,M553&lt;=STATS!$C$22),1,"")</f>
        <v/>
      </c>
      <c r="J553" s="51">
        <v>552</v>
      </c>
      <c r="R553" s="22"/>
      <c r="S553" s="22"/>
      <c r="T553" s="54"/>
    </row>
    <row r="554" spans="2:20" x14ac:dyDescent="0.25">
      <c r="B554" s="94">
        <f t="shared" si="49"/>
        <v>0</v>
      </c>
      <c r="C554" s="94" t="str">
        <f t="shared" si="50"/>
        <v/>
      </c>
      <c r="D554" s="94" t="str">
        <f t="shared" si="51"/>
        <v/>
      </c>
      <c r="E554" s="94" t="str">
        <f t="shared" si="52"/>
        <v/>
      </c>
      <c r="F554" s="94" t="str">
        <f t="shared" si="53"/>
        <v/>
      </c>
      <c r="G554" s="94" t="str">
        <f t="shared" si="54"/>
        <v/>
      </c>
      <c r="H554" s="94" t="str">
        <f>IF(AND(M554&gt;0,M554&lt;=STATS!$C$22),1,"")</f>
        <v/>
      </c>
      <c r="J554" s="51">
        <v>553</v>
      </c>
      <c r="R554" s="22"/>
      <c r="S554" s="22"/>
      <c r="T554" s="54"/>
    </row>
    <row r="555" spans="2:20" x14ac:dyDescent="0.25">
      <c r="B555" s="94">
        <f t="shared" si="49"/>
        <v>0</v>
      </c>
      <c r="C555" s="94" t="str">
        <f t="shared" si="50"/>
        <v/>
      </c>
      <c r="D555" s="94" t="str">
        <f t="shared" si="51"/>
        <v/>
      </c>
      <c r="E555" s="94" t="str">
        <f t="shared" si="52"/>
        <v/>
      </c>
      <c r="F555" s="94" t="str">
        <f t="shared" si="53"/>
        <v/>
      </c>
      <c r="G555" s="94" t="str">
        <f t="shared" si="54"/>
        <v/>
      </c>
      <c r="H555" s="94" t="str">
        <f>IF(AND(M555&gt;0,M555&lt;=STATS!$C$22),1,"")</f>
        <v/>
      </c>
      <c r="J555" s="51">
        <v>554</v>
      </c>
      <c r="R555" s="22"/>
      <c r="S555" s="22"/>
      <c r="T555" s="54"/>
    </row>
    <row r="556" spans="2:20" x14ac:dyDescent="0.25">
      <c r="B556" s="94">
        <f t="shared" si="49"/>
        <v>0</v>
      </c>
      <c r="C556" s="94" t="str">
        <f t="shared" si="50"/>
        <v/>
      </c>
      <c r="D556" s="94" t="str">
        <f t="shared" si="51"/>
        <v/>
      </c>
      <c r="E556" s="94" t="str">
        <f t="shared" si="52"/>
        <v/>
      </c>
      <c r="F556" s="94" t="str">
        <f t="shared" si="53"/>
        <v/>
      </c>
      <c r="G556" s="94" t="str">
        <f t="shared" si="54"/>
        <v/>
      </c>
      <c r="H556" s="94" t="str">
        <f>IF(AND(M556&gt;0,M556&lt;=STATS!$C$22),1,"")</f>
        <v/>
      </c>
      <c r="J556" s="51">
        <v>555</v>
      </c>
      <c r="R556" s="22"/>
      <c r="S556" s="22"/>
      <c r="T556" s="54"/>
    </row>
    <row r="557" spans="2:20" x14ac:dyDescent="0.25">
      <c r="B557" s="94">
        <f t="shared" si="49"/>
        <v>0</v>
      </c>
      <c r="C557" s="94" t="str">
        <f t="shared" si="50"/>
        <v/>
      </c>
      <c r="D557" s="94" t="str">
        <f t="shared" si="51"/>
        <v/>
      </c>
      <c r="E557" s="94" t="str">
        <f t="shared" si="52"/>
        <v/>
      </c>
      <c r="F557" s="94" t="str">
        <f t="shared" si="53"/>
        <v/>
      </c>
      <c r="G557" s="94" t="str">
        <f t="shared" si="54"/>
        <v/>
      </c>
      <c r="H557" s="94" t="str">
        <f>IF(AND(M557&gt;0,M557&lt;=STATS!$C$22),1,"")</f>
        <v/>
      </c>
      <c r="J557" s="51">
        <v>556</v>
      </c>
      <c r="R557" s="22"/>
      <c r="S557" s="22"/>
      <c r="T557" s="54"/>
    </row>
    <row r="558" spans="2:20" x14ac:dyDescent="0.25">
      <c r="B558" s="94">
        <f t="shared" si="49"/>
        <v>0</v>
      </c>
      <c r="C558" s="94" t="str">
        <f t="shared" si="50"/>
        <v/>
      </c>
      <c r="D558" s="94" t="str">
        <f t="shared" si="51"/>
        <v/>
      </c>
      <c r="E558" s="94" t="str">
        <f t="shared" si="52"/>
        <v/>
      </c>
      <c r="F558" s="94" t="str">
        <f t="shared" si="53"/>
        <v/>
      </c>
      <c r="G558" s="94" t="str">
        <f t="shared" si="54"/>
        <v/>
      </c>
      <c r="H558" s="94" t="str">
        <f>IF(AND(M558&gt;0,M558&lt;=STATS!$C$22),1,"")</f>
        <v/>
      </c>
      <c r="J558" s="51">
        <v>557</v>
      </c>
      <c r="R558" s="22"/>
      <c r="S558" s="22"/>
      <c r="T558" s="54"/>
    </row>
    <row r="559" spans="2:20" x14ac:dyDescent="0.25">
      <c r="B559" s="94">
        <f t="shared" si="49"/>
        <v>0</v>
      </c>
      <c r="C559" s="94" t="str">
        <f t="shared" si="50"/>
        <v/>
      </c>
      <c r="D559" s="94" t="str">
        <f t="shared" si="51"/>
        <v/>
      </c>
      <c r="E559" s="94" t="str">
        <f t="shared" si="52"/>
        <v/>
      </c>
      <c r="F559" s="94" t="str">
        <f t="shared" si="53"/>
        <v/>
      </c>
      <c r="G559" s="94" t="str">
        <f t="shared" si="54"/>
        <v/>
      </c>
      <c r="H559" s="94" t="str">
        <f>IF(AND(M559&gt;0,M559&lt;=STATS!$C$22),1,"")</f>
        <v/>
      </c>
      <c r="J559" s="51">
        <v>558</v>
      </c>
      <c r="R559" s="22"/>
      <c r="S559" s="22"/>
      <c r="T559" s="54"/>
    </row>
    <row r="560" spans="2:20" x14ac:dyDescent="0.25">
      <c r="B560" s="94">
        <f t="shared" si="49"/>
        <v>0</v>
      </c>
      <c r="C560" s="94" t="str">
        <f t="shared" si="50"/>
        <v/>
      </c>
      <c r="D560" s="94" t="str">
        <f t="shared" si="51"/>
        <v/>
      </c>
      <c r="E560" s="94" t="str">
        <f t="shared" si="52"/>
        <v/>
      </c>
      <c r="F560" s="94" t="str">
        <f t="shared" si="53"/>
        <v/>
      </c>
      <c r="G560" s="94" t="str">
        <f t="shared" si="54"/>
        <v/>
      </c>
      <c r="H560" s="94" t="str">
        <f>IF(AND(M560&gt;0,M560&lt;=STATS!$C$22),1,"")</f>
        <v/>
      </c>
      <c r="J560" s="51">
        <v>559</v>
      </c>
      <c r="R560" s="22"/>
      <c r="S560" s="22"/>
      <c r="T560" s="54"/>
    </row>
    <row r="561" spans="2:20" x14ac:dyDescent="0.25">
      <c r="B561" s="94">
        <f t="shared" si="49"/>
        <v>0</v>
      </c>
      <c r="C561" s="94" t="str">
        <f t="shared" si="50"/>
        <v/>
      </c>
      <c r="D561" s="94" t="str">
        <f t="shared" si="51"/>
        <v/>
      </c>
      <c r="E561" s="94" t="str">
        <f t="shared" si="52"/>
        <v/>
      </c>
      <c r="F561" s="94" t="str">
        <f t="shared" si="53"/>
        <v/>
      </c>
      <c r="G561" s="94" t="str">
        <f t="shared" si="54"/>
        <v/>
      </c>
      <c r="H561" s="94" t="str">
        <f>IF(AND(M561&gt;0,M561&lt;=STATS!$C$22),1,"")</f>
        <v/>
      </c>
      <c r="J561" s="51">
        <v>560</v>
      </c>
      <c r="R561" s="22"/>
      <c r="S561" s="22"/>
      <c r="T561" s="54"/>
    </row>
    <row r="562" spans="2:20" x14ac:dyDescent="0.25">
      <c r="B562" s="94">
        <f t="shared" si="49"/>
        <v>0</v>
      </c>
      <c r="C562" s="94" t="str">
        <f t="shared" si="50"/>
        <v/>
      </c>
      <c r="D562" s="94" t="str">
        <f t="shared" si="51"/>
        <v/>
      </c>
      <c r="E562" s="94" t="str">
        <f t="shared" si="52"/>
        <v/>
      </c>
      <c r="F562" s="94" t="str">
        <f t="shared" si="53"/>
        <v/>
      </c>
      <c r="G562" s="94" t="str">
        <f t="shared" si="54"/>
        <v/>
      </c>
      <c r="H562" s="94" t="str">
        <f>IF(AND(M562&gt;0,M562&lt;=STATS!$C$22),1,"")</f>
        <v/>
      </c>
      <c r="J562" s="51">
        <v>561</v>
      </c>
      <c r="R562" s="22"/>
      <c r="S562" s="22"/>
      <c r="T562" s="54"/>
    </row>
    <row r="563" spans="2:20" x14ac:dyDescent="0.25">
      <c r="B563" s="94">
        <f t="shared" si="49"/>
        <v>0</v>
      </c>
      <c r="C563" s="94" t="str">
        <f t="shared" si="50"/>
        <v/>
      </c>
      <c r="D563" s="94" t="str">
        <f t="shared" si="51"/>
        <v/>
      </c>
      <c r="E563" s="94" t="str">
        <f t="shared" si="52"/>
        <v/>
      </c>
      <c r="F563" s="94" t="str">
        <f t="shared" si="53"/>
        <v/>
      </c>
      <c r="G563" s="94" t="str">
        <f t="shared" si="54"/>
        <v/>
      </c>
      <c r="H563" s="94" t="str">
        <f>IF(AND(M563&gt;0,M563&lt;=STATS!$C$22),1,"")</f>
        <v/>
      </c>
      <c r="J563" s="51">
        <v>562</v>
      </c>
      <c r="R563" s="22"/>
      <c r="S563" s="22"/>
      <c r="T563" s="54"/>
    </row>
    <row r="564" spans="2:20" x14ac:dyDescent="0.25">
      <c r="B564" s="94">
        <f t="shared" si="49"/>
        <v>0</v>
      </c>
      <c r="C564" s="94" t="str">
        <f t="shared" si="50"/>
        <v/>
      </c>
      <c r="D564" s="94" t="str">
        <f t="shared" si="51"/>
        <v/>
      </c>
      <c r="E564" s="94" t="str">
        <f t="shared" si="52"/>
        <v/>
      </c>
      <c r="F564" s="94" t="str">
        <f t="shared" si="53"/>
        <v/>
      </c>
      <c r="G564" s="94" t="str">
        <f t="shared" si="54"/>
        <v/>
      </c>
      <c r="H564" s="94" t="str">
        <f>IF(AND(M564&gt;0,M564&lt;=STATS!$C$22),1,"")</f>
        <v/>
      </c>
      <c r="J564" s="51">
        <v>563</v>
      </c>
      <c r="R564" s="22"/>
      <c r="S564" s="22"/>
      <c r="T564" s="54"/>
    </row>
    <row r="565" spans="2:20" x14ac:dyDescent="0.25">
      <c r="B565" s="94">
        <f t="shared" si="49"/>
        <v>0</v>
      </c>
      <c r="C565" s="94" t="str">
        <f t="shared" si="50"/>
        <v/>
      </c>
      <c r="D565" s="94" t="str">
        <f t="shared" si="51"/>
        <v/>
      </c>
      <c r="E565" s="94" t="str">
        <f t="shared" si="52"/>
        <v/>
      </c>
      <c r="F565" s="94" t="str">
        <f t="shared" si="53"/>
        <v/>
      </c>
      <c r="G565" s="94" t="str">
        <f t="shared" si="54"/>
        <v/>
      </c>
      <c r="H565" s="94" t="str">
        <f>IF(AND(M565&gt;0,M565&lt;=STATS!$C$22),1,"")</f>
        <v/>
      </c>
      <c r="J565" s="51">
        <v>564</v>
      </c>
      <c r="R565" s="22"/>
      <c r="S565" s="22"/>
      <c r="T565" s="54"/>
    </row>
    <row r="566" spans="2:20" x14ac:dyDescent="0.25">
      <c r="B566" s="94">
        <f t="shared" si="49"/>
        <v>0</v>
      </c>
      <c r="C566" s="94" t="str">
        <f t="shared" si="50"/>
        <v/>
      </c>
      <c r="D566" s="94" t="str">
        <f t="shared" si="51"/>
        <v/>
      </c>
      <c r="E566" s="94" t="str">
        <f t="shared" si="52"/>
        <v/>
      </c>
      <c r="F566" s="94" t="str">
        <f t="shared" si="53"/>
        <v/>
      </c>
      <c r="G566" s="94" t="str">
        <f t="shared" si="54"/>
        <v/>
      </c>
      <c r="H566" s="94" t="str">
        <f>IF(AND(M566&gt;0,M566&lt;=STATS!$C$22),1,"")</f>
        <v/>
      </c>
      <c r="J566" s="51">
        <v>565</v>
      </c>
      <c r="R566" s="22"/>
      <c r="S566" s="22"/>
      <c r="T566" s="54"/>
    </row>
    <row r="567" spans="2:20" x14ac:dyDescent="0.25">
      <c r="B567" s="94">
        <f t="shared" si="49"/>
        <v>0</v>
      </c>
      <c r="C567" s="94" t="str">
        <f t="shared" si="50"/>
        <v/>
      </c>
      <c r="D567" s="94" t="str">
        <f t="shared" si="51"/>
        <v/>
      </c>
      <c r="E567" s="94" t="str">
        <f t="shared" si="52"/>
        <v/>
      </c>
      <c r="F567" s="94" t="str">
        <f t="shared" si="53"/>
        <v/>
      </c>
      <c r="G567" s="94" t="str">
        <f t="shared" si="54"/>
        <v/>
      </c>
      <c r="H567" s="94" t="str">
        <f>IF(AND(M567&gt;0,M567&lt;=STATS!$C$22),1,"")</f>
        <v/>
      </c>
      <c r="J567" s="51">
        <v>566</v>
      </c>
      <c r="R567" s="22"/>
      <c r="S567" s="22"/>
      <c r="T567" s="54"/>
    </row>
    <row r="568" spans="2:20" x14ac:dyDescent="0.25">
      <c r="B568" s="94">
        <f t="shared" si="49"/>
        <v>0</v>
      </c>
      <c r="C568" s="94" t="str">
        <f t="shared" si="50"/>
        <v/>
      </c>
      <c r="D568" s="94" t="str">
        <f t="shared" si="51"/>
        <v/>
      </c>
      <c r="E568" s="94" t="str">
        <f t="shared" si="52"/>
        <v/>
      </c>
      <c r="F568" s="94" t="str">
        <f t="shared" si="53"/>
        <v/>
      </c>
      <c r="G568" s="94" t="str">
        <f t="shared" si="54"/>
        <v/>
      </c>
      <c r="H568" s="94" t="str">
        <f>IF(AND(M568&gt;0,M568&lt;=STATS!$C$22),1,"")</f>
        <v/>
      </c>
      <c r="J568" s="51">
        <v>567</v>
      </c>
      <c r="R568" s="22"/>
      <c r="S568" s="22"/>
      <c r="T568" s="54"/>
    </row>
    <row r="569" spans="2:20" x14ac:dyDescent="0.25">
      <c r="B569" s="94">
        <f t="shared" si="49"/>
        <v>0</v>
      </c>
      <c r="C569" s="94" t="str">
        <f t="shared" si="50"/>
        <v/>
      </c>
      <c r="D569" s="94" t="str">
        <f t="shared" si="51"/>
        <v/>
      </c>
      <c r="E569" s="94" t="str">
        <f t="shared" si="52"/>
        <v/>
      </c>
      <c r="F569" s="94" t="str">
        <f t="shared" si="53"/>
        <v/>
      </c>
      <c r="G569" s="94" t="str">
        <f t="shared" si="54"/>
        <v/>
      </c>
      <c r="H569" s="94" t="str">
        <f>IF(AND(M569&gt;0,M569&lt;=STATS!$C$22),1,"")</f>
        <v/>
      </c>
      <c r="J569" s="51">
        <v>568</v>
      </c>
      <c r="R569" s="22"/>
      <c r="S569" s="22"/>
      <c r="T569" s="54"/>
    </row>
    <row r="570" spans="2:20" x14ac:dyDescent="0.25">
      <c r="B570" s="94">
        <f t="shared" si="49"/>
        <v>0</v>
      </c>
      <c r="C570" s="94" t="str">
        <f t="shared" si="50"/>
        <v/>
      </c>
      <c r="D570" s="94" t="str">
        <f t="shared" si="51"/>
        <v/>
      </c>
      <c r="E570" s="94" t="str">
        <f t="shared" si="52"/>
        <v/>
      </c>
      <c r="F570" s="94" t="str">
        <f t="shared" si="53"/>
        <v/>
      </c>
      <c r="G570" s="94" t="str">
        <f t="shared" si="54"/>
        <v/>
      </c>
      <c r="H570" s="94" t="str">
        <f>IF(AND(M570&gt;0,M570&lt;=STATS!$C$22),1,"")</f>
        <v/>
      </c>
      <c r="J570" s="51">
        <v>569</v>
      </c>
      <c r="R570" s="22"/>
      <c r="S570" s="22"/>
      <c r="T570" s="54"/>
    </row>
    <row r="571" spans="2:20" x14ac:dyDescent="0.25">
      <c r="B571" s="94">
        <f t="shared" si="49"/>
        <v>0</v>
      </c>
      <c r="C571" s="94" t="str">
        <f t="shared" si="50"/>
        <v/>
      </c>
      <c r="D571" s="94" t="str">
        <f t="shared" si="51"/>
        <v/>
      </c>
      <c r="E571" s="94" t="str">
        <f t="shared" si="52"/>
        <v/>
      </c>
      <c r="F571" s="94" t="str">
        <f t="shared" si="53"/>
        <v/>
      </c>
      <c r="G571" s="94" t="str">
        <f t="shared" si="54"/>
        <v/>
      </c>
      <c r="H571" s="94" t="str">
        <f>IF(AND(M571&gt;0,M571&lt;=STATS!$C$22),1,"")</f>
        <v/>
      </c>
      <c r="J571" s="51">
        <v>570</v>
      </c>
      <c r="R571" s="22"/>
      <c r="S571" s="22"/>
      <c r="T571" s="54"/>
    </row>
    <row r="572" spans="2:20" x14ac:dyDescent="0.25">
      <c r="B572" s="94">
        <f t="shared" si="49"/>
        <v>0</v>
      </c>
      <c r="C572" s="94" t="str">
        <f t="shared" si="50"/>
        <v/>
      </c>
      <c r="D572" s="94" t="str">
        <f t="shared" si="51"/>
        <v/>
      </c>
      <c r="E572" s="94" t="str">
        <f t="shared" si="52"/>
        <v/>
      </c>
      <c r="F572" s="94" t="str">
        <f t="shared" si="53"/>
        <v/>
      </c>
      <c r="G572" s="94" t="str">
        <f t="shared" si="54"/>
        <v/>
      </c>
      <c r="H572" s="94" t="str">
        <f>IF(AND(M572&gt;0,M572&lt;=STATS!$C$22),1,"")</f>
        <v/>
      </c>
      <c r="J572" s="51">
        <v>571</v>
      </c>
      <c r="R572" s="22"/>
      <c r="S572" s="22"/>
      <c r="T572" s="54"/>
    </row>
    <row r="573" spans="2:20" x14ac:dyDescent="0.25">
      <c r="B573" s="94">
        <f t="shared" si="49"/>
        <v>0</v>
      </c>
      <c r="C573" s="94" t="str">
        <f t="shared" si="50"/>
        <v/>
      </c>
      <c r="D573" s="94" t="str">
        <f t="shared" si="51"/>
        <v/>
      </c>
      <c r="E573" s="94" t="str">
        <f t="shared" si="52"/>
        <v/>
      </c>
      <c r="F573" s="94" t="str">
        <f t="shared" si="53"/>
        <v/>
      </c>
      <c r="G573" s="94" t="str">
        <f t="shared" si="54"/>
        <v/>
      </c>
      <c r="H573" s="94" t="str">
        <f>IF(AND(M573&gt;0,M573&lt;=STATS!$C$22),1,"")</f>
        <v/>
      </c>
      <c r="J573" s="51">
        <v>572</v>
      </c>
      <c r="R573" s="22"/>
      <c r="S573" s="22"/>
      <c r="T573" s="54"/>
    </row>
    <row r="574" spans="2:20" x14ac:dyDescent="0.25">
      <c r="B574" s="94">
        <f t="shared" si="49"/>
        <v>0</v>
      </c>
      <c r="C574" s="94" t="str">
        <f t="shared" si="50"/>
        <v/>
      </c>
      <c r="D574" s="94" t="str">
        <f t="shared" si="51"/>
        <v/>
      </c>
      <c r="E574" s="94" t="str">
        <f t="shared" si="52"/>
        <v/>
      </c>
      <c r="F574" s="94" t="str">
        <f t="shared" si="53"/>
        <v/>
      </c>
      <c r="G574" s="94" t="str">
        <f t="shared" si="54"/>
        <v/>
      </c>
      <c r="H574" s="94" t="str">
        <f>IF(AND(M574&gt;0,M574&lt;=STATS!$C$22),1,"")</f>
        <v/>
      </c>
      <c r="J574" s="51">
        <v>573</v>
      </c>
      <c r="R574" s="22"/>
      <c r="S574" s="22"/>
      <c r="T574" s="54"/>
    </row>
    <row r="575" spans="2:20" x14ac:dyDescent="0.25">
      <c r="B575" s="94">
        <f t="shared" si="49"/>
        <v>0</v>
      </c>
      <c r="C575" s="94" t="str">
        <f t="shared" si="50"/>
        <v/>
      </c>
      <c r="D575" s="94" t="str">
        <f t="shared" si="51"/>
        <v/>
      </c>
      <c r="E575" s="94" t="str">
        <f t="shared" si="52"/>
        <v/>
      </c>
      <c r="F575" s="94" t="str">
        <f t="shared" si="53"/>
        <v/>
      </c>
      <c r="G575" s="94" t="str">
        <f t="shared" si="54"/>
        <v/>
      </c>
      <c r="H575" s="94" t="str">
        <f>IF(AND(M575&gt;0,M575&lt;=STATS!$C$22),1,"")</f>
        <v/>
      </c>
      <c r="J575" s="51">
        <v>574</v>
      </c>
      <c r="R575" s="22"/>
      <c r="S575" s="22"/>
      <c r="T575" s="54"/>
    </row>
    <row r="576" spans="2:20" x14ac:dyDescent="0.25">
      <c r="B576" s="94">
        <f t="shared" si="49"/>
        <v>0</v>
      </c>
      <c r="C576" s="94" t="str">
        <f t="shared" si="50"/>
        <v/>
      </c>
      <c r="D576" s="94" t="str">
        <f t="shared" si="51"/>
        <v/>
      </c>
      <c r="E576" s="94" t="str">
        <f t="shared" si="52"/>
        <v/>
      </c>
      <c r="F576" s="94" t="str">
        <f t="shared" si="53"/>
        <v/>
      </c>
      <c r="G576" s="94" t="str">
        <f t="shared" si="54"/>
        <v/>
      </c>
      <c r="H576" s="94" t="str">
        <f>IF(AND(M576&gt;0,M576&lt;=STATS!$C$22),1,"")</f>
        <v/>
      </c>
      <c r="J576" s="51">
        <v>575</v>
      </c>
      <c r="R576" s="22"/>
      <c r="S576" s="22"/>
      <c r="T576" s="54"/>
    </row>
    <row r="577" spans="2:20" x14ac:dyDescent="0.25">
      <c r="B577" s="94">
        <f t="shared" si="49"/>
        <v>0</v>
      </c>
      <c r="C577" s="94" t="str">
        <f t="shared" si="50"/>
        <v/>
      </c>
      <c r="D577" s="94" t="str">
        <f t="shared" si="51"/>
        <v/>
      </c>
      <c r="E577" s="94" t="str">
        <f t="shared" si="52"/>
        <v/>
      </c>
      <c r="F577" s="94" t="str">
        <f t="shared" si="53"/>
        <v/>
      </c>
      <c r="G577" s="94" t="str">
        <f t="shared" si="54"/>
        <v/>
      </c>
      <c r="H577" s="94" t="str">
        <f>IF(AND(M577&gt;0,M577&lt;=STATS!$C$22),1,"")</f>
        <v/>
      </c>
      <c r="J577" s="51">
        <v>576</v>
      </c>
      <c r="R577" s="22"/>
      <c r="S577" s="22"/>
      <c r="T577" s="54"/>
    </row>
    <row r="578" spans="2:20" x14ac:dyDescent="0.25">
      <c r="B578" s="94">
        <f t="shared" ref="B578:B641" si="55">COUNT(R578:EB578)</f>
        <v>0</v>
      </c>
      <c r="C578" s="94" t="str">
        <f t="shared" ref="C578:C641" si="56">IF(COUNT(R578:ED578)&gt;0,COUNT(R578:ED578),"")</f>
        <v/>
      </c>
      <c r="D578" s="94" t="str">
        <f t="shared" ref="D578:D641" si="57">IF(COUNT(T578:ED578)&gt;0,COUNT(T578:ED578),"")</f>
        <v/>
      </c>
      <c r="E578" s="94" t="str">
        <f t="shared" ref="E578:E641" si="58">IF(H578=1,COUNT(R578:EB578),"")</f>
        <v/>
      </c>
      <c r="F578" s="94" t="str">
        <f t="shared" si="53"/>
        <v/>
      </c>
      <c r="G578" s="94" t="str">
        <f t="shared" si="54"/>
        <v/>
      </c>
      <c r="H578" s="94" t="str">
        <f>IF(AND(M578&gt;0,M578&lt;=STATS!$C$22),1,"")</f>
        <v/>
      </c>
      <c r="J578" s="51">
        <v>577</v>
      </c>
      <c r="R578" s="22"/>
      <c r="S578" s="22"/>
      <c r="T578" s="54"/>
    </row>
    <row r="579" spans="2:20" x14ac:dyDescent="0.25">
      <c r="B579" s="94">
        <f t="shared" si="55"/>
        <v>0</v>
      </c>
      <c r="C579" s="94" t="str">
        <f t="shared" si="56"/>
        <v/>
      </c>
      <c r="D579" s="94" t="str">
        <f t="shared" si="57"/>
        <v/>
      </c>
      <c r="E579" s="94" t="str">
        <f t="shared" si="58"/>
        <v/>
      </c>
      <c r="F579" s="94" t="str">
        <f t="shared" ref="F579:F642" si="59">IF(H579=1,COUNT(U579:EB579),"")</f>
        <v/>
      </c>
      <c r="G579" s="94" t="str">
        <f t="shared" si="54"/>
        <v/>
      </c>
      <c r="H579" s="94" t="str">
        <f>IF(AND(M579&gt;0,M579&lt;=STATS!$C$22),1,"")</f>
        <v/>
      </c>
      <c r="J579" s="51">
        <v>578</v>
      </c>
      <c r="R579" s="22"/>
      <c r="S579" s="22"/>
      <c r="T579" s="54"/>
    </row>
    <row r="580" spans="2:20" x14ac:dyDescent="0.25">
      <c r="B580" s="94">
        <f t="shared" si="55"/>
        <v>0</v>
      </c>
      <c r="C580" s="94" t="str">
        <f t="shared" si="56"/>
        <v/>
      </c>
      <c r="D580" s="94" t="str">
        <f t="shared" si="57"/>
        <v/>
      </c>
      <c r="E580" s="94" t="str">
        <f t="shared" si="58"/>
        <v/>
      </c>
      <c r="F580" s="94" t="str">
        <f t="shared" si="59"/>
        <v/>
      </c>
      <c r="G580" s="94" t="str">
        <f t="shared" si="54"/>
        <v/>
      </c>
      <c r="H580" s="94" t="str">
        <f>IF(AND(M580&gt;0,M580&lt;=STATS!$C$22),1,"")</f>
        <v/>
      </c>
      <c r="J580" s="51">
        <v>579</v>
      </c>
      <c r="R580" s="22"/>
      <c r="S580" s="22"/>
      <c r="T580" s="54"/>
    </row>
    <row r="581" spans="2:20" x14ac:dyDescent="0.25">
      <c r="B581" s="94">
        <f t="shared" si="55"/>
        <v>0</v>
      </c>
      <c r="C581" s="94" t="str">
        <f t="shared" si="56"/>
        <v/>
      </c>
      <c r="D581" s="94" t="str">
        <f t="shared" si="57"/>
        <v/>
      </c>
      <c r="E581" s="94" t="str">
        <f t="shared" si="58"/>
        <v/>
      </c>
      <c r="F581" s="94" t="str">
        <f t="shared" si="59"/>
        <v/>
      </c>
      <c r="G581" s="94" t="str">
        <f t="shared" si="54"/>
        <v/>
      </c>
      <c r="H581" s="94" t="str">
        <f>IF(AND(M581&gt;0,M581&lt;=STATS!$C$22),1,"")</f>
        <v/>
      </c>
      <c r="J581" s="51">
        <v>580</v>
      </c>
      <c r="R581" s="22"/>
      <c r="S581" s="22"/>
      <c r="T581" s="54"/>
    </row>
    <row r="582" spans="2:20" x14ac:dyDescent="0.25">
      <c r="B582" s="94">
        <f t="shared" si="55"/>
        <v>0</v>
      </c>
      <c r="C582" s="94" t="str">
        <f t="shared" si="56"/>
        <v/>
      </c>
      <c r="D582" s="94" t="str">
        <f t="shared" si="57"/>
        <v/>
      </c>
      <c r="E582" s="94" t="str">
        <f t="shared" si="58"/>
        <v/>
      </c>
      <c r="F582" s="94" t="str">
        <f t="shared" si="59"/>
        <v/>
      </c>
      <c r="G582" s="94" t="str">
        <f t="shared" si="54"/>
        <v/>
      </c>
      <c r="H582" s="94" t="str">
        <f>IF(AND(M582&gt;0,M582&lt;=STATS!$C$22),1,"")</f>
        <v/>
      </c>
      <c r="J582" s="51">
        <v>581</v>
      </c>
      <c r="R582" s="22"/>
      <c r="S582" s="22"/>
      <c r="T582" s="54"/>
    </row>
    <row r="583" spans="2:20" x14ac:dyDescent="0.25">
      <c r="B583" s="94">
        <f t="shared" si="55"/>
        <v>0</v>
      </c>
      <c r="C583" s="94" t="str">
        <f t="shared" si="56"/>
        <v/>
      </c>
      <c r="D583" s="94" t="str">
        <f t="shared" si="57"/>
        <v/>
      </c>
      <c r="E583" s="94" t="str">
        <f t="shared" si="58"/>
        <v/>
      </c>
      <c r="F583" s="94" t="str">
        <f t="shared" si="59"/>
        <v/>
      </c>
      <c r="G583" s="94" t="str">
        <f t="shared" si="54"/>
        <v/>
      </c>
      <c r="H583" s="94" t="str">
        <f>IF(AND(M583&gt;0,M583&lt;=STATS!$C$22),1,"")</f>
        <v/>
      </c>
      <c r="J583" s="51">
        <v>582</v>
      </c>
      <c r="R583" s="22"/>
      <c r="S583" s="22"/>
      <c r="T583" s="54"/>
    </row>
    <row r="584" spans="2:20" x14ac:dyDescent="0.25">
      <c r="B584" s="94">
        <f t="shared" si="55"/>
        <v>0</v>
      </c>
      <c r="C584" s="94" t="str">
        <f t="shared" si="56"/>
        <v/>
      </c>
      <c r="D584" s="94" t="str">
        <f t="shared" si="57"/>
        <v/>
      </c>
      <c r="E584" s="94" t="str">
        <f t="shared" si="58"/>
        <v/>
      </c>
      <c r="F584" s="94" t="str">
        <f t="shared" si="59"/>
        <v/>
      </c>
      <c r="G584" s="94" t="str">
        <f t="shared" si="54"/>
        <v/>
      </c>
      <c r="H584" s="94" t="str">
        <f>IF(AND(M584&gt;0,M584&lt;=STATS!$C$22),1,"")</f>
        <v/>
      </c>
      <c r="J584" s="51">
        <v>583</v>
      </c>
      <c r="R584" s="22"/>
      <c r="S584" s="22"/>
      <c r="T584" s="54"/>
    </row>
    <row r="585" spans="2:20" x14ac:dyDescent="0.25">
      <c r="B585" s="94">
        <f t="shared" si="55"/>
        <v>0</v>
      </c>
      <c r="C585" s="94" t="str">
        <f t="shared" si="56"/>
        <v/>
      </c>
      <c r="D585" s="94" t="str">
        <f t="shared" si="57"/>
        <v/>
      </c>
      <c r="E585" s="94" t="str">
        <f t="shared" si="58"/>
        <v/>
      </c>
      <c r="F585" s="94" t="str">
        <f t="shared" si="59"/>
        <v/>
      </c>
      <c r="G585" s="94" t="str">
        <f t="shared" si="54"/>
        <v/>
      </c>
      <c r="H585" s="94" t="str">
        <f>IF(AND(M585&gt;0,M585&lt;=STATS!$C$22),1,"")</f>
        <v/>
      </c>
      <c r="J585" s="51">
        <v>584</v>
      </c>
      <c r="R585" s="22"/>
      <c r="S585" s="22"/>
      <c r="T585" s="54"/>
    </row>
    <row r="586" spans="2:20" x14ac:dyDescent="0.25">
      <c r="B586" s="94">
        <f t="shared" si="55"/>
        <v>0</v>
      </c>
      <c r="C586" s="94" t="str">
        <f t="shared" si="56"/>
        <v/>
      </c>
      <c r="D586" s="94" t="str">
        <f t="shared" si="57"/>
        <v/>
      </c>
      <c r="E586" s="94" t="str">
        <f t="shared" si="58"/>
        <v/>
      </c>
      <c r="F586" s="94" t="str">
        <f t="shared" si="59"/>
        <v/>
      </c>
      <c r="G586" s="94" t="str">
        <f t="shared" si="54"/>
        <v/>
      </c>
      <c r="H586" s="94" t="str">
        <f>IF(AND(M586&gt;0,M586&lt;=STATS!$C$22),1,"")</f>
        <v/>
      </c>
      <c r="J586" s="51">
        <v>585</v>
      </c>
      <c r="R586" s="22"/>
      <c r="S586" s="22"/>
      <c r="T586" s="54"/>
    </row>
    <row r="587" spans="2:20" x14ac:dyDescent="0.25">
      <c r="B587" s="94">
        <f t="shared" si="55"/>
        <v>0</v>
      </c>
      <c r="C587" s="94" t="str">
        <f t="shared" si="56"/>
        <v/>
      </c>
      <c r="D587" s="94" t="str">
        <f t="shared" si="57"/>
        <v/>
      </c>
      <c r="E587" s="94" t="str">
        <f t="shared" si="58"/>
        <v/>
      </c>
      <c r="F587" s="94" t="str">
        <f t="shared" si="59"/>
        <v/>
      </c>
      <c r="G587" s="94" t="str">
        <f t="shared" si="54"/>
        <v/>
      </c>
      <c r="H587" s="94" t="str">
        <f>IF(AND(M587&gt;0,M587&lt;=STATS!$C$22),1,"")</f>
        <v/>
      </c>
      <c r="J587" s="51">
        <v>586</v>
      </c>
      <c r="R587" s="22"/>
      <c r="S587" s="22"/>
      <c r="T587" s="54"/>
    </row>
    <row r="588" spans="2:20" x14ac:dyDescent="0.25">
      <c r="B588" s="94">
        <f t="shared" si="55"/>
        <v>0</v>
      </c>
      <c r="C588" s="94" t="str">
        <f t="shared" si="56"/>
        <v/>
      </c>
      <c r="D588" s="94" t="str">
        <f t="shared" si="57"/>
        <v/>
      </c>
      <c r="E588" s="94" t="str">
        <f t="shared" si="58"/>
        <v/>
      </c>
      <c r="F588" s="94" t="str">
        <f t="shared" si="59"/>
        <v/>
      </c>
      <c r="G588" s="94" t="str">
        <f t="shared" si="54"/>
        <v/>
      </c>
      <c r="H588" s="94" t="str">
        <f>IF(AND(M588&gt;0,M588&lt;=STATS!$C$22),1,"")</f>
        <v/>
      </c>
      <c r="J588" s="51">
        <v>587</v>
      </c>
      <c r="R588" s="22"/>
      <c r="S588" s="22"/>
      <c r="T588" s="54"/>
    </row>
    <row r="589" spans="2:20" x14ac:dyDescent="0.25">
      <c r="B589" s="94">
        <f t="shared" si="55"/>
        <v>0</v>
      </c>
      <c r="C589" s="94" t="str">
        <f t="shared" si="56"/>
        <v/>
      </c>
      <c r="D589" s="94" t="str">
        <f t="shared" si="57"/>
        <v/>
      </c>
      <c r="E589" s="94" t="str">
        <f t="shared" si="58"/>
        <v/>
      </c>
      <c r="F589" s="94" t="str">
        <f t="shared" si="59"/>
        <v/>
      </c>
      <c r="G589" s="94" t="str">
        <f t="shared" si="54"/>
        <v/>
      </c>
      <c r="H589" s="94" t="str">
        <f>IF(AND(M589&gt;0,M589&lt;=STATS!$C$22),1,"")</f>
        <v/>
      </c>
      <c r="J589" s="51">
        <v>588</v>
      </c>
      <c r="R589" s="22"/>
      <c r="S589" s="22"/>
      <c r="T589" s="54"/>
    </row>
    <row r="590" spans="2:20" x14ac:dyDescent="0.25">
      <c r="B590" s="94">
        <f t="shared" si="55"/>
        <v>0</v>
      </c>
      <c r="C590" s="94" t="str">
        <f t="shared" si="56"/>
        <v/>
      </c>
      <c r="D590" s="94" t="str">
        <f t="shared" si="57"/>
        <v/>
      </c>
      <c r="E590" s="94" t="str">
        <f t="shared" si="58"/>
        <v/>
      </c>
      <c r="F590" s="94" t="str">
        <f t="shared" si="59"/>
        <v/>
      </c>
      <c r="G590" s="94" t="str">
        <f t="shared" si="54"/>
        <v/>
      </c>
      <c r="H590" s="94" t="str">
        <f>IF(AND(M590&gt;0,M590&lt;=STATS!$C$22),1,"")</f>
        <v/>
      </c>
      <c r="J590" s="51">
        <v>589</v>
      </c>
      <c r="R590" s="22"/>
      <c r="S590" s="22"/>
      <c r="T590" s="54"/>
    </row>
    <row r="591" spans="2:20" x14ac:dyDescent="0.25">
      <c r="B591" s="94">
        <f t="shared" si="55"/>
        <v>0</v>
      </c>
      <c r="C591" s="94" t="str">
        <f t="shared" si="56"/>
        <v/>
      </c>
      <c r="D591" s="94" t="str">
        <f t="shared" si="57"/>
        <v/>
      </c>
      <c r="E591" s="94" t="str">
        <f t="shared" si="58"/>
        <v/>
      </c>
      <c r="F591" s="94" t="str">
        <f t="shared" si="59"/>
        <v/>
      </c>
      <c r="G591" s="94" t="str">
        <f t="shared" si="54"/>
        <v/>
      </c>
      <c r="H591" s="94" t="str">
        <f>IF(AND(M591&gt;0,M591&lt;=STATS!$C$22),1,"")</f>
        <v/>
      </c>
      <c r="J591" s="51">
        <v>590</v>
      </c>
      <c r="R591" s="22"/>
      <c r="S591" s="22"/>
      <c r="T591" s="54"/>
    </row>
    <row r="592" spans="2:20" x14ac:dyDescent="0.25">
      <c r="B592" s="94">
        <f t="shared" si="55"/>
        <v>0</v>
      </c>
      <c r="C592" s="94" t="str">
        <f t="shared" si="56"/>
        <v/>
      </c>
      <c r="D592" s="94" t="str">
        <f t="shared" si="57"/>
        <v/>
      </c>
      <c r="E592" s="94" t="str">
        <f t="shared" si="58"/>
        <v/>
      </c>
      <c r="F592" s="94" t="str">
        <f t="shared" si="59"/>
        <v/>
      </c>
      <c r="G592" s="94" t="str">
        <f t="shared" si="54"/>
        <v/>
      </c>
      <c r="H592" s="94" t="str">
        <f>IF(AND(M592&gt;0,M592&lt;=STATS!$C$22),1,"")</f>
        <v/>
      </c>
      <c r="J592" s="51">
        <v>591</v>
      </c>
      <c r="R592" s="22"/>
      <c r="S592" s="22"/>
      <c r="T592" s="54"/>
    </row>
    <row r="593" spans="2:20" x14ac:dyDescent="0.25">
      <c r="B593" s="94">
        <f t="shared" si="55"/>
        <v>0</v>
      </c>
      <c r="C593" s="94" t="str">
        <f t="shared" si="56"/>
        <v/>
      </c>
      <c r="D593" s="94" t="str">
        <f t="shared" si="57"/>
        <v/>
      </c>
      <c r="E593" s="94" t="str">
        <f t="shared" si="58"/>
        <v/>
      </c>
      <c r="F593" s="94" t="str">
        <f t="shared" si="59"/>
        <v/>
      </c>
      <c r="G593" s="94" t="str">
        <f t="shared" si="54"/>
        <v/>
      </c>
      <c r="H593" s="94" t="str">
        <f>IF(AND(M593&gt;0,M593&lt;=STATS!$C$22),1,"")</f>
        <v/>
      </c>
      <c r="J593" s="51">
        <v>592</v>
      </c>
      <c r="R593" s="22"/>
      <c r="S593" s="22"/>
      <c r="T593" s="54"/>
    </row>
    <row r="594" spans="2:20" x14ac:dyDescent="0.25">
      <c r="B594" s="94">
        <f t="shared" si="55"/>
        <v>0</v>
      </c>
      <c r="C594" s="94" t="str">
        <f t="shared" si="56"/>
        <v/>
      </c>
      <c r="D594" s="94" t="str">
        <f t="shared" si="57"/>
        <v/>
      </c>
      <c r="E594" s="94" t="str">
        <f t="shared" si="58"/>
        <v/>
      </c>
      <c r="F594" s="94" t="str">
        <f t="shared" si="59"/>
        <v/>
      </c>
      <c r="G594" s="94" t="str">
        <f t="shared" si="54"/>
        <v/>
      </c>
      <c r="H594" s="94" t="str">
        <f>IF(AND(M594&gt;0,M594&lt;=STATS!$C$22),1,"")</f>
        <v/>
      </c>
      <c r="J594" s="51">
        <v>593</v>
      </c>
      <c r="R594" s="22"/>
      <c r="S594" s="22"/>
      <c r="T594" s="54"/>
    </row>
    <row r="595" spans="2:20" x14ac:dyDescent="0.25">
      <c r="B595" s="94">
        <f t="shared" si="55"/>
        <v>0</v>
      </c>
      <c r="C595" s="94" t="str">
        <f t="shared" si="56"/>
        <v/>
      </c>
      <c r="D595" s="94" t="str">
        <f t="shared" si="57"/>
        <v/>
      </c>
      <c r="E595" s="94" t="str">
        <f t="shared" si="58"/>
        <v/>
      </c>
      <c r="F595" s="94" t="str">
        <f t="shared" si="59"/>
        <v/>
      </c>
      <c r="G595" s="94" t="str">
        <f t="shared" si="54"/>
        <v/>
      </c>
      <c r="H595" s="94" t="str">
        <f>IF(AND(M595&gt;0,M595&lt;=STATS!$C$22),1,"")</f>
        <v/>
      </c>
      <c r="J595" s="51">
        <v>594</v>
      </c>
      <c r="R595" s="22"/>
      <c r="S595" s="22"/>
      <c r="T595" s="54"/>
    </row>
    <row r="596" spans="2:20" x14ac:dyDescent="0.25">
      <c r="B596" s="94">
        <f t="shared" si="55"/>
        <v>0</v>
      </c>
      <c r="C596" s="94" t="str">
        <f t="shared" si="56"/>
        <v/>
      </c>
      <c r="D596" s="94" t="str">
        <f t="shared" si="57"/>
        <v/>
      </c>
      <c r="E596" s="94" t="str">
        <f t="shared" si="58"/>
        <v/>
      </c>
      <c r="F596" s="94" t="str">
        <f t="shared" si="59"/>
        <v/>
      </c>
      <c r="G596" s="94" t="str">
        <f t="shared" si="54"/>
        <v/>
      </c>
      <c r="H596" s="94" t="str">
        <f>IF(AND(M596&gt;0,M596&lt;=STATS!$C$22),1,"")</f>
        <v/>
      </c>
      <c r="J596" s="51">
        <v>595</v>
      </c>
      <c r="R596" s="22"/>
      <c r="S596" s="22"/>
      <c r="T596" s="54"/>
    </row>
    <row r="597" spans="2:20" x14ac:dyDescent="0.25">
      <c r="B597" s="94">
        <f t="shared" si="55"/>
        <v>0</v>
      </c>
      <c r="C597" s="94" t="str">
        <f t="shared" si="56"/>
        <v/>
      </c>
      <c r="D597" s="94" t="str">
        <f t="shared" si="57"/>
        <v/>
      </c>
      <c r="E597" s="94" t="str">
        <f t="shared" si="58"/>
        <v/>
      </c>
      <c r="F597" s="94" t="str">
        <f t="shared" si="59"/>
        <v/>
      </c>
      <c r="G597" s="94" t="str">
        <f t="shared" si="54"/>
        <v/>
      </c>
      <c r="H597" s="94" t="str">
        <f>IF(AND(M597&gt;0,M597&lt;=STATS!$C$22),1,"")</f>
        <v/>
      </c>
      <c r="J597" s="51">
        <v>596</v>
      </c>
      <c r="R597" s="22"/>
      <c r="S597" s="22"/>
      <c r="T597" s="54"/>
    </row>
    <row r="598" spans="2:20" x14ac:dyDescent="0.25">
      <c r="B598" s="94">
        <f t="shared" si="55"/>
        <v>0</v>
      </c>
      <c r="C598" s="94" t="str">
        <f t="shared" si="56"/>
        <v/>
      </c>
      <c r="D598" s="94" t="str">
        <f t="shared" si="57"/>
        <v/>
      </c>
      <c r="E598" s="94" t="str">
        <f t="shared" si="58"/>
        <v/>
      </c>
      <c r="F598" s="94" t="str">
        <f t="shared" si="59"/>
        <v/>
      </c>
      <c r="G598" s="94" t="str">
        <f t="shared" si="54"/>
        <v/>
      </c>
      <c r="H598" s="94" t="str">
        <f>IF(AND(M598&gt;0,M598&lt;=STATS!$C$22),1,"")</f>
        <v/>
      </c>
      <c r="J598" s="51">
        <v>597</v>
      </c>
      <c r="R598" s="22"/>
      <c r="S598" s="22"/>
      <c r="T598" s="54"/>
    </row>
    <row r="599" spans="2:20" x14ac:dyDescent="0.25">
      <c r="B599" s="94">
        <f t="shared" si="55"/>
        <v>0</v>
      </c>
      <c r="C599" s="94" t="str">
        <f t="shared" si="56"/>
        <v/>
      </c>
      <c r="D599" s="94" t="str">
        <f t="shared" si="57"/>
        <v/>
      </c>
      <c r="E599" s="94" t="str">
        <f t="shared" si="58"/>
        <v/>
      </c>
      <c r="F599" s="94" t="str">
        <f t="shared" si="59"/>
        <v/>
      </c>
      <c r="G599" s="94" t="str">
        <f t="shared" si="54"/>
        <v/>
      </c>
      <c r="H599" s="94" t="str">
        <f>IF(AND(M599&gt;0,M599&lt;=STATS!$C$22),1,"")</f>
        <v/>
      </c>
      <c r="J599" s="51">
        <v>598</v>
      </c>
      <c r="R599" s="22"/>
      <c r="S599" s="22"/>
      <c r="T599" s="54"/>
    </row>
    <row r="600" spans="2:20" x14ac:dyDescent="0.25">
      <c r="B600" s="94">
        <f t="shared" si="55"/>
        <v>0</v>
      </c>
      <c r="C600" s="94" t="str">
        <f t="shared" si="56"/>
        <v/>
      </c>
      <c r="D600" s="94" t="str">
        <f t="shared" si="57"/>
        <v/>
      </c>
      <c r="E600" s="94" t="str">
        <f t="shared" si="58"/>
        <v/>
      </c>
      <c r="F600" s="94" t="str">
        <f t="shared" si="59"/>
        <v/>
      </c>
      <c r="G600" s="94" t="str">
        <f t="shared" si="54"/>
        <v/>
      </c>
      <c r="H600" s="94" t="str">
        <f>IF(AND(M600&gt;0,M600&lt;=STATS!$C$22),1,"")</f>
        <v/>
      </c>
      <c r="J600" s="51">
        <v>599</v>
      </c>
      <c r="R600" s="22"/>
      <c r="S600" s="22"/>
      <c r="T600" s="54"/>
    </row>
    <row r="601" spans="2:20" x14ac:dyDescent="0.25">
      <c r="B601" s="94">
        <f t="shared" si="55"/>
        <v>0</v>
      </c>
      <c r="C601" s="94" t="str">
        <f t="shared" si="56"/>
        <v/>
      </c>
      <c r="D601" s="94" t="str">
        <f t="shared" si="57"/>
        <v/>
      </c>
      <c r="E601" s="94" t="str">
        <f t="shared" si="58"/>
        <v/>
      </c>
      <c r="F601" s="94" t="str">
        <f t="shared" si="59"/>
        <v/>
      </c>
      <c r="G601" s="94" t="str">
        <f t="shared" si="54"/>
        <v/>
      </c>
      <c r="H601" s="94" t="str">
        <f>IF(AND(M601&gt;0,M601&lt;=STATS!$C$22),1,"")</f>
        <v/>
      </c>
      <c r="J601" s="51">
        <v>600</v>
      </c>
      <c r="R601" s="22"/>
      <c r="S601" s="22"/>
      <c r="T601" s="54"/>
    </row>
    <row r="602" spans="2:20" x14ac:dyDescent="0.25">
      <c r="B602" s="94">
        <f t="shared" si="55"/>
        <v>0</v>
      </c>
      <c r="C602" s="94" t="str">
        <f t="shared" si="56"/>
        <v/>
      </c>
      <c r="D602" s="94" t="str">
        <f t="shared" si="57"/>
        <v/>
      </c>
      <c r="E602" s="94" t="str">
        <f t="shared" si="58"/>
        <v/>
      </c>
      <c r="F602" s="94" t="str">
        <f t="shared" si="59"/>
        <v/>
      </c>
      <c r="G602" s="94" t="str">
        <f t="shared" ref="G602:G665" si="60">IF($B602&gt;=1,$M602,"")</f>
        <v/>
      </c>
      <c r="H602" s="94" t="str">
        <f>IF(AND(M602&gt;0,M602&lt;=STATS!$C$22),1,"")</f>
        <v/>
      </c>
      <c r="J602" s="51">
        <v>601</v>
      </c>
      <c r="R602" s="22"/>
      <c r="S602" s="22"/>
      <c r="T602" s="54"/>
    </row>
    <row r="603" spans="2:20" x14ac:dyDescent="0.25">
      <c r="B603" s="94">
        <f t="shared" si="55"/>
        <v>0</v>
      </c>
      <c r="C603" s="94" t="str">
        <f t="shared" si="56"/>
        <v/>
      </c>
      <c r="D603" s="94" t="str">
        <f t="shared" si="57"/>
        <v/>
      </c>
      <c r="E603" s="94" t="str">
        <f t="shared" si="58"/>
        <v/>
      </c>
      <c r="F603" s="94" t="str">
        <f t="shared" si="59"/>
        <v/>
      </c>
      <c r="G603" s="94" t="str">
        <f t="shared" si="60"/>
        <v/>
      </c>
      <c r="H603" s="94" t="str">
        <f>IF(AND(M603&gt;0,M603&lt;=STATS!$C$22),1,"")</f>
        <v/>
      </c>
      <c r="J603" s="51">
        <v>602</v>
      </c>
      <c r="R603" s="22"/>
      <c r="S603" s="22"/>
      <c r="T603" s="54"/>
    </row>
    <row r="604" spans="2:20" x14ac:dyDescent="0.25">
      <c r="B604" s="94">
        <f t="shared" si="55"/>
        <v>0</v>
      </c>
      <c r="C604" s="94" t="str">
        <f t="shared" si="56"/>
        <v/>
      </c>
      <c r="D604" s="94" t="str">
        <f t="shared" si="57"/>
        <v/>
      </c>
      <c r="E604" s="94" t="str">
        <f t="shared" si="58"/>
        <v/>
      </c>
      <c r="F604" s="94" t="str">
        <f t="shared" si="59"/>
        <v/>
      </c>
      <c r="G604" s="94" t="str">
        <f t="shared" si="60"/>
        <v/>
      </c>
      <c r="H604" s="94" t="str">
        <f>IF(AND(M604&gt;0,M604&lt;=STATS!$C$22),1,"")</f>
        <v/>
      </c>
      <c r="J604" s="51">
        <v>603</v>
      </c>
      <c r="R604" s="22"/>
      <c r="S604" s="22"/>
      <c r="T604" s="54"/>
    </row>
    <row r="605" spans="2:20" x14ac:dyDescent="0.25">
      <c r="B605" s="94">
        <f t="shared" si="55"/>
        <v>0</v>
      </c>
      <c r="C605" s="94" t="str">
        <f t="shared" si="56"/>
        <v/>
      </c>
      <c r="D605" s="94" t="str">
        <f t="shared" si="57"/>
        <v/>
      </c>
      <c r="E605" s="94" t="str">
        <f t="shared" si="58"/>
        <v/>
      </c>
      <c r="F605" s="94" t="str">
        <f t="shared" si="59"/>
        <v/>
      </c>
      <c r="G605" s="94" t="str">
        <f t="shared" si="60"/>
        <v/>
      </c>
      <c r="H605" s="94" t="str">
        <f>IF(AND(M605&gt;0,M605&lt;=STATS!$C$22),1,"")</f>
        <v/>
      </c>
      <c r="J605" s="51">
        <v>604</v>
      </c>
      <c r="R605" s="22"/>
      <c r="S605" s="22"/>
      <c r="T605" s="54"/>
    </row>
    <row r="606" spans="2:20" x14ac:dyDescent="0.25">
      <c r="B606" s="94">
        <f t="shared" si="55"/>
        <v>0</v>
      </c>
      <c r="C606" s="94" t="str">
        <f t="shared" si="56"/>
        <v/>
      </c>
      <c r="D606" s="94" t="str">
        <f t="shared" si="57"/>
        <v/>
      </c>
      <c r="E606" s="94" t="str">
        <f t="shared" si="58"/>
        <v/>
      </c>
      <c r="F606" s="94" t="str">
        <f t="shared" si="59"/>
        <v/>
      </c>
      <c r="G606" s="94" t="str">
        <f t="shared" si="60"/>
        <v/>
      </c>
      <c r="H606" s="94" t="str">
        <f>IF(AND(M606&gt;0,M606&lt;=STATS!$C$22),1,"")</f>
        <v/>
      </c>
      <c r="J606" s="51">
        <v>605</v>
      </c>
      <c r="R606" s="22"/>
      <c r="S606" s="22"/>
      <c r="T606" s="54"/>
    </row>
    <row r="607" spans="2:20" x14ac:dyDescent="0.25">
      <c r="B607" s="94">
        <f t="shared" si="55"/>
        <v>0</v>
      </c>
      <c r="C607" s="94" t="str">
        <f t="shared" si="56"/>
        <v/>
      </c>
      <c r="D607" s="94" t="str">
        <f t="shared" si="57"/>
        <v/>
      </c>
      <c r="E607" s="94" t="str">
        <f t="shared" si="58"/>
        <v/>
      </c>
      <c r="F607" s="94" t="str">
        <f t="shared" si="59"/>
        <v/>
      </c>
      <c r="G607" s="94" t="str">
        <f t="shared" si="60"/>
        <v/>
      </c>
      <c r="H607" s="94" t="str">
        <f>IF(AND(M607&gt;0,M607&lt;=STATS!$C$22),1,"")</f>
        <v/>
      </c>
      <c r="J607" s="51">
        <v>606</v>
      </c>
      <c r="R607" s="22"/>
      <c r="S607" s="22"/>
      <c r="T607" s="54"/>
    </row>
    <row r="608" spans="2:20" x14ac:dyDescent="0.25">
      <c r="B608" s="94">
        <f t="shared" si="55"/>
        <v>0</v>
      </c>
      <c r="C608" s="94" t="str">
        <f t="shared" si="56"/>
        <v/>
      </c>
      <c r="D608" s="94" t="str">
        <f t="shared" si="57"/>
        <v/>
      </c>
      <c r="E608" s="94" t="str">
        <f t="shared" si="58"/>
        <v/>
      </c>
      <c r="F608" s="94" t="str">
        <f t="shared" si="59"/>
        <v/>
      </c>
      <c r="G608" s="94" t="str">
        <f t="shared" si="60"/>
        <v/>
      </c>
      <c r="H608" s="94" t="str">
        <f>IF(AND(M608&gt;0,M608&lt;=STATS!$C$22),1,"")</f>
        <v/>
      </c>
      <c r="J608" s="51">
        <v>607</v>
      </c>
      <c r="R608" s="22"/>
      <c r="S608" s="22"/>
      <c r="T608" s="54"/>
    </row>
    <row r="609" spans="2:20" x14ac:dyDescent="0.25">
      <c r="B609" s="94">
        <f t="shared" si="55"/>
        <v>0</v>
      </c>
      <c r="C609" s="94" t="str">
        <f t="shared" si="56"/>
        <v/>
      </c>
      <c r="D609" s="94" t="str">
        <f t="shared" si="57"/>
        <v/>
      </c>
      <c r="E609" s="94" t="str">
        <f t="shared" si="58"/>
        <v/>
      </c>
      <c r="F609" s="94" t="str">
        <f t="shared" si="59"/>
        <v/>
      </c>
      <c r="G609" s="94" t="str">
        <f t="shared" si="60"/>
        <v/>
      </c>
      <c r="H609" s="94" t="str">
        <f>IF(AND(M609&gt;0,M609&lt;=STATS!$C$22),1,"")</f>
        <v/>
      </c>
      <c r="J609" s="51">
        <v>608</v>
      </c>
      <c r="R609" s="22"/>
      <c r="S609" s="22"/>
      <c r="T609" s="54"/>
    </row>
    <row r="610" spans="2:20" x14ac:dyDescent="0.25">
      <c r="B610" s="94">
        <f t="shared" si="55"/>
        <v>0</v>
      </c>
      <c r="C610" s="94" t="str">
        <f t="shared" si="56"/>
        <v/>
      </c>
      <c r="D610" s="94" t="str">
        <f t="shared" si="57"/>
        <v/>
      </c>
      <c r="E610" s="94" t="str">
        <f t="shared" si="58"/>
        <v/>
      </c>
      <c r="F610" s="94" t="str">
        <f t="shared" si="59"/>
        <v/>
      </c>
      <c r="G610" s="94" t="str">
        <f t="shared" si="60"/>
        <v/>
      </c>
      <c r="H610" s="94" t="str">
        <f>IF(AND(M610&gt;0,M610&lt;=STATS!$C$22),1,"")</f>
        <v/>
      </c>
      <c r="J610" s="51">
        <v>609</v>
      </c>
      <c r="R610" s="22"/>
      <c r="S610" s="22"/>
      <c r="T610" s="54"/>
    </row>
    <row r="611" spans="2:20" x14ac:dyDescent="0.25">
      <c r="B611" s="94">
        <f t="shared" si="55"/>
        <v>0</v>
      </c>
      <c r="C611" s="94" t="str">
        <f t="shared" si="56"/>
        <v/>
      </c>
      <c r="D611" s="94" t="str">
        <f t="shared" si="57"/>
        <v/>
      </c>
      <c r="E611" s="94" t="str">
        <f t="shared" si="58"/>
        <v/>
      </c>
      <c r="F611" s="94" t="str">
        <f t="shared" si="59"/>
        <v/>
      </c>
      <c r="G611" s="94" t="str">
        <f t="shared" si="60"/>
        <v/>
      </c>
      <c r="H611" s="94" t="str">
        <f>IF(AND(M611&gt;0,M611&lt;=STATS!$C$22),1,"")</f>
        <v/>
      </c>
      <c r="J611" s="51">
        <v>610</v>
      </c>
      <c r="R611" s="22"/>
      <c r="S611" s="22"/>
      <c r="T611" s="54"/>
    </row>
    <row r="612" spans="2:20" x14ac:dyDescent="0.25">
      <c r="B612" s="94">
        <f t="shared" si="55"/>
        <v>0</v>
      </c>
      <c r="C612" s="94" t="str">
        <f t="shared" si="56"/>
        <v/>
      </c>
      <c r="D612" s="94" t="str">
        <f t="shared" si="57"/>
        <v/>
      </c>
      <c r="E612" s="94" t="str">
        <f t="shared" si="58"/>
        <v/>
      </c>
      <c r="F612" s="94" t="str">
        <f t="shared" si="59"/>
        <v/>
      </c>
      <c r="G612" s="94" t="str">
        <f t="shared" si="60"/>
        <v/>
      </c>
      <c r="H612" s="94" t="str">
        <f>IF(AND(M612&gt;0,M612&lt;=STATS!$C$22),1,"")</f>
        <v/>
      </c>
      <c r="J612" s="51">
        <v>611</v>
      </c>
      <c r="R612" s="22"/>
      <c r="S612" s="22"/>
      <c r="T612" s="54"/>
    </row>
    <row r="613" spans="2:20" x14ac:dyDescent="0.25">
      <c r="B613" s="94">
        <f t="shared" si="55"/>
        <v>0</v>
      </c>
      <c r="C613" s="94" t="str">
        <f t="shared" si="56"/>
        <v/>
      </c>
      <c r="D613" s="94" t="str">
        <f t="shared" si="57"/>
        <v/>
      </c>
      <c r="E613" s="94" t="str">
        <f t="shared" si="58"/>
        <v/>
      </c>
      <c r="F613" s="94" t="str">
        <f t="shared" si="59"/>
        <v/>
      </c>
      <c r="G613" s="94" t="str">
        <f t="shared" si="60"/>
        <v/>
      </c>
      <c r="H613" s="94" t="str">
        <f>IF(AND(M613&gt;0,M613&lt;=STATS!$C$22),1,"")</f>
        <v/>
      </c>
      <c r="J613" s="51">
        <v>612</v>
      </c>
      <c r="R613" s="22"/>
      <c r="S613" s="22"/>
      <c r="T613" s="54"/>
    </row>
    <row r="614" spans="2:20" x14ac:dyDescent="0.25">
      <c r="B614" s="94">
        <f t="shared" si="55"/>
        <v>0</v>
      </c>
      <c r="C614" s="94" t="str">
        <f t="shared" si="56"/>
        <v/>
      </c>
      <c r="D614" s="94" t="str">
        <f t="shared" si="57"/>
        <v/>
      </c>
      <c r="E614" s="94" t="str">
        <f t="shared" si="58"/>
        <v/>
      </c>
      <c r="F614" s="94" t="str">
        <f t="shared" si="59"/>
        <v/>
      </c>
      <c r="G614" s="94" t="str">
        <f t="shared" si="60"/>
        <v/>
      </c>
      <c r="H614" s="94" t="str">
        <f>IF(AND(M614&gt;0,M614&lt;=STATS!$C$22),1,"")</f>
        <v/>
      </c>
      <c r="J614" s="51">
        <v>613</v>
      </c>
      <c r="R614" s="22"/>
      <c r="S614" s="22"/>
      <c r="T614" s="54"/>
    </row>
    <row r="615" spans="2:20" x14ac:dyDescent="0.25">
      <c r="B615" s="94">
        <f t="shared" si="55"/>
        <v>0</v>
      </c>
      <c r="C615" s="94" t="str">
        <f t="shared" si="56"/>
        <v/>
      </c>
      <c r="D615" s="94" t="str">
        <f t="shared" si="57"/>
        <v/>
      </c>
      <c r="E615" s="94" t="str">
        <f t="shared" si="58"/>
        <v/>
      </c>
      <c r="F615" s="94" t="str">
        <f t="shared" si="59"/>
        <v/>
      </c>
      <c r="G615" s="94" t="str">
        <f t="shared" si="60"/>
        <v/>
      </c>
      <c r="H615" s="94" t="str">
        <f>IF(AND(M615&gt;0,M615&lt;=STATS!$C$22),1,"")</f>
        <v/>
      </c>
      <c r="J615" s="51">
        <v>614</v>
      </c>
      <c r="R615" s="22"/>
      <c r="S615" s="22"/>
      <c r="T615" s="54"/>
    </row>
    <row r="616" spans="2:20" x14ac:dyDescent="0.25">
      <c r="B616" s="94">
        <f t="shared" si="55"/>
        <v>0</v>
      </c>
      <c r="C616" s="94" t="str">
        <f t="shared" si="56"/>
        <v/>
      </c>
      <c r="D616" s="94" t="str">
        <f t="shared" si="57"/>
        <v/>
      </c>
      <c r="E616" s="94" t="str">
        <f t="shared" si="58"/>
        <v/>
      </c>
      <c r="F616" s="94" t="str">
        <f t="shared" si="59"/>
        <v/>
      </c>
      <c r="G616" s="94" t="str">
        <f t="shared" si="60"/>
        <v/>
      </c>
      <c r="H616" s="94" t="str">
        <f>IF(AND(M616&gt;0,M616&lt;=STATS!$C$22),1,"")</f>
        <v/>
      </c>
      <c r="J616" s="51">
        <v>615</v>
      </c>
      <c r="R616" s="22"/>
      <c r="S616" s="22"/>
      <c r="T616" s="54"/>
    </row>
    <row r="617" spans="2:20" x14ac:dyDescent="0.25">
      <c r="B617" s="94">
        <f t="shared" si="55"/>
        <v>0</v>
      </c>
      <c r="C617" s="94" t="str">
        <f t="shared" si="56"/>
        <v/>
      </c>
      <c r="D617" s="94" t="str">
        <f t="shared" si="57"/>
        <v/>
      </c>
      <c r="E617" s="94" t="str">
        <f t="shared" si="58"/>
        <v/>
      </c>
      <c r="F617" s="94" t="str">
        <f t="shared" si="59"/>
        <v/>
      </c>
      <c r="G617" s="94" t="str">
        <f t="shared" si="60"/>
        <v/>
      </c>
      <c r="H617" s="94" t="str">
        <f>IF(AND(M617&gt;0,M617&lt;=STATS!$C$22),1,"")</f>
        <v/>
      </c>
      <c r="J617" s="51">
        <v>616</v>
      </c>
      <c r="R617" s="22"/>
      <c r="S617" s="22"/>
      <c r="T617" s="54"/>
    </row>
    <row r="618" spans="2:20" x14ac:dyDescent="0.25">
      <c r="B618" s="94">
        <f t="shared" si="55"/>
        <v>0</v>
      </c>
      <c r="C618" s="94" t="str">
        <f t="shared" si="56"/>
        <v/>
      </c>
      <c r="D618" s="94" t="str">
        <f t="shared" si="57"/>
        <v/>
      </c>
      <c r="E618" s="94" t="str">
        <f t="shared" si="58"/>
        <v/>
      </c>
      <c r="F618" s="94" t="str">
        <f t="shared" si="59"/>
        <v/>
      </c>
      <c r="G618" s="94" t="str">
        <f t="shared" si="60"/>
        <v/>
      </c>
      <c r="H618" s="94" t="str">
        <f>IF(AND(M618&gt;0,M618&lt;=STATS!$C$22),1,"")</f>
        <v/>
      </c>
      <c r="J618" s="51">
        <v>617</v>
      </c>
      <c r="R618" s="22"/>
      <c r="S618" s="22"/>
      <c r="T618" s="54"/>
    </row>
    <row r="619" spans="2:20" x14ac:dyDescent="0.25">
      <c r="B619" s="94">
        <f t="shared" si="55"/>
        <v>0</v>
      </c>
      <c r="C619" s="94" t="str">
        <f t="shared" si="56"/>
        <v/>
      </c>
      <c r="D619" s="94" t="str">
        <f t="shared" si="57"/>
        <v/>
      </c>
      <c r="E619" s="94" t="str">
        <f t="shared" si="58"/>
        <v/>
      </c>
      <c r="F619" s="94" t="str">
        <f t="shared" si="59"/>
        <v/>
      </c>
      <c r="G619" s="94" t="str">
        <f t="shared" si="60"/>
        <v/>
      </c>
      <c r="H619" s="94" t="str">
        <f>IF(AND(M619&gt;0,M619&lt;=STATS!$C$22),1,"")</f>
        <v/>
      </c>
      <c r="J619" s="51">
        <v>618</v>
      </c>
      <c r="R619" s="22"/>
      <c r="S619" s="22"/>
      <c r="T619" s="54"/>
    </row>
    <row r="620" spans="2:20" x14ac:dyDescent="0.25">
      <c r="B620" s="94">
        <f t="shared" si="55"/>
        <v>0</v>
      </c>
      <c r="C620" s="94" t="str">
        <f t="shared" si="56"/>
        <v/>
      </c>
      <c r="D620" s="94" t="str">
        <f t="shared" si="57"/>
        <v/>
      </c>
      <c r="E620" s="94" t="str">
        <f t="shared" si="58"/>
        <v/>
      </c>
      <c r="F620" s="94" t="str">
        <f t="shared" si="59"/>
        <v/>
      </c>
      <c r="G620" s="94" t="str">
        <f t="shared" si="60"/>
        <v/>
      </c>
      <c r="H620" s="94" t="str">
        <f>IF(AND(M620&gt;0,M620&lt;=STATS!$C$22),1,"")</f>
        <v/>
      </c>
      <c r="J620" s="51">
        <v>619</v>
      </c>
      <c r="R620" s="22"/>
      <c r="S620" s="22"/>
      <c r="T620" s="54"/>
    </row>
    <row r="621" spans="2:20" x14ac:dyDescent="0.25">
      <c r="B621" s="94">
        <f t="shared" si="55"/>
        <v>0</v>
      </c>
      <c r="C621" s="94" t="str">
        <f t="shared" si="56"/>
        <v/>
      </c>
      <c r="D621" s="94" t="str">
        <f t="shared" si="57"/>
        <v/>
      </c>
      <c r="E621" s="94" t="str">
        <f t="shared" si="58"/>
        <v/>
      </c>
      <c r="F621" s="94" t="str">
        <f t="shared" si="59"/>
        <v/>
      </c>
      <c r="G621" s="94" t="str">
        <f t="shared" si="60"/>
        <v/>
      </c>
      <c r="H621" s="94" t="str">
        <f>IF(AND(M621&gt;0,M621&lt;=STATS!$C$22),1,"")</f>
        <v/>
      </c>
      <c r="J621" s="51">
        <v>620</v>
      </c>
      <c r="R621" s="22"/>
      <c r="S621" s="22"/>
      <c r="T621" s="54"/>
    </row>
    <row r="622" spans="2:20" x14ac:dyDescent="0.25">
      <c r="B622" s="94">
        <f t="shared" si="55"/>
        <v>0</v>
      </c>
      <c r="C622" s="94" t="str">
        <f t="shared" si="56"/>
        <v/>
      </c>
      <c r="D622" s="94" t="str">
        <f t="shared" si="57"/>
        <v/>
      </c>
      <c r="E622" s="94" t="str">
        <f t="shared" si="58"/>
        <v/>
      </c>
      <c r="F622" s="94" t="str">
        <f t="shared" si="59"/>
        <v/>
      </c>
      <c r="G622" s="94" t="str">
        <f t="shared" si="60"/>
        <v/>
      </c>
      <c r="H622" s="94" t="str">
        <f>IF(AND(M622&gt;0,M622&lt;=STATS!$C$22),1,"")</f>
        <v/>
      </c>
      <c r="J622" s="51">
        <v>621</v>
      </c>
      <c r="R622" s="22"/>
      <c r="S622" s="22"/>
      <c r="T622" s="54"/>
    </row>
    <row r="623" spans="2:20" x14ac:dyDescent="0.25">
      <c r="B623" s="94">
        <f t="shared" si="55"/>
        <v>0</v>
      </c>
      <c r="C623" s="94" t="str">
        <f t="shared" si="56"/>
        <v/>
      </c>
      <c r="D623" s="94" t="str">
        <f t="shared" si="57"/>
        <v/>
      </c>
      <c r="E623" s="94" t="str">
        <f t="shared" si="58"/>
        <v/>
      </c>
      <c r="F623" s="94" t="str">
        <f t="shared" si="59"/>
        <v/>
      </c>
      <c r="G623" s="94" t="str">
        <f t="shared" si="60"/>
        <v/>
      </c>
      <c r="H623" s="94" t="str">
        <f>IF(AND(M623&gt;0,M623&lt;=STATS!$C$22),1,"")</f>
        <v/>
      </c>
      <c r="J623" s="51">
        <v>622</v>
      </c>
      <c r="R623" s="22"/>
      <c r="S623" s="22"/>
      <c r="T623" s="54"/>
    </row>
    <row r="624" spans="2:20" x14ac:dyDescent="0.25">
      <c r="B624" s="94">
        <f t="shared" si="55"/>
        <v>0</v>
      </c>
      <c r="C624" s="94" t="str">
        <f t="shared" si="56"/>
        <v/>
      </c>
      <c r="D624" s="94" t="str">
        <f t="shared" si="57"/>
        <v/>
      </c>
      <c r="E624" s="94" t="str">
        <f t="shared" si="58"/>
        <v/>
      </c>
      <c r="F624" s="94" t="str">
        <f t="shared" si="59"/>
        <v/>
      </c>
      <c r="G624" s="94" t="str">
        <f t="shared" si="60"/>
        <v/>
      </c>
      <c r="H624" s="94" t="str">
        <f>IF(AND(M624&gt;0,M624&lt;=STATS!$C$22),1,"")</f>
        <v/>
      </c>
      <c r="J624" s="51">
        <v>623</v>
      </c>
      <c r="R624" s="22"/>
      <c r="S624" s="22"/>
      <c r="T624" s="54"/>
    </row>
    <row r="625" spans="2:20" x14ac:dyDescent="0.25">
      <c r="B625" s="94">
        <f t="shared" si="55"/>
        <v>0</v>
      </c>
      <c r="C625" s="94" t="str">
        <f t="shared" si="56"/>
        <v/>
      </c>
      <c r="D625" s="94" t="str">
        <f t="shared" si="57"/>
        <v/>
      </c>
      <c r="E625" s="94" t="str">
        <f t="shared" si="58"/>
        <v/>
      </c>
      <c r="F625" s="94" t="str">
        <f t="shared" si="59"/>
        <v/>
      </c>
      <c r="G625" s="94" t="str">
        <f t="shared" si="60"/>
        <v/>
      </c>
      <c r="H625" s="94" t="str">
        <f>IF(AND(M625&gt;0,M625&lt;=STATS!$C$22),1,"")</f>
        <v/>
      </c>
      <c r="J625" s="51">
        <v>624</v>
      </c>
      <c r="R625" s="22"/>
      <c r="S625" s="22"/>
      <c r="T625" s="54"/>
    </row>
    <row r="626" spans="2:20" x14ac:dyDescent="0.25">
      <c r="B626" s="94">
        <f t="shared" si="55"/>
        <v>0</v>
      </c>
      <c r="C626" s="94" t="str">
        <f t="shared" si="56"/>
        <v/>
      </c>
      <c r="D626" s="94" t="str">
        <f t="shared" si="57"/>
        <v/>
      </c>
      <c r="E626" s="94" t="str">
        <f t="shared" si="58"/>
        <v/>
      </c>
      <c r="F626" s="94" t="str">
        <f t="shared" si="59"/>
        <v/>
      </c>
      <c r="G626" s="94" t="str">
        <f t="shared" si="60"/>
        <v/>
      </c>
      <c r="H626" s="94" t="str">
        <f>IF(AND(M626&gt;0,M626&lt;=STATS!$C$22),1,"")</f>
        <v/>
      </c>
      <c r="J626" s="51">
        <v>625</v>
      </c>
      <c r="R626" s="22"/>
      <c r="S626" s="22"/>
      <c r="T626" s="54"/>
    </row>
    <row r="627" spans="2:20" x14ac:dyDescent="0.25">
      <c r="B627" s="94">
        <f t="shared" si="55"/>
        <v>0</v>
      </c>
      <c r="C627" s="94" t="str">
        <f t="shared" si="56"/>
        <v/>
      </c>
      <c r="D627" s="94" t="str">
        <f t="shared" si="57"/>
        <v/>
      </c>
      <c r="E627" s="94" t="str">
        <f t="shared" si="58"/>
        <v/>
      </c>
      <c r="F627" s="94" t="str">
        <f t="shared" si="59"/>
        <v/>
      </c>
      <c r="G627" s="94" t="str">
        <f t="shared" si="60"/>
        <v/>
      </c>
      <c r="H627" s="94" t="str">
        <f>IF(AND(M627&gt;0,M627&lt;=STATS!$C$22),1,"")</f>
        <v/>
      </c>
      <c r="J627" s="51">
        <v>626</v>
      </c>
      <c r="R627" s="22"/>
      <c r="S627" s="22"/>
      <c r="T627" s="54"/>
    </row>
    <row r="628" spans="2:20" x14ac:dyDescent="0.25">
      <c r="B628" s="94">
        <f t="shared" si="55"/>
        <v>0</v>
      </c>
      <c r="C628" s="94" t="str">
        <f t="shared" si="56"/>
        <v/>
      </c>
      <c r="D628" s="94" t="str">
        <f t="shared" si="57"/>
        <v/>
      </c>
      <c r="E628" s="94" t="str">
        <f t="shared" si="58"/>
        <v/>
      </c>
      <c r="F628" s="94" t="str">
        <f t="shared" si="59"/>
        <v/>
      </c>
      <c r="G628" s="94" t="str">
        <f t="shared" si="60"/>
        <v/>
      </c>
      <c r="H628" s="94" t="str">
        <f>IF(AND(M628&gt;0,M628&lt;=STATS!$C$22),1,"")</f>
        <v/>
      </c>
      <c r="J628" s="51">
        <v>627</v>
      </c>
      <c r="R628" s="22"/>
      <c r="S628" s="22"/>
      <c r="T628" s="54"/>
    </row>
    <row r="629" spans="2:20" x14ac:dyDescent="0.25">
      <c r="B629" s="94">
        <f t="shared" si="55"/>
        <v>0</v>
      </c>
      <c r="C629" s="94" t="str">
        <f t="shared" si="56"/>
        <v/>
      </c>
      <c r="D629" s="94" t="str">
        <f t="shared" si="57"/>
        <v/>
      </c>
      <c r="E629" s="94" t="str">
        <f t="shared" si="58"/>
        <v/>
      </c>
      <c r="F629" s="94" t="str">
        <f t="shared" si="59"/>
        <v/>
      </c>
      <c r="G629" s="94" t="str">
        <f t="shared" si="60"/>
        <v/>
      </c>
      <c r="H629" s="94" t="str">
        <f>IF(AND(M629&gt;0,M629&lt;=STATS!$C$22),1,"")</f>
        <v/>
      </c>
      <c r="J629" s="51">
        <v>628</v>
      </c>
      <c r="R629" s="22"/>
      <c r="S629" s="22"/>
      <c r="T629" s="54"/>
    </row>
    <row r="630" spans="2:20" x14ac:dyDescent="0.25">
      <c r="B630" s="94">
        <f t="shared" si="55"/>
        <v>0</v>
      </c>
      <c r="C630" s="94" t="str">
        <f t="shared" si="56"/>
        <v/>
      </c>
      <c r="D630" s="94" t="str">
        <f t="shared" si="57"/>
        <v/>
      </c>
      <c r="E630" s="94" t="str">
        <f t="shared" si="58"/>
        <v/>
      </c>
      <c r="F630" s="94" t="str">
        <f t="shared" si="59"/>
        <v/>
      </c>
      <c r="G630" s="94" t="str">
        <f t="shared" si="60"/>
        <v/>
      </c>
      <c r="H630" s="94" t="str">
        <f>IF(AND(M630&gt;0,M630&lt;=STATS!$C$22),1,"")</f>
        <v/>
      </c>
      <c r="J630" s="51">
        <v>629</v>
      </c>
      <c r="R630" s="22"/>
      <c r="S630" s="22"/>
      <c r="T630" s="54"/>
    </row>
    <row r="631" spans="2:20" x14ac:dyDescent="0.25">
      <c r="B631" s="94">
        <f t="shared" si="55"/>
        <v>0</v>
      </c>
      <c r="C631" s="94" t="str">
        <f t="shared" si="56"/>
        <v/>
      </c>
      <c r="D631" s="94" t="str">
        <f t="shared" si="57"/>
        <v/>
      </c>
      <c r="E631" s="94" t="str">
        <f t="shared" si="58"/>
        <v/>
      </c>
      <c r="F631" s="94" t="str">
        <f t="shared" si="59"/>
        <v/>
      </c>
      <c r="G631" s="94" t="str">
        <f t="shared" si="60"/>
        <v/>
      </c>
      <c r="H631" s="94" t="str">
        <f>IF(AND(M631&gt;0,M631&lt;=STATS!$C$22),1,"")</f>
        <v/>
      </c>
      <c r="J631" s="51">
        <v>630</v>
      </c>
      <c r="R631" s="22"/>
      <c r="S631" s="22"/>
      <c r="T631" s="54"/>
    </row>
    <row r="632" spans="2:20" x14ac:dyDescent="0.25">
      <c r="B632" s="94">
        <f t="shared" si="55"/>
        <v>0</v>
      </c>
      <c r="C632" s="94" t="str">
        <f t="shared" si="56"/>
        <v/>
      </c>
      <c r="D632" s="94" t="str">
        <f t="shared" si="57"/>
        <v/>
      </c>
      <c r="E632" s="94" t="str">
        <f t="shared" si="58"/>
        <v/>
      </c>
      <c r="F632" s="94" t="str">
        <f t="shared" si="59"/>
        <v/>
      </c>
      <c r="G632" s="94" t="str">
        <f t="shared" si="60"/>
        <v/>
      </c>
      <c r="H632" s="94" t="str">
        <f>IF(AND(M632&gt;0,M632&lt;=STATS!$C$22),1,"")</f>
        <v/>
      </c>
      <c r="J632" s="51">
        <v>631</v>
      </c>
      <c r="R632" s="22"/>
      <c r="S632" s="22"/>
      <c r="T632" s="54"/>
    </row>
    <row r="633" spans="2:20" x14ac:dyDescent="0.25">
      <c r="B633" s="94">
        <f t="shared" si="55"/>
        <v>0</v>
      </c>
      <c r="C633" s="94" t="str">
        <f t="shared" si="56"/>
        <v/>
      </c>
      <c r="D633" s="94" t="str">
        <f t="shared" si="57"/>
        <v/>
      </c>
      <c r="E633" s="94" t="str">
        <f t="shared" si="58"/>
        <v/>
      </c>
      <c r="F633" s="94" t="str">
        <f t="shared" si="59"/>
        <v/>
      </c>
      <c r="G633" s="94" t="str">
        <f t="shared" si="60"/>
        <v/>
      </c>
      <c r="H633" s="94" t="str">
        <f>IF(AND(M633&gt;0,M633&lt;=STATS!$C$22),1,"")</f>
        <v/>
      </c>
      <c r="J633" s="51">
        <v>632</v>
      </c>
      <c r="R633" s="22"/>
      <c r="S633" s="22"/>
      <c r="T633" s="54"/>
    </row>
    <row r="634" spans="2:20" x14ac:dyDescent="0.25">
      <c r="B634" s="94">
        <f t="shared" si="55"/>
        <v>0</v>
      </c>
      <c r="C634" s="94" t="str">
        <f t="shared" si="56"/>
        <v/>
      </c>
      <c r="D634" s="94" t="str">
        <f t="shared" si="57"/>
        <v/>
      </c>
      <c r="E634" s="94" t="str">
        <f t="shared" si="58"/>
        <v/>
      </c>
      <c r="F634" s="94" t="str">
        <f t="shared" si="59"/>
        <v/>
      </c>
      <c r="G634" s="94" t="str">
        <f t="shared" si="60"/>
        <v/>
      </c>
      <c r="H634" s="94" t="str">
        <f>IF(AND(M634&gt;0,M634&lt;=STATS!$C$22),1,"")</f>
        <v/>
      </c>
      <c r="J634" s="51">
        <v>633</v>
      </c>
      <c r="R634" s="22"/>
      <c r="S634" s="22"/>
      <c r="T634" s="54"/>
    </row>
    <row r="635" spans="2:20" x14ac:dyDescent="0.25">
      <c r="B635" s="94">
        <f t="shared" si="55"/>
        <v>0</v>
      </c>
      <c r="C635" s="94" t="str">
        <f t="shared" si="56"/>
        <v/>
      </c>
      <c r="D635" s="94" t="str">
        <f t="shared" si="57"/>
        <v/>
      </c>
      <c r="E635" s="94" t="str">
        <f t="shared" si="58"/>
        <v/>
      </c>
      <c r="F635" s="94" t="str">
        <f t="shared" si="59"/>
        <v/>
      </c>
      <c r="G635" s="94" t="str">
        <f t="shared" si="60"/>
        <v/>
      </c>
      <c r="H635" s="94" t="str">
        <f>IF(AND(M635&gt;0,M635&lt;=STATS!$C$22),1,"")</f>
        <v/>
      </c>
      <c r="J635" s="51">
        <v>634</v>
      </c>
      <c r="R635" s="22"/>
      <c r="S635" s="22"/>
      <c r="T635" s="54"/>
    </row>
    <row r="636" spans="2:20" x14ac:dyDescent="0.25">
      <c r="B636" s="94">
        <f t="shared" si="55"/>
        <v>0</v>
      </c>
      <c r="C636" s="94" t="str">
        <f t="shared" si="56"/>
        <v/>
      </c>
      <c r="D636" s="94" t="str">
        <f t="shared" si="57"/>
        <v/>
      </c>
      <c r="E636" s="94" t="str">
        <f t="shared" si="58"/>
        <v/>
      </c>
      <c r="F636" s="94" t="str">
        <f t="shared" si="59"/>
        <v/>
      </c>
      <c r="G636" s="94" t="str">
        <f t="shared" si="60"/>
        <v/>
      </c>
      <c r="H636" s="94" t="str">
        <f>IF(AND(M636&gt;0,M636&lt;=STATS!$C$22),1,"")</f>
        <v/>
      </c>
      <c r="J636" s="51">
        <v>635</v>
      </c>
      <c r="R636" s="22"/>
      <c r="S636" s="22"/>
      <c r="T636" s="54"/>
    </row>
    <row r="637" spans="2:20" x14ac:dyDescent="0.25">
      <c r="B637" s="94">
        <f t="shared" si="55"/>
        <v>0</v>
      </c>
      <c r="C637" s="94" t="str">
        <f t="shared" si="56"/>
        <v/>
      </c>
      <c r="D637" s="94" t="str">
        <f t="shared" si="57"/>
        <v/>
      </c>
      <c r="E637" s="94" t="str">
        <f t="shared" si="58"/>
        <v/>
      </c>
      <c r="F637" s="94" t="str">
        <f t="shared" si="59"/>
        <v/>
      </c>
      <c r="G637" s="94" t="str">
        <f t="shared" si="60"/>
        <v/>
      </c>
      <c r="H637" s="94" t="str">
        <f>IF(AND(M637&gt;0,M637&lt;=STATS!$C$22),1,"")</f>
        <v/>
      </c>
      <c r="J637" s="51">
        <v>636</v>
      </c>
      <c r="R637" s="22"/>
      <c r="S637" s="22"/>
      <c r="T637" s="54"/>
    </row>
    <row r="638" spans="2:20" x14ac:dyDescent="0.25">
      <c r="B638" s="94">
        <f t="shared" si="55"/>
        <v>0</v>
      </c>
      <c r="C638" s="94" t="str">
        <f t="shared" si="56"/>
        <v/>
      </c>
      <c r="D638" s="94" t="str">
        <f t="shared" si="57"/>
        <v/>
      </c>
      <c r="E638" s="94" t="str">
        <f t="shared" si="58"/>
        <v/>
      </c>
      <c r="F638" s="94" t="str">
        <f t="shared" si="59"/>
        <v/>
      </c>
      <c r="G638" s="94" t="str">
        <f t="shared" si="60"/>
        <v/>
      </c>
      <c r="H638" s="94" t="str">
        <f>IF(AND(M638&gt;0,M638&lt;=STATS!$C$22),1,"")</f>
        <v/>
      </c>
      <c r="J638" s="51">
        <v>637</v>
      </c>
      <c r="R638" s="22"/>
      <c r="S638" s="22"/>
      <c r="T638" s="54"/>
    </row>
    <row r="639" spans="2:20" x14ac:dyDescent="0.25">
      <c r="B639" s="94">
        <f t="shared" si="55"/>
        <v>0</v>
      </c>
      <c r="C639" s="94" t="str">
        <f t="shared" si="56"/>
        <v/>
      </c>
      <c r="D639" s="94" t="str">
        <f t="shared" si="57"/>
        <v/>
      </c>
      <c r="E639" s="94" t="str">
        <f t="shared" si="58"/>
        <v/>
      </c>
      <c r="F639" s="94" t="str">
        <f t="shared" si="59"/>
        <v/>
      </c>
      <c r="G639" s="94" t="str">
        <f t="shared" si="60"/>
        <v/>
      </c>
      <c r="H639" s="94" t="str">
        <f>IF(AND(M639&gt;0,M639&lt;=STATS!$C$22),1,"")</f>
        <v/>
      </c>
      <c r="J639" s="51">
        <v>638</v>
      </c>
      <c r="R639" s="22"/>
      <c r="S639" s="22"/>
      <c r="T639" s="54"/>
    </row>
    <row r="640" spans="2:20" x14ac:dyDescent="0.25">
      <c r="B640" s="94">
        <f t="shared" si="55"/>
        <v>0</v>
      </c>
      <c r="C640" s="94" t="str">
        <f t="shared" si="56"/>
        <v/>
      </c>
      <c r="D640" s="94" t="str">
        <f t="shared" si="57"/>
        <v/>
      </c>
      <c r="E640" s="94" t="str">
        <f t="shared" si="58"/>
        <v/>
      </c>
      <c r="F640" s="94" t="str">
        <f t="shared" si="59"/>
        <v/>
      </c>
      <c r="G640" s="94" t="str">
        <f t="shared" si="60"/>
        <v/>
      </c>
      <c r="H640" s="94" t="str">
        <f>IF(AND(M640&gt;0,M640&lt;=STATS!$C$22),1,"")</f>
        <v/>
      </c>
      <c r="J640" s="51">
        <v>639</v>
      </c>
      <c r="R640" s="22"/>
      <c r="S640" s="22"/>
      <c r="T640" s="54"/>
    </row>
    <row r="641" spans="2:20" x14ac:dyDescent="0.25">
      <c r="B641" s="94">
        <f t="shared" si="55"/>
        <v>0</v>
      </c>
      <c r="C641" s="94" t="str">
        <f t="shared" si="56"/>
        <v/>
      </c>
      <c r="D641" s="94" t="str">
        <f t="shared" si="57"/>
        <v/>
      </c>
      <c r="E641" s="94" t="str">
        <f t="shared" si="58"/>
        <v/>
      </c>
      <c r="F641" s="94" t="str">
        <f t="shared" si="59"/>
        <v/>
      </c>
      <c r="G641" s="94" t="str">
        <f t="shared" si="60"/>
        <v/>
      </c>
      <c r="H641" s="94" t="str">
        <f>IF(AND(M641&gt;0,M641&lt;=STATS!$C$22),1,"")</f>
        <v/>
      </c>
      <c r="J641" s="51">
        <v>640</v>
      </c>
      <c r="R641" s="22"/>
      <c r="S641" s="22"/>
      <c r="T641" s="54"/>
    </row>
    <row r="642" spans="2:20" x14ac:dyDescent="0.25">
      <c r="B642" s="94">
        <f t="shared" ref="B642:B705" si="61">COUNT(R642:EB642)</f>
        <v>0</v>
      </c>
      <c r="C642" s="94" t="str">
        <f t="shared" ref="C642:C705" si="62">IF(COUNT(R642:ED642)&gt;0,COUNT(R642:ED642),"")</f>
        <v/>
      </c>
      <c r="D642" s="94" t="str">
        <f t="shared" ref="D642:D705" si="63">IF(COUNT(T642:ED642)&gt;0,COUNT(T642:ED642),"")</f>
        <v/>
      </c>
      <c r="E642" s="94" t="str">
        <f t="shared" ref="E642:E705" si="64">IF(H642=1,COUNT(R642:EB642),"")</f>
        <v/>
      </c>
      <c r="F642" s="94" t="str">
        <f t="shared" si="59"/>
        <v/>
      </c>
      <c r="G642" s="94" t="str">
        <f t="shared" si="60"/>
        <v/>
      </c>
      <c r="H642" s="94" t="str">
        <f>IF(AND(M642&gt;0,M642&lt;=STATS!$C$22),1,"")</f>
        <v/>
      </c>
      <c r="J642" s="51">
        <v>641</v>
      </c>
      <c r="R642" s="22"/>
      <c r="S642" s="22"/>
      <c r="T642" s="54"/>
    </row>
    <row r="643" spans="2:20" x14ac:dyDescent="0.25">
      <c r="B643" s="94">
        <f t="shared" si="61"/>
        <v>0</v>
      </c>
      <c r="C643" s="94" t="str">
        <f t="shared" si="62"/>
        <v/>
      </c>
      <c r="D643" s="94" t="str">
        <f t="shared" si="63"/>
        <v/>
      </c>
      <c r="E643" s="94" t="str">
        <f t="shared" si="64"/>
        <v/>
      </c>
      <c r="F643" s="94" t="str">
        <f t="shared" ref="F643:F706" si="65">IF(H643=1,COUNT(U643:EB643),"")</f>
        <v/>
      </c>
      <c r="G643" s="94" t="str">
        <f t="shared" si="60"/>
        <v/>
      </c>
      <c r="H643" s="94" t="str">
        <f>IF(AND(M643&gt;0,M643&lt;=STATS!$C$22),1,"")</f>
        <v/>
      </c>
      <c r="J643" s="51">
        <v>642</v>
      </c>
      <c r="R643" s="22"/>
      <c r="S643" s="22"/>
      <c r="T643" s="54"/>
    </row>
    <row r="644" spans="2:20" x14ac:dyDescent="0.25">
      <c r="B644" s="94">
        <f t="shared" si="61"/>
        <v>0</v>
      </c>
      <c r="C644" s="94" t="str">
        <f t="shared" si="62"/>
        <v/>
      </c>
      <c r="D644" s="94" t="str">
        <f t="shared" si="63"/>
        <v/>
      </c>
      <c r="E644" s="94" t="str">
        <f t="shared" si="64"/>
        <v/>
      </c>
      <c r="F644" s="94" t="str">
        <f t="shared" si="65"/>
        <v/>
      </c>
      <c r="G644" s="94" t="str">
        <f t="shared" si="60"/>
        <v/>
      </c>
      <c r="H644" s="94" t="str">
        <f>IF(AND(M644&gt;0,M644&lt;=STATS!$C$22),1,"")</f>
        <v/>
      </c>
      <c r="J644" s="51">
        <v>643</v>
      </c>
      <c r="R644" s="22"/>
      <c r="S644" s="22"/>
      <c r="T644" s="54"/>
    </row>
    <row r="645" spans="2:20" x14ac:dyDescent="0.25">
      <c r="B645" s="94">
        <f t="shared" si="61"/>
        <v>0</v>
      </c>
      <c r="C645" s="94" t="str">
        <f t="shared" si="62"/>
        <v/>
      </c>
      <c r="D645" s="94" t="str">
        <f t="shared" si="63"/>
        <v/>
      </c>
      <c r="E645" s="94" t="str">
        <f t="shared" si="64"/>
        <v/>
      </c>
      <c r="F645" s="94" t="str">
        <f t="shared" si="65"/>
        <v/>
      </c>
      <c r="G645" s="94" t="str">
        <f t="shared" si="60"/>
        <v/>
      </c>
      <c r="H645" s="94" t="str">
        <f>IF(AND(M645&gt;0,M645&lt;=STATS!$C$22),1,"")</f>
        <v/>
      </c>
      <c r="J645" s="51">
        <v>644</v>
      </c>
      <c r="R645" s="22"/>
      <c r="S645" s="22"/>
      <c r="T645" s="54"/>
    </row>
    <row r="646" spans="2:20" x14ac:dyDescent="0.25">
      <c r="B646" s="94">
        <f t="shared" si="61"/>
        <v>0</v>
      </c>
      <c r="C646" s="94" t="str">
        <f t="shared" si="62"/>
        <v/>
      </c>
      <c r="D646" s="94" t="str">
        <f t="shared" si="63"/>
        <v/>
      </c>
      <c r="E646" s="94" t="str">
        <f t="shared" si="64"/>
        <v/>
      </c>
      <c r="F646" s="94" t="str">
        <f t="shared" si="65"/>
        <v/>
      </c>
      <c r="G646" s="94" t="str">
        <f t="shared" si="60"/>
        <v/>
      </c>
      <c r="H646" s="94" t="str">
        <f>IF(AND(M646&gt;0,M646&lt;=STATS!$C$22),1,"")</f>
        <v/>
      </c>
      <c r="J646" s="51">
        <v>645</v>
      </c>
      <c r="R646" s="22"/>
      <c r="S646" s="22"/>
      <c r="T646" s="54"/>
    </row>
    <row r="647" spans="2:20" x14ac:dyDescent="0.25">
      <c r="B647" s="94">
        <f t="shared" si="61"/>
        <v>0</v>
      </c>
      <c r="C647" s="94" t="str">
        <f t="shared" si="62"/>
        <v/>
      </c>
      <c r="D647" s="94" t="str">
        <f t="shared" si="63"/>
        <v/>
      </c>
      <c r="E647" s="94" t="str">
        <f t="shared" si="64"/>
        <v/>
      </c>
      <c r="F647" s="94" t="str">
        <f t="shared" si="65"/>
        <v/>
      </c>
      <c r="G647" s="94" t="str">
        <f t="shared" si="60"/>
        <v/>
      </c>
      <c r="H647" s="94" t="str">
        <f>IF(AND(M647&gt;0,M647&lt;=STATS!$C$22),1,"")</f>
        <v/>
      </c>
      <c r="J647" s="51">
        <v>646</v>
      </c>
      <c r="R647" s="22"/>
      <c r="S647" s="22"/>
      <c r="T647" s="54"/>
    </row>
    <row r="648" spans="2:20" x14ac:dyDescent="0.25">
      <c r="B648" s="94">
        <f t="shared" si="61"/>
        <v>0</v>
      </c>
      <c r="C648" s="94" t="str">
        <f t="shared" si="62"/>
        <v/>
      </c>
      <c r="D648" s="94" t="str">
        <f t="shared" si="63"/>
        <v/>
      </c>
      <c r="E648" s="94" t="str">
        <f t="shared" si="64"/>
        <v/>
      </c>
      <c r="F648" s="94" t="str">
        <f t="shared" si="65"/>
        <v/>
      </c>
      <c r="G648" s="94" t="str">
        <f t="shared" si="60"/>
        <v/>
      </c>
      <c r="H648" s="94" t="str">
        <f>IF(AND(M648&gt;0,M648&lt;=STATS!$C$22),1,"")</f>
        <v/>
      </c>
      <c r="J648" s="51">
        <v>647</v>
      </c>
      <c r="R648" s="22"/>
      <c r="S648" s="22"/>
      <c r="T648" s="54"/>
    </row>
    <row r="649" spans="2:20" x14ac:dyDescent="0.25">
      <c r="B649" s="94">
        <f t="shared" si="61"/>
        <v>0</v>
      </c>
      <c r="C649" s="94" t="str">
        <f t="shared" si="62"/>
        <v/>
      </c>
      <c r="D649" s="94" t="str">
        <f t="shared" si="63"/>
        <v/>
      </c>
      <c r="E649" s="94" t="str">
        <f t="shared" si="64"/>
        <v/>
      </c>
      <c r="F649" s="94" t="str">
        <f t="shared" si="65"/>
        <v/>
      </c>
      <c r="G649" s="94" t="str">
        <f t="shared" si="60"/>
        <v/>
      </c>
      <c r="H649" s="94" t="str">
        <f>IF(AND(M649&gt;0,M649&lt;=STATS!$C$22),1,"")</f>
        <v/>
      </c>
      <c r="J649" s="51">
        <v>648</v>
      </c>
      <c r="R649" s="22"/>
      <c r="S649" s="22"/>
      <c r="T649" s="54"/>
    </row>
    <row r="650" spans="2:20" x14ac:dyDescent="0.25">
      <c r="B650" s="94">
        <f t="shared" si="61"/>
        <v>0</v>
      </c>
      <c r="C650" s="94" t="str">
        <f t="shared" si="62"/>
        <v/>
      </c>
      <c r="D650" s="94" t="str">
        <f t="shared" si="63"/>
        <v/>
      </c>
      <c r="E650" s="94" t="str">
        <f t="shared" si="64"/>
        <v/>
      </c>
      <c r="F650" s="94" t="str">
        <f t="shared" si="65"/>
        <v/>
      </c>
      <c r="G650" s="94" t="str">
        <f t="shared" si="60"/>
        <v/>
      </c>
      <c r="H650" s="94" t="str">
        <f>IF(AND(M650&gt;0,M650&lt;=STATS!$C$22),1,"")</f>
        <v/>
      </c>
      <c r="J650" s="51">
        <v>649</v>
      </c>
      <c r="R650" s="22"/>
      <c r="S650" s="22"/>
      <c r="T650" s="54"/>
    </row>
    <row r="651" spans="2:20" x14ac:dyDescent="0.25">
      <c r="B651" s="94">
        <f t="shared" si="61"/>
        <v>0</v>
      </c>
      <c r="C651" s="94" t="str">
        <f t="shared" si="62"/>
        <v/>
      </c>
      <c r="D651" s="94" t="str">
        <f t="shared" si="63"/>
        <v/>
      </c>
      <c r="E651" s="94" t="str">
        <f t="shared" si="64"/>
        <v/>
      </c>
      <c r="F651" s="94" t="str">
        <f t="shared" si="65"/>
        <v/>
      </c>
      <c r="G651" s="94" t="str">
        <f t="shared" si="60"/>
        <v/>
      </c>
      <c r="H651" s="94" t="str">
        <f>IF(AND(M651&gt;0,M651&lt;=STATS!$C$22),1,"")</f>
        <v/>
      </c>
      <c r="J651" s="51">
        <v>650</v>
      </c>
      <c r="R651" s="22"/>
      <c r="S651" s="22"/>
      <c r="T651" s="54"/>
    </row>
    <row r="652" spans="2:20" x14ac:dyDescent="0.25">
      <c r="B652" s="94">
        <f t="shared" si="61"/>
        <v>0</v>
      </c>
      <c r="C652" s="94" t="str">
        <f t="shared" si="62"/>
        <v/>
      </c>
      <c r="D652" s="94" t="str">
        <f t="shared" si="63"/>
        <v/>
      </c>
      <c r="E652" s="94" t="str">
        <f t="shared" si="64"/>
        <v/>
      </c>
      <c r="F652" s="94" t="str">
        <f t="shared" si="65"/>
        <v/>
      </c>
      <c r="G652" s="94" t="str">
        <f t="shared" si="60"/>
        <v/>
      </c>
      <c r="H652" s="94" t="str">
        <f>IF(AND(M652&gt;0,M652&lt;=STATS!$C$22),1,"")</f>
        <v/>
      </c>
      <c r="J652" s="51">
        <v>651</v>
      </c>
      <c r="R652" s="22"/>
      <c r="S652" s="22"/>
      <c r="T652" s="54"/>
    </row>
    <row r="653" spans="2:20" x14ac:dyDescent="0.25">
      <c r="B653" s="94">
        <f t="shared" si="61"/>
        <v>0</v>
      </c>
      <c r="C653" s="94" t="str">
        <f t="shared" si="62"/>
        <v/>
      </c>
      <c r="D653" s="94" t="str">
        <f t="shared" si="63"/>
        <v/>
      </c>
      <c r="E653" s="94" t="str">
        <f t="shared" si="64"/>
        <v/>
      </c>
      <c r="F653" s="94" t="str">
        <f t="shared" si="65"/>
        <v/>
      </c>
      <c r="G653" s="94" t="str">
        <f t="shared" si="60"/>
        <v/>
      </c>
      <c r="H653" s="94" t="str">
        <f>IF(AND(M653&gt;0,M653&lt;=STATS!$C$22),1,"")</f>
        <v/>
      </c>
      <c r="J653" s="51">
        <v>652</v>
      </c>
      <c r="R653" s="22"/>
      <c r="S653" s="22"/>
      <c r="T653" s="54"/>
    </row>
    <row r="654" spans="2:20" x14ac:dyDescent="0.25">
      <c r="B654" s="94">
        <f t="shared" si="61"/>
        <v>0</v>
      </c>
      <c r="C654" s="94" t="str">
        <f t="shared" si="62"/>
        <v/>
      </c>
      <c r="D654" s="94" t="str">
        <f t="shared" si="63"/>
        <v/>
      </c>
      <c r="E654" s="94" t="str">
        <f t="shared" si="64"/>
        <v/>
      </c>
      <c r="F654" s="94" t="str">
        <f t="shared" si="65"/>
        <v/>
      </c>
      <c r="G654" s="94" t="str">
        <f t="shared" si="60"/>
        <v/>
      </c>
      <c r="H654" s="94" t="str">
        <f>IF(AND(M654&gt;0,M654&lt;=STATS!$C$22),1,"")</f>
        <v/>
      </c>
      <c r="J654" s="51">
        <v>653</v>
      </c>
      <c r="R654" s="22"/>
      <c r="S654" s="22"/>
      <c r="T654" s="54"/>
    </row>
    <row r="655" spans="2:20" x14ac:dyDescent="0.25">
      <c r="B655" s="94">
        <f t="shared" si="61"/>
        <v>0</v>
      </c>
      <c r="C655" s="94" t="str">
        <f t="shared" si="62"/>
        <v/>
      </c>
      <c r="D655" s="94" t="str">
        <f t="shared" si="63"/>
        <v/>
      </c>
      <c r="E655" s="94" t="str">
        <f t="shared" si="64"/>
        <v/>
      </c>
      <c r="F655" s="94" t="str">
        <f t="shared" si="65"/>
        <v/>
      </c>
      <c r="G655" s="94" t="str">
        <f t="shared" si="60"/>
        <v/>
      </c>
      <c r="H655" s="94" t="str">
        <f>IF(AND(M655&gt;0,M655&lt;=STATS!$C$22),1,"")</f>
        <v/>
      </c>
      <c r="J655" s="51">
        <v>654</v>
      </c>
      <c r="R655" s="22"/>
      <c r="S655" s="22"/>
      <c r="T655" s="54"/>
    </row>
    <row r="656" spans="2:20" x14ac:dyDescent="0.25">
      <c r="B656" s="94">
        <f t="shared" si="61"/>
        <v>0</v>
      </c>
      <c r="C656" s="94" t="str">
        <f t="shared" si="62"/>
        <v/>
      </c>
      <c r="D656" s="94" t="str">
        <f t="shared" si="63"/>
        <v/>
      </c>
      <c r="E656" s="94" t="str">
        <f t="shared" si="64"/>
        <v/>
      </c>
      <c r="F656" s="94" t="str">
        <f t="shared" si="65"/>
        <v/>
      </c>
      <c r="G656" s="94" t="str">
        <f t="shared" si="60"/>
        <v/>
      </c>
      <c r="H656" s="94" t="str">
        <f>IF(AND(M656&gt;0,M656&lt;=STATS!$C$22),1,"")</f>
        <v/>
      </c>
      <c r="J656" s="51">
        <v>655</v>
      </c>
      <c r="R656" s="22"/>
      <c r="S656" s="22"/>
      <c r="T656" s="54"/>
    </row>
    <row r="657" spans="2:20" x14ac:dyDescent="0.25">
      <c r="B657" s="94">
        <f t="shared" si="61"/>
        <v>0</v>
      </c>
      <c r="C657" s="94" t="str">
        <f t="shared" si="62"/>
        <v/>
      </c>
      <c r="D657" s="94" t="str">
        <f t="shared" si="63"/>
        <v/>
      </c>
      <c r="E657" s="94" t="str">
        <f t="shared" si="64"/>
        <v/>
      </c>
      <c r="F657" s="94" t="str">
        <f t="shared" si="65"/>
        <v/>
      </c>
      <c r="G657" s="94" t="str">
        <f t="shared" si="60"/>
        <v/>
      </c>
      <c r="H657" s="94" t="str">
        <f>IF(AND(M657&gt;0,M657&lt;=STATS!$C$22),1,"")</f>
        <v/>
      </c>
      <c r="J657" s="51">
        <v>656</v>
      </c>
      <c r="R657" s="22"/>
      <c r="S657" s="22"/>
      <c r="T657" s="54"/>
    </row>
    <row r="658" spans="2:20" x14ac:dyDescent="0.25">
      <c r="B658" s="94">
        <f t="shared" si="61"/>
        <v>0</v>
      </c>
      <c r="C658" s="94" t="str">
        <f t="shared" si="62"/>
        <v/>
      </c>
      <c r="D658" s="94" t="str">
        <f t="shared" si="63"/>
        <v/>
      </c>
      <c r="E658" s="94" t="str">
        <f t="shared" si="64"/>
        <v/>
      </c>
      <c r="F658" s="94" t="str">
        <f t="shared" si="65"/>
        <v/>
      </c>
      <c r="G658" s="94" t="str">
        <f t="shared" si="60"/>
        <v/>
      </c>
      <c r="H658" s="94" t="str">
        <f>IF(AND(M658&gt;0,M658&lt;=STATS!$C$22),1,"")</f>
        <v/>
      </c>
      <c r="J658" s="51">
        <v>657</v>
      </c>
      <c r="R658" s="22"/>
      <c r="S658" s="22"/>
      <c r="T658" s="54"/>
    </row>
    <row r="659" spans="2:20" x14ac:dyDescent="0.25">
      <c r="B659" s="94">
        <f t="shared" si="61"/>
        <v>0</v>
      </c>
      <c r="C659" s="94" t="str">
        <f t="shared" si="62"/>
        <v/>
      </c>
      <c r="D659" s="94" t="str">
        <f t="shared" si="63"/>
        <v/>
      </c>
      <c r="E659" s="94" t="str">
        <f t="shared" si="64"/>
        <v/>
      </c>
      <c r="F659" s="94" t="str">
        <f t="shared" si="65"/>
        <v/>
      </c>
      <c r="G659" s="94" t="str">
        <f t="shared" si="60"/>
        <v/>
      </c>
      <c r="H659" s="94" t="str">
        <f>IF(AND(M659&gt;0,M659&lt;=STATS!$C$22),1,"")</f>
        <v/>
      </c>
      <c r="J659" s="51">
        <v>658</v>
      </c>
      <c r="R659" s="22"/>
      <c r="S659" s="22"/>
      <c r="T659" s="54"/>
    </row>
    <row r="660" spans="2:20" x14ac:dyDescent="0.25">
      <c r="B660" s="94">
        <f t="shared" si="61"/>
        <v>0</v>
      </c>
      <c r="C660" s="94" t="str">
        <f t="shared" si="62"/>
        <v/>
      </c>
      <c r="D660" s="94" t="str">
        <f t="shared" si="63"/>
        <v/>
      </c>
      <c r="E660" s="94" t="str">
        <f t="shared" si="64"/>
        <v/>
      </c>
      <c r="F660" s="94" t="str">
        <f t="shared" si="65"/>
        <v/>
      </c>
      <c r="G660" s="94" t="str">
        <f t="shared" si="60"/>
        <v/>
      </c>
      <c r="H660" s="94" t="str">
        <f>IF(AND(M660&gt;0,M660&lt;=STATS!$C$22),1,"")</f>
        <v/>
      </c>
      <c r="J660" s="51">
        <v>659</v>
      </c>
      <c r="R660" s="22"/>
      <c r="S660" s="22"/>
      <c r="T660" s="54"/>
    </row>
    <row r="661" spans="2:20" x14ac:dyDescent="0.25">
      <c r="B661" s="94">
        <f t="shared" si="61"/>
        <v>0</v>
      </c>
      <c r="C661" s="94" t="str">
        <f t="shared" si="62"/>
        <v/>
      </c>
      <c r="D661" s="94" t="str">
        <f t="shared" si="63"/>
        <v/>
      </c>
      <c r="E661" s="94" t="str">
        <f t="shared" si="64"/>
        <v/>
      </c>
      <c r="F661" s="94" t="str">
        <f t="shared" si="65"/>
        <v/>
      </c>
      <c r="G661" s="94" t="str">
        <f t="shared" si="60"/>
        <v/>
      </c>
      <c r="H661" s="94" t="str">
        <f>IF(AND(M661&gt;0,M661&lt;=STATS!$C$22),1,"")</f>
        <v/>
      </c>
      <c r="J661" s="51">
        <v>660</v>
      </c>
      <c r="R661" s="22"/>
      <c r="S661" s="22"/>
      <c r="T661" s="54"/>
    </row>
    <row r="662" spans="2:20" x14ac:dyDescent="0.25">
      <c r="B662" s="94">
        <f t="shared" si="61"/>
        <v>0</v>
      </c>
      <c r="C662" s="94" t="str">
        <f t="shared" si="62"/>
        <v/>
      </c>
      <c r="D662" s="94" t="str">
        <f t="shared" si="63"/>
        <v/>
      </c>
      <c r="E662" s="94" t="str">
        <f t="shared" si="64"/>
        <v/>
      </c>
      <c r="F662" s="94" t="str">
        <f t="shared" si="65"/>
        <v/>
      </c>
      <c r="G662" s="94" t="str">
        <f t="shared" si="60"/>
        <v/>
      </c>
      <c r="H662" s="94" t="str">
        <f>IF(AND(M662&gt;0,M662&lt;=STATS!$C$22),1,"")</f>
        <v/>
      </c>
      <c r="J662" s="51">
        <v>661</v>
      </c>
      <c r="R662" s="22"/>
      <c r="S662" s="22"/>
      <c r="T662" s="54"/>
    </row>
    <row r="663" spans="2:20" x14ac:dyDescent="0.25">
      <c r="B663" s="94">
        <f t="shared" si="61"/>
        <v>0</v>
      </c>
      <c r="C663" s="94" t="str">
        <f t="shared" si="62"/>
        <v/>
      </c>
      <c r="D663" s="94" t="str">
        <f t="shared" si="63"/>
        <v/>
      </c>
      <c r="E663" s="94" t="str">
        <f t="shared" si="64"/>
        <v/>
      </c>
      <c r="F663" s="94" t="str">
        <f t="shared" si="65"/>
        <v/>
      </c>
      <c r="G663" s="94" t="str">
        <f t="shared" si="60"/>
        <v/>
      </c>
      <c r="H663" s="94" t="str">
        <f>IF(AND(M663&gt;0,M663&lt;=STATS!$C$22),1,"")</f>
        <v/>
      </c>
      <c r="J663" s="51">
        <v>662</v>
      </c>
      <c r="R663" s="22"/>
      <c r="S663" s="22"/>
      <c r="T663" s="54"/>
    </row>
    <row r="664" spans="2:20" x14ac:dyDescent="0.25">
      <c r="B664" s="94">
        <f t="shared" si="61"/>
        <v>0</v>
      </c>
      <c r="C664" s="94" t="str">
        <f t="shared" si="62"/>
        <v/>
      </c>
      <c r="D664" s="94" t="str">
        <f t="shared" si="63"/>
        <v/>
      </c>
      <c r="E664" s="94" t="str">
        <f t="shared" si="64"/>
        <v/>
      </c>
      <c r="F664" s="94" t="str">
        <f t="shared" si="65"/>
        <v/>
      </c>
      <c r="G664" s="94" t="str">
        <f t="shared" si="60"/>
        <v/>
      </c>
      <c r="H664" s="94" t="str">
        <f>IF(AND(M664&gt;0,M664&lt;=STATS!$C$22),1,"")</f>
        <v/>
      </c>
      <c r="J664" s="51">
        <v>663</v>
      </c>
      <c r="R664" s="22"/>
      <c r="S664" s="22"/>
      <c r="T664" s="54"/>
    </row>
    <row r="665" spans="2:20" x14ac:dyDescent="0.25">
      <c r="B665" s="94">
        <f t="shared" si="61"/>
        <v>0</v>
      </c>
      <c r="C665" s="94" t="str">
        <f t="shared" si="62"/>
        <v/>
      </c>
      <c r="D665" s="94" t="str">
        <f t="shared" si="63"/>
        <v/>
      </c>
      <c r="E665" s="94" t="str">
        <f t="shared" si="64"/>
        <v/>
      </c>
      <c r="F665" s="94" t="str">
        <f t="shared" si="65"/>
        <v/>
      </c>
      <c r="G665" s="94" t="str">
        <f t="shared" si="60"/>
        <v/>
      </c>
      <c r="H665" s="94" t="str">
        <f>IF(AND(M665&gt;0,M665&lt;=STATS!$C$22),1,"")</f>
        <v/>
      </c>
      <c r="J665" s="51">
        <v>664</v>
      </c>
      <c r="R665" s="22"/>
      <c r="S665" s="22"/>
      <c r="T665" s="54"/>
    </row>
    <row r="666" spans="2:20" x14ac:dyDescent="0.25">
      <c r="B666" s="94">
        <f t="shared" si="61"/>
        <v>0</v>
      </c>
      <c r="C666" s="94" t="str">
        <f t="shared" si="62"/>
        <v/>
      </c>
      <c r="D666" s="94" t="str">
        <f t="shared" si="63"/>
        <v/>
      </c>
      <c r="E666" s="94" t="str">
        <f t="shared" si="64"/>
        <v/>
      </c>
      <c r="F666" s="94" t="str">
        <f t="shared" si="65"/>
        <v/>
      </c>
      <c r="G666" s="94" t="str">
        <f t="shared" ref="G666:G729" si="66">IF($B666&gt;=1,$M666,"")</f>
        <v/>
      </c>
      <c r="H666" s="94" t="str">
        <f>IF(AND(M666&gt;0,M666&lt;=STATS!$C$22),1,"")</f>
        <v/>
      </c>
      <c r="J666" s="51">
        <v>665</v>
      </c>
      <c r="R666" s="22"/>
      <c r="S666" s="22"/>
      <c r="T666" s="54"/>
    </row>
    <row r="667" spans="2:20" x14ac:dyDescent="0.25">
      <c r="B667" s="94">
        <f t="shared" si="61"/>
        <v>0</v>
      </c>
      <c r="C667" s="94" t="str">
        <f t="shared" si="62"/>
        <v/>
      </c>
      <c r="D667" s="94" t="str">
        <f t="shared" si="63"/>
        <v/>
      </c>
      <c r="E667" s="94" t="str">
        <f t="shared" si="64"/>
        <v/>
      </c>
      <c r="F667" s="94" t="str">
        <f t="shared" si="65"/>
        <v/>
      </c>
      <c r="G667" s="94" t="str">
        <f t="shared" si="66"/>
        <v/>
      </c>
      <c r="H667" s="94" t="str">
        <f>IF(AND(M667&gt;0,M667&lt;=STATS!$C$22),1,"")</f>
        <v/>
      </c>
      <c r="J667" s="51">
        <v>666</v>
      </c>
      <c r="R667" s="22"/>
      <c r="S667" s="22"/>
      <c r="T667" s="54"/>
    </row>
    <row r="668" spans="2:20" x14ac:dyDescent="0.25">
      <c r="B668" s="94">
        <f t="shared" si="61"/>
        <v>0</v>
      </c>
      <c r="C668" s="94" t="str">
        <f t="shared" si="62"/>
        <v/>
      </c>
      <c r="D668" s="94" t="str">
        <f t="shared" si="63"/>
        <v/>
      </c>
      <c r="E668" s="94" t="str">
        <f t="shared" si="64"/>
        <v/>
      </c>
      <c r="F668" s="94" t="str">
        <f t="shared" si="65"/>
        <v/>
      </c>
      <c r="G668" s="94" t="str">
        <f t="shared" si="66"/>
        <v/>
      </c>
      <c r="H668" s="94" t="str">
        <f>IF(AND(M668&gt;0,M668&lt;=STATS!$C$22),1,"")</f>
        <v/>
      </c>
      <c r="J668" s="51">
        <v>667</v>
      </c>
      <c r="R668" s="22"/>
      <c r="S668" s="22"/>
      <c r="T668" s="54"/>
    </row>
    <row r="669" spans="2:20" x14ac:dyDescent="0.25">
      <c r="B669" s="94">
        <f t="shared" si="61"/>
        <v>0</v>
      </c>
      <c r="C669" s="94" t="str">
        <f t="shared" si="62"/>
        <v/>
      </c>
      <c r="D669" s="94" t="str">
        <f t="shared" si="63"/>
        <v/>
      </c>
      <c r="E669" s="94" t="str">
        <f t="shared" si="64"/>
        <v/>
      </c>
      <c r="F669" s="94" t="str">
        <f t="shared" si="65"/>
        <v/>
      </c>
      <c r="G669" s="94" t="str">
        <f t="shared" si="66"/>
        <v/>
      </c>
      <c r="H669" s="94" t="str">
        <f>IF(AND(M669&gt;0,M669&lt;=STATS!$C$22),1,"")</f>
        <v/>
      </c>
      <c r="J669" s="51">
        <v>668</v>
      </c>
      <c r="R669" s="22"/>
      <c r="S669" s="22"/>
      <c r="T669" s="54"/>
    </row>
    <row r="670" spans="2:20" x14ac:dyDescent="0.25">
      <c r="B670" s="94">
        <f t="shared" si="61"/>
        <v>0</v>
      </c>
      <c r="C670" s="94" t="str">
        <f t="shared" si="62"/>
        <v/>
      </c>
      <c r="D670" s="94" t="str">
        <f t="shared" si="63"/>
        <v/>
      </c>
      <c r="E670" s="94" t="str">
        <f t="shared" si="64"/>
        <v/>
      </c>
      <c r="F670" s="94" t="str">
        <f t="shared" si="65"/>
        <v/>
      </c>
      <c r="G670" s="94" t="str">
        <f t="shared" si="66"/>
        <v/>
      </c>
      <c r="H670" s="94" t="str">
        <f>IF(AND(M670&gt;0,M670&lt;=STATS!$C$22),1,"")</f>
        <v/>
      </c>
      <c r="J670" s="51">
        <v>669</v>
      </c>
      <c r="R670" s="22"/>
      <c r="S670" s="22"/>
      <c r="T670" s="54"/>
    </row>
    <row r="671" spans="2:20" x14ac:dyDescent="0.25">
      <c r="B671" s="94">
        <f t="shared" si="61"/>
        <v>0</v>
      </c>
      <c r="C671" s="94" t="str">
        <f t="shared" si="62"/>
        <v/>
      </c>
      <c r="D671" s="94" t="str">
        <f t="shared" si="63"/>
        <v/>
      </c>
      <c r="E671" s="94" t="str">
        <f t="shared" si="64"/>
        <v/>
      </c>
      <c r="F671" s="94" t="str">
        <f t="shared" si="65"/>
        <v/>
      </c>
      <c r="G671" s="94" t="str">
        <f t="shared" si="66"/>
        <v/>
      </c>
      <c r="H671" s="94" t="str">
        <f>IF(AND(M671&gt;0,M671&lt;=STATS!$C$22),1,"")</f>
        <v/>
      </c>
      <c r="J671" s="51">
        <v>670</v>
      </c>
      <c r="R671" s="22"/>
      <c r="S671" s="22"/>
      <c r="T671" s="54"/>
    </row>
    <row r="672" spans="2:20" x14ac:dyDescent="0.25">
      <c r="B672" s="94">
        <f t="shared" si="61"/>
        <v>0</v>
      </c>
      <c r="C672" s="94" t="str">
        <f t="shared" si="62"/>
        <v/>
      </c>
      <c r="D672" s="94" t="str">
        <f t="shared" si="63"/>
        <v/>
      </c>
      <c r="E672" s="94" t="str">
        <f t="shared" si="64"/>
        <v/>
      </c>
      <c r="F672" s="94" t="str">
        <f t="shared" si="65"/>
        <v/>
      </c>
      <c r="G672" s="94" t="str">
        <f t="shared" si="66"/>
        <v/>
      </c>
      <c r="H672" s="94" t="str">
        <f>IF(AND(M672&gt;0,M672&lt;=STATS!$C$22),1,"")</f>
        <v/>
      </c>
      <c r="J672" s="51">
        <v>671</v>
      </c>
      <c r="R672" s="22"/>
      <c r="S672" s="22"/>
      <c r="T672" s="54"/>
    </row>
    <row r="673" spans="2:20" x14ac:dyDescent="0.25">
      <c r="B673" s="94">
        <f t="shared" si="61"/>
        <v>0</v>
      </c>
      <c r="C673" s="94" t="str">
        <f t="shared" si="62"/>
        <v/>
      </c>
      <c r="D673" s="94" t="str">
        <f t="shared" si="63"/>
        <v/>
      </c>
      <c r="E673" s="94" t="str">
        <f t="shared" si="64"/>
        <v/>
      </c>
      <c r="F673" s="94" t="str">
        <f t="shared" si="65"/>
        <v/>
      </c>
      <c r="G673" s="94" t="str">
        <f t="shared" si="66"/>
        <v/>
      </c>
      <c r="H673" s="94" t="str">
        <f>IF(AND(M673&gt;0,M673&lt;=STATS!$C$22),1,"")</f>
        <v/>
      </c>
      <c r="J673" s="51">
        <v>672</v>
      </c>
      <c r="R673" s="22"/>
      <c r="S673" s="22"/>
      <c r="T673" s="54"/>
    </row>
    <row r="674" spans="2:20" x14ac:dyDescent="0.25">
      <c r="B674" s="94">
        <f t="shared" si="61"/>
        <v>0</v>
      </c>
      <c r="C674" s="94" t="str">
        <f t="shared" si="62"/>
        <v/>
      </c>
      <c r="D674" s="94" t="str">
        <f t="shared" si="63"/>
        <v/>
      </c>
      <c r="E674" s="94" t="str">
        <f t="shared" si="64"/>
        <v/>
      </c>
      <c r="F674" s="94" t="str">
        <f t="shared" si="65"/>
        <v/>
      </c>
      <c r="G674" s="94" t="str">
        <f t="shared" si="66"/>
        <v/>
      </c>
      <c r="H674" s="94" t="str">
        <f>IF(AND(M674&gt;0,M674&lt;=STATS!$C$22),1,"")</f>
        <v/>
      </c>
      <c r="J674" s="51">
        <v>673</v>
      </c>
      <c r="R674" s="22"/>
      <c r="S674" s="22"/>
      <c r="T674" s="54"/>
    </row>
    <row r="675" spans="2:20" x14ac:dyDescent="0.25">
      <c r="B675" s="94">
        <f t="shared" si="61"/>
        <v>0</v>
      </c>
      <c r="C675" s="94" t="str">
        <f t="shared" si="62"/>
        <v/>
      </c>
      <c r="D675" s="94" t="str">
        <f t="shared" si="63"/>
        <v/>
      </c>
      <c r="E675" s="94" t="str">
        <f t="shared" si="64"/>
        <v/>
      </c>
      <c r="F675" s="94" t="str">
        <f t="shared" si="65"/>
        <v/>
      </c>
      <c r="G675" s="94" t="str">
        <f t="shared" si="66"/>
        <v/>
      </c>
      <c r="H675" s="94" t="str">
        <f>IF(AND(M675&gt;0,M675&lt;=STATS!$C$22),1,"")</f>
        <v/>
      </c>
      <c r="J675" s="51">
        <v>674</v>
      </c>
      <c r="R675" s="22"/>
      <c r="S675" s="22"/>
      <c r="T675" s="54"/>
    </row>
    <row r="676" spans="2:20" x14ac:dyDescent="0.25">
      <c r="B676" s="94">
        <f t="shared" si="61"/>
        <v>0</v>
      </c>
      <c r="C676" s="94" t="str">
        <f t="shared" si="62"/>
        <v/>
      </c>
      <c r="D676" s="94" t="str">
        <f t="shared" si="63"/>
        <v/>
      </c>
      <c r="E676" s="94" t="str">
        <f t="shared" si="64"/>
        <v/>
      </c>
      <c r="F676" s="94" t="str">
        <f t="shared" si="65"/>
        <v/>
      </c>
      <c r="G676" s="94" t="str">
        <f t="shared" si="66"/>
        <v/>
      </c>
      <c r="H676" s="94" t="str">
        <f>IF(AND(M676&gt;0,M676&lt;=STATS!$C$22),1,"")</f>
        <v/>
      </c>
      <c r="J676" s="51">
        <v>675</v>
      </c>
      <c r="R676" s="22"/>
      <c r="S676" s="22"/>
      <c r="T676" s="54"/>
    </row>
    <row r="677" spans="2:20" x14ac:dyDescent="0.25">
      <c r="B677" s="94">
        <f t="shared" si="61"/>
        <v>0</v>
      </c>
      <c r="C677" s="94" t="str">
        <f t="shared" si="62"/>
        <v/>
      </c>
      <c r="D677" s="94" t="str">
        <f t="shared" si="63"/>
        <v/>
      </c>
      <c r="E677" s="94" t="str">
        <f t="shared" si="64"/>
        <v/>
      </c>
      <c r="F677" s="94" t="str">
        <f t="shared" si="65"/>
        <v/>
      </c>
      <c r="G677" s="94" t="str">
        <f t="shared" si="66"/>
        <v/>
      </c>
      <c r="H677" s="94" t="str">
        <f>IF(AND(M677&gt;0,M677&lt;=STATS!$C$22),1,"")</f>
        <v/>
      </c>
      <c r="J677" s="51">
        <v>676</v>
      </c>
      <c r="R677" s="22"/>
      <c r="S677" s="22"/>
      <c r="T677" s="54"/>
    </row>
    <row r="678" spans="2:20" x14ac:dyDescent="0.25">
      <c r="B678" s="94">
        <f t="shared" si="61"/>
        <v>0</v>
      </c>
      <c r="C678" s="94" t="str">
        <f t="shared" si="62"/>
        <v/>
      </c>
      <c r="D678" s="94" t="str">
        <f t="shared" si="63"/>
        <v/>
      </c>
      <c r="E678" s="94" t="str">
        <f t="shared" si="64"/>
        <v/>
      </c>
      <c r="F678" s="94" t="str">
        <f t="shared" si="65"/>
        <v/>
      </c>
      <c r="G678" s="94" t="str">
        <f t="shared" si="66"/>
        <v/>
      </c>
      <c r="H678" s="94" t="str">
        <f>IF(AND(M678&gt;0,M678&lt;=STATS!$C$22),1,"")</f>
        <v/>
      </c>
      <c r="J678" s="51">
        <v>677</v>
      </c>
      <c r="R678" s="22"/>
      <c r="S678" s="22"/>
      <c r="T678" s="54"/>
    </row>
    <row r="679" spans="2:20" x14ac:dyDescent="0.25">
      <c r="B679" s="94">
        <f t="shared" si="61"/>
        <v>0</v>
      </c>
      <c r="C679" s="94" t="str">
        <f t="shared" si="62"/>
        <v/>
      </c>
      <c r="D679" s="94" t="str">
        <f t="shared" si="63"/>
        <v/>
      </c>
      <c r="E679" s="94" t="str">
        <f t="shared" si="64"/>
        <v/>
      </c>
      <c r="F679" s="94" t="str">
        <f t="shared" si="65"/>
        <v/>
      </c>
      <c r="G679" s="94" t="str">
        <f t="shared" si="66"/>
        <v/>
      </c>
      <c r="H679" s="94" t="str">
        <f>IF(AND(M679&gt;0,M679&lt;=STATS!$C$22),1,"")</f>
        <v/>
      </c>
      <c r="J679" s="51">
        <v>678</v>
      </c>
      <c r="R679" s="22"/>
      <c r="S679" s="22"/>
      <c r="T679" s="54"/>
    </row>
    <row r="680" spans="2:20" x14ac:dyDescent="0.25">
      <c r="B680" s="94">
        <f t="shared" si="61"/>
        <v>0</v>
      </c>
      <c r="C680" s="94" t="str">
        <f t="shared" si="62"/>
        <v/>
      </c>
      <c r="D680" s="94" t="str">
        <f t="shared" si="63"/>
        <v/>
      </c>
      <c r="E680" s="94" t="str">
        <f t="shared" si="64"/>
        <v/>
      </c>
      <c r="F680" s="94" t="str">
        <f t="shared" si="65"/>
        <v/>
      </c>
      <c r="G680" s="94" t="str">
        <f t="shared" si="66"/>
        <v/>
      </c>
      <c r="H680" s="94" t="str">
        <f>IF(AND(M680&gt;0,M680&lt;=STATS!$C$22),1,"")</f>
        <v/>
      </c>
      <c r="J680" s="51">
        <v>679</v>
      </c>
      <c r="R680" s="22"/>
      <c r="S680" s="22"/>
      <c r="T680" s="54"/>
    </row>
    <row r="681" spans="2:20" x14ac:dyDescent="0.25">
      <c r="B681" s="94">
        <f t="shared" si="61"/>
        <v>0</v>
      </c>
      <c r="C681" s="94" t="str">
        <f t="shared" si="62"/>
        <v/>
      </c>
      <c r="D681" s="94" t="str">
        <f t="shared" si="63"/>
        <v/>
      </c>
      <c r="E681" s="94" t="str">
        <f t="shared" si="64"/>
        <v/>
      </c>
      <c r="F681" s="94" t="str">
        <f t="shared" si="65"/>
        <v/>
      </c>
      <c r="G681" s="94" t="str">
        <f t="shared" si="66"/>
        <v/>
      </c>
      <c r="H681" s="94" t="str">
        <f>IF(AND(M681&gt;0,M681&lt;=STATS!$C$22),1,"")</f>
        <v/>
      </c>
      <c r="J681" s="51">
        <v>680</v>
      </c>
      <c r="R681" s="22"/>
      <c r="S681" s="22"/>
      <c r="T681" s="54"/>
    </row>
    <row r="682" spans="2:20" x14ac:dyDescent="0.25">
      <c r="B682" s="94">
        <f t="shared" si="61"/>
        <v>0</v>
      </c>
      <c r="C682" s="94" t="str">
        <f t="shared" si="62"/>
        <v/>
      </c>
      <c r="D682" s="94" t="str">
        <f t="shared" si="63"/>
        <v/>
      </c>
      <c r="E682" s="94" t="str">
        <f t="shared" si="64"/>
        <v/>
      </c>
      <c r="F682" s="94" t="str">
        <f t="shared" si="65"/>
        <v/>
      </c>
      <c r="G682" s="94" t="str">
        <f t="shared" si="66"/>
        <v/>
      </c>
      <c r="H682" s="94" t="str">
        <f>IF(AND(M682&gt;0,M682&lt;=STATS!$C$22),1,"")</f>
        <v/>
      </c>
      <c r="J682" s="51">
        <v>681</v>
      </c>
      <c r="R682" s="22"/>
      <c r="S682" s="22"/>
      <c r="T682" s="54"/>
    </row>
    <row r="683" spans="2:20" x14ac:dyDescent="0.25">
      <c r="B683" s="94">
        <f t="shared" si="61"/>
        <v>0</v>
      </c>
      <c r="C683" s="94" t="str">
        <f t="shared" si="62"/>
        <v/>
      </c>
      <c r="D683" s="94" t="str">
        <f t="shared" si="63"/>
        <v/>
      </c>
      <c r="E683" s="94" t="str">
        <f t="shared" si="64"/>
        <v/>
      </c>
      <c r="F683" s="94" t="str">
        <f t="shared" si="65"/>
        <v/>
      </c>
      <c r="G683" s="94" t="str">
        <f t="shared" si="66"/>
        <v/>
      </c>
      <c r="H683" s="94" t="str">
        <f>IF(AND(M683&gt;0,M683&lt;=STATS!$C$22),1,"")</f>
        <v/>
      </c>
      <c r="J683" s="51">
        <v>682</v>
      </c>
      <c r="R683" s="22"/>
      <c r="S683" s="22"/>
      <c r="T683" s="54"/>
    </row>
    <row r="684" spans="2:20" x14ac:dyDescent="0.25">
      <c r="B684" s="94">
        <f t="shared" si="61"/>
        <v>0</v>
      </c>
      <c r="C684" s="94" t="str">
        <f t="shared" si="62"/>
        <v/>
      </c>
      <c r="D684" s="94" t="str">
        <f t="shared" si="63"/>
        <v/>
      </c>
      <c r="E684" s="94" t="str">
        <f t="shared" si="64"/>
        <v/>
      </c>
      <c r="F684" s="94" t="str">
        <f t="shared" si="65"/>
        <v/>
      </c>
      <c r="G684" s="94" t="str">
        <f t="shared" si="66"/>
        <v/>
      </c>
      <c r="H684" s="94" t="str">
        <f>IF(AND(M684&gt;0,M684&lt;=STATS!$C$22),1,"")</f>
        <v/>
      </c>
      <c r="J684" s="51">
        <v>683</v>
      </c>
      <c r="R684" s="22"/>
      <c r="S684" s="22"/>
      <c r="T684" s="54"/>
    </row>
    <row r="685" spans="2:20" x14ac:dyDescent="0.25">
      <c r="B685" s="94">
        <f t="shared" si="61"/>
        <v>0</v>
      </c>
      <c r="C685" s="94" t="str">
        <f t="shared" si="62"/>
        <v/>
      </c>
      <c r="D685" s="94" t="str">
        <f t="shared" si="63"/>
        <v/>
      </c>
      <c r="E685" s="94" t="str">
        <f t="shared" si="64"/>
        <v/>
      </c>
      <c r="F685" s="94" t="str">
        <f t="shared" si="65"/>
        <v/>
      </c>
      <c r="G685" s="94" t="str">
        <f t="shared" si="66"/>
        <v/>
      </c>
      <c r="H685" s="94" t="str">
        <f>IF(AND(M685&gt;0,M685&lt;=STATS!$C$22),1,"")</f>
        <v/>
      </c>
      <c r="J685" s="51">
        <v>684</v>
      </c>
      <c r="R685" s="22"/>
      <c r="S685" s="22"/>
      <c r="T685" s="54"/>
    </row>
    <row r="686" spans="2:20" x14ac:dyDescent="0.25">
      <c r="B686" s="94">
        <f t="shared" si="61"/>
        <v>0</v>
      </c>
      <c r="C686" s="94" t="str">
        <f t="shared" si="62"/>
        <v/>
      </c>
      <c r="D686" s="94" t="str">
        <f t="shared" si="63"/>
        <v/>
      </c>
      <c r="E686" s="94" t="str">
        <f t="shared" si="64"/>
        <v/>
      </c>
      <c r="F686" s="94" t="str">
        <f t="shared" si="65"/>
        <v/>
      </c>
      <c r="G686" s="94" t="str">
        <f t="shared" si="66"/>
        <v/>
      </c>
      <c r="H686" s="94" t="str">
        <f>IF(AND(M686&gt;0,M686&lt;=STATS!$C$22),1,"")</f>
        <v/>
      </c>
      <c r="J686" s="51">
        <v>685</v>
      </c>
      <c r="R686" s="22"/>
      <c r="S686" s="22"/>
      <c r="T686" s="54"/>
    </row>
    <row r="687" spans="2:20" x14ac:dyDescent="0.25">
      <c r="B687" s="94">
        <f t="shared" si="61"/>
        <v>0</v>
      </c>
      <c r="C687" s="94" t="str">
        <f t="shared" si="62"/>
        <v/>
      </c>
      <c r="D687" s="94" t="str">
        <f t="shared" si="63"/>
        <v/>
      </c>
      <c r="E687" s="94" t="str">
        <f t="shared" si="64"/>
        <v/>
      </c>
      <c r="F687" s="94" t="str">
        <f t="shared" si="65"/>
        <v/>
      </c>
      <c r="G687" s="94" t="str">
        <f t="shared" si="66"/>
        <v/>
      </c>
      <c r="H687" s="94" t="str">
        <f>IF(AND(M687&gt;0,M687&lt;=STATS!$C$22),1,"")</f>
        <v/>
      </c>
      <c r="J687" s="51">
        <v>686</v>
      </c>
      <c r="R687" s="22"/>
      <c r="S687" s="22"/>
      <c r="T687" s="54"/>
    </row>
    <row r="688" spans="2:20" x14ac:dyDescent="0.25">
      <c r="B688" s="94">
        <f t="shared" si="61"/>
        <v>0</v>
      </c>
      <c r="C688" s="94" t="str">
        <f t="shared" si="62"/>
        <v/>
      </c>
      <c r="D688" s="94" t="str">
        <f t="shared" si="63"/>
        <v/>
      </c>
      <c r="E688" s="94" t="str">
        <f t="shared" si="64"/>
        <v/>
      </c>
      <c r="F688" s="94" t="str">
        <f t="shared" si="65"/>
        <v/>
      </c>
      <c r="G688" s="94" t="str">
        <f t="shared" si="66"/>
        <v/>
      </c>
      <c r="H688" s="94" t="str">
        <f>IF(AND(M688&gt;0,M688&lt;=STATS!$C$22),1,"")</f>
        <v/>
      </c>
      <c r="J688" s="51">
        <v>687</v>
      </c>
      <c r="R688" s="22"/>
      <c r="S688" s="22"/>
      <c r="T688" s="54"/>
    </row>
    <row r="689" spans="2:20" x14ac:dyDescent="0.25">
      <c r="B689" s="94">
        <f t="shared" si="61"/>
        <v>0</v>
      </c>
      <c r="C689" s="94" t="str">
        <f t="shared" si="62"/>
        <v/>
      </c>
      <c r="D689" s="94" t="str">
        <f t="shared" si="63"/>
        <v/>
      </c>
      <c r="E689" s="94" t="str">
        <f t="shared" si="64"/>
        <v/>
      </c>
      <c r="F689" s="94" t="str">
        <f t="shared" si="65"/>
        <v/>
      </c>
      <c r="G689" s="94" t="str">
        <f t="shared" si="66"/>
        <v/>
      </c>
      <c r="H689" s="94" t="str">
        <f>IF(AND(M689&gt;0,M689&lt;=STATS!$C$22),1,"")</f>
        <v/>
      </c>
      <c r="J689" s="51">
        <v>688</v>
      </c>
      <c r="R689" s="22"/>
      <c r="S689" s="22"/>
      <c r="T689" s="54"/>
    </row>
    <row r="690" spans="2:20" x14ac:dyDescent="0.25">
      <c r="B690" s="94">
        <f t="shared" si="61"/>
        <v>0</v>
      </c>
      <c r="C690" s="94" t="str">
        <f t="shared" si="62"/>
        <v/>
      </c>
      <c r="D690" s="94" t="str">
        <f t="shared" si="63"/>
        <v/>
      </c>
      <c r="E690" s="94" t="str">
        <f t="shared" si="64"/>
        <v/>
      </c>
      <c r="F690" s="94" t="str">
        <f t="shared" si="65"/>
        <v/>
      </c>
      <c r="G690" s="94" t="str">
        <f t="shared" si="66"/>
        <v/>
      </c>
      <c r="H690" s="94" t="str">
        <f>IF(AND(M690&gt;0,M690&lt;=STATS!$C$22),1,"")</f>
        <v/>
      </c>
      <c r="J690" s="51">
        <v>689</v>
      </c>
      <c r="R690" s="22"/>
      <c r="S690" s="22"/>
      <c r="T690" s="54"/>
    </row>
    <row r="691" spans="2:20" x14ac:dyDescent="0.25">
      <c r="B691" s="94">
        <f t="shared" si="61"/>
        <v>0</v>
      </c>
      <c r="C691" s="94" t="str">
        <f t="shared" si="62"/>
        <v/>
      </c>
      <c r="D691" s="94" t="str">
        <f t="shared" si="63"/>
        <v/>
      </c>
      <c r="E691" s="94" t="str">
        <f t="shared" si="64"/>
        <v/>
      </c>
      <c r="F691" s="94" t="str">
        <f t="shared" si="65"/>
        <v/>
      </c>
      <c r="G691" s="94" t="str">
        <f t="shared" si="66"/>
        <v/>
      </c>
      <c r="H691" s="94" t="str">
        <f>IF(AND(M691&gt;0,M691&lt;=STATS!$C$22),1,"")</f>
        <v/>
      </c>
      <c r="J691" s="51">
        <v>690</v>
      </c>
      <c r="R691" s="22"/>
      <c r="S691" s="22"/>
      <c r="T691" s="54"/>
    </row>
    <row r="692" spans="2:20" x14ac:dyDescent="0.25">
      <c r="B692" s="94">
        <f t="shared" si="61"/>
        <v>0</v>
      </c>
      <c r="C692" s="94" t="str">
        <f t="shared" si="62"/>
        <v/>
      </c>
      <c r="D692" s="94" t="str">
        <f t="shared" si="63"/>
        <v/>
      </c>
      <c r="E692" s="94" t="str">
        <f t="shared" si="64"/>
        <v/>
      </c>
      <c r="F692" s="94" t="str">
        <f t="shared" si="65"/>
        <v/>
      </c>
      <c r="G692" s="94" t="str">
        <f t="shared" si="66"/>
        <v/>
      </c>
      <c r="H692" s="94" t="str">
        <f>IF(AND(M692&gt;0,M692&lt;=STATS!$C$22),1,"")</f>
        <v/>
      </c>
      <c r="J692" s="51">
        <v>691</v>
      </c>
      <c r="R692" s="22"/>
      <c r="S692" s="22"/>
      <c r="T692" s="54"/>
    </row>
    <row r="693" spans="2:20" x14ac:dyDescent="0.25">
      <c r="B693" s="94">
        <f t="shared" si="61"/>
        <v>0</v>
      </c>
      <c r="C693" s="94" t="str">
        <f t="shared" si="62"/>
        <v/>
      </c>
      <c r="D693" s="94" t="str">
        <f t="shared" si="63"/>
        <v/>
      </c>
      <c r="E693" s="94" t="str">
        <f t="shared" si="64"/>
        <v/>
      </c>
      <c r="F693" s="94" t="str">
        <f t="shared" si="65"/>
        <v/>
      </c>
      <c r="G693" s="94" t="str">
        <f t="shared" si="66"/>
        <v/>
      </c>
      <c r="H693" s="94" t="str">
        <f>IF(AND(M693&gt;0,M693&lt;=STATS!$C$22),1,"")</f>
        <v/>
      </c>
      <c r="J693" s="51">
        <v>692</v>
      </c>
      <c r="R693" s="22"/>
      <c r="S693" s="22"/>
      <c r="T693" s="54"/>
    </row>
    <row r="694" spans="2:20" x14ac:dyDescent="0.25">
      <c r="B694" s="94">
        <f t="shared" si="61"/>
        <v>0</v>
      </c>
      <c r="C694" s="94" t="str">
        <f t="shared" si="62"/>
        <v/>
      </c>
      <c r="D694" s="94" t="str">
        <f t="shared" si="63"/>
        <v/>
      </c>
      <c r="E694" s="94" t="str">
        <f t="shared" si="64"/>
        <v/>
      </c>
      <c r="F694" s="94" t="str">
        <f t="shared" si="65"/>
        <v/>
      </c>
      <c r="G694" s="94" t="str">
        <f t="shared" si="66"/>
        <v/>
      </c>
      <c r="H694" s="94" t="str">
        <f>IF(AND(M694&gt;0,M694&lt;=STATS!$C$22),1,"")</f>
        <v/>
      </c>
      <c r="J694" s="51">
        <v>693</v>
      </c>
      <c r="R694" s="22"/>
      <c r="S694" s="22"/>
      <c r="T694" s="54"/>
    </row>
    <row r="695" spans="2:20" x14ac:dyDescent="0.25">
      <c r="B695" s="94">
        <f t="shared" si="61"/>
        <v>0</v>
      </c>
      <c r="C695" s="94" t="str">
        <f t="shared" si="62"/>
        <v/>
      </c>
      <c r="D695" s="94" t="str">
        <f t="shared" si="63"/>
        <v/>
      </c>
      <c r="E695" s="94" t="str">
        <f t="shared" si="64"/>
        <v/>
      </c>
      <c r="F695" s="94" t="str">
        <f t="shared" si="65"/>
        <v/>
      </c>
      <c r="G695" s="94" t="str">
        <f t="shared" si="66"/>
        <v/>
      </c>
      <c r="H695" s="94" t="str">
        <f>IF(AND(M695&gt;0,M695&lt;=STATS!$C$22),1,"")</f>
        <v/>
      </c>
      <c r="J695" s="51">
        <v>694</v>
      </c>
      <c r="R695" s="22"/>
      <c r="S695" s="22"/>
      <c r="T695" s="54"/>
    </row>
    <row r="696" spans="2:20" x14ac:dyDescent="0.25">
      <c r="B696" s="94">
        <f t="shared" si="61"/>
        <v>0</v>
      </c>
      <c r="C696" s="94" t="str">
        <f t="shared" si="62"/>
        <v/>
      </c>
      <c r="D696" s="94" t="str">
        <f t="shared" si="63"/>
        <v/>
      </c>
      <c r="E696" s="94" t="str">
        <f t="shared" si="64"/>
        <v/>
      </c>
      <c r="F696" s="94" t="str">
        <f t="shared" si="65"/>
        <v/>
      </c>
      <c r="G696" s="94" t="str">
        <f t="shared" si="66"/>
        <v/>
      </c>
      <c r="H696" s="94" t="str">
        <f>IF(AND(M696&gt;0,M696&lt;=STATS!$C$22),1,"")</f>
        <v/>
      </c>
      <c r="J696" s="51">
        <v>695</v>
      </c>
      <c r="R696" s="22"/>
      <c r="S696" s="22"/>
      <c r="T696" s="54"/>
    </row>
    <row r="697" spans="2:20" x14ac:dyDescent="0.25">
      <c r="B697" s="94">
        <f t="shared" si="61"/>
        <v>0</v>
      </c>
      <c r="C697" s="94" t="str">
        <f t="shared" si="62"/>
        <v/>
      </c>
      <c r="D697" s="94" t="str">
        <f t="shared" si="63"/>
        <v/>
      </c>
      <c r="E697" s="94" t="str">
        <f t="shared" si="64"/>
        <v/>
      </c>
      <c r="F697" s="94" t="str">
        <f t="shared" si="65"/>
        <v/>
      </c>
      <c r="G697" s="94" t="str">
        <f t="shared" si="66"/>
        <v/>
      </c>
      <c r="H697" s="94" t="str">
        <f>IF(AND(M697&gt;0,M697&lt;=STATS!$C$22),1,"")</f>
        <v/>
      </c>
      <c r="J697" s="51">
        <v>696</v>
      </c>
      <c r="R697" s="22"/>
      <c r="S697" s="22"/>
      <c r="T697" s="54"/>
    </row>
    <row r="698" spans="2:20" x14ac:dyDescent="0.25">
      <c r="B698" s="94">
        <f t="shared" si="61"/>
        <v>0</v>
      </c>
      <c r="C698" s="94" t="str">
        <f t="shared" si="62"/>
        <v/>
      </c>
      <c r="D698" s="94" t="str">
        <f t="shared" si="63"/>
        <v/>
      </c>
      <c r="E698" s="94" t="str">
        <f t="shared" si="64"/>
        <v/>
      </c>
      <c r="F698" s="94" t="str">
        <f t="shared" si="65"/>
        <v/>
      </c>
      <c r="G698" s="94" t="str">
        <f t="shared" si="66"/>
        <v/>
      </c>
      <c r="H698" s="94" t="str">
        <f>IF(AND(M698&gt;0,M698&lt;=STATS!$C$22),1,"")</f>
        <v/>
      </c>
      <c r="J698" s="51">
        <v>697</v>
      </c>
      <c r="R698" s="22"/>
      <c r="S698" s="22"/>
      <c r="T698" s="54"/>
    </row>
    <row r="699" spans="2:20" x14ac:dyDescent="0.25">
      <c r="B699" s="94">
        <f t="shared" si="61"/>
        <v>0</v>
      </c>
      <c r="C699" s="94" t="str">
        <f t="shared" si="62"/>
        <v/>
      </c>
      <c r="D699" s="94" t="str">
        <f t="shared" si="63"/>
        <v/>
      </c>
      <c r="E699" s="94" t="str">
        <f t="shared" si="64"/>
        <v/>
      </c>
      <c r="F699" s="94" t="str">
        <f t="shared" si="65"/>
        <v/>
      </c>
      <c r="G699" s="94" t="str">
        <f t="shared" si="66"/>
        <v/>
      </c>
      <c r="H699" s="94" t="str">
        <f>IF(AND(M699&gt;0,M699&lt;=STATS!$C$22),1,"")</f>
        <v/>
      </c>
      <c r="J699" s="51">
        <v>698</v>
      </c>
      <c r="R699" s="22"/>
      <c r="S699" s="22"/>
      <c r="T699" s="54"/>
    </row>
    <row r="700" spans="2:20" x14ac:dyDescent="0.25">
      <c r="B700" s="94">
        <f t="shared" si="61"/>
        <v>0</v>
      </c>
      <c r="C700" s="94" t="str">
        <f t="shared" si="62"/>
        <v/>
      </c>
      <c r="D700" s="94" t="str">
        <f t="shared" si="63"/>
        <v/>
      </c>
      <c r="E700" s="94" t="str">
        <f t="shared" si="64"/>
        <v/>
      </c>
      <c r="F700" s="94" t="str">
        <f t="shared" si="65"/>
        <v/>
      </c>
      <c r="G700" s="94" t="str">
        <f t="shared" si="66"/>
        <v/>
      </c>
      <c r="H700" s="94" t="str">
        <f>IF(AND(M700&gt;0,M700&lt;=STATS!$C$22),1,"")</f>
        <v/>
      </c>
      <c r="J700" s="51">
        <v>699</v>
      </c>
      <c r="R700" s="22"/>
      <c r="S700" s="22"/>
      <c r="T700" s="54"/>
    </row>
    <row r="701" spans="2:20" x14ac:dyDescent="0.25">
      <c r="B701" s="94">
        <f t="shared" si="61"/>
        <v>0</v>
      </c>
      <c r="C701" s="94" t="str">
        <f t="shared" si="62"/>
        <v/>
      </c>
      <c r="D701" s="94" t="str">
        <f t="shared" si="63"/>
        <v/>
      </c>
      <c r="E701" s="94" t="str">
        <f t="shared" si="64"/>
        <v/>
      </c>
      <c r="F701" s="94" t="str">
        <f t="shared" si="65"/>
        <v/>
      </c>
      <c r="G701" s="94" t="str">
        <f t="shared" si="66"/>
        <v/>
      </c>
      <c r="H701" s="94" t="str">
        <f>IF(AND(M701&gt;0,M701&lt;=STATS!$C$22),1,"")</f>
        <v/>
      </c>
      <c r="J701" s="51">
        <v>700</v>
      </c>
      <c r="R701" s="22"/>
      <c r="S701" s="22"/>
      <c r="T701" s="54"/>
    </row>
    <row r="702" spans="2:20" x14ac:dyDescent="0.25">
      <c r="B702" s="94">
        <f t="shared" si="61"/>
        <v>0</v>
      </c>
      <c r="C702" s="94" t="str">
        <f t="shared" si="62"/>
        <v/>
      </c>
      <c r="D702" s="94" t="str">
        <f t="shared" si="63"/>
        <v/>
      </c>
      <c r="E702" s="94" t="str">
        <f t="shared" si="64"/>
        <v/>
      </c>
      <c r="F702" s="94" t="str">
        <f t="shared" si="65"/>
        <v/>
      </c>
      <c r="G702" s="94" t="str">
        <f t="shared" si="66"/>
        <v/>
      </c>
      <c r="H702" s="94" t="str">
        <f>IF(AND(M702&gt;0,M702&lt;=STATS!$C$22),1,"")</f>
        <v/>
      </c>
      <c r="J702" s="51">
        <v>701</v>
      </c>
      <c r="R702" s="22"/>
      <c r="S702" s="22"/>
      <c r="T702" s="54"/>
    </row>
    <row r="703" spans="2:20" x14ac:dyDescent="0.25">
      <c r="B703" s="94">
        <f t="shared" si="61"/>
        <v>0</v>
      </c>
      <c r="C703" s="94" t="str">
        <f t="shared" si="62"/>
        <v/>
      </c>
      <c r="D703" s="94" t="str">
        <f t="shared" si="63"/>
        <v/>
      </c>
      <c r="E703" s="94" t="str">
        <f t="shared" si="64"/>
        <v/>
      </c>
      <c r="F703" s="94" t="str">
        <f t="shared" si="65"/>
        <v/>
      </c>
      <c r="G703" s="94" t="str">
        <f t="shared" si="66"/>
        <v/>
      </c>
      <c r="H703" s="94" t="str">
        <f>IF(AND(M703&gt;0,M703&lt;=STATS!$C$22),1,"")</f>
        <v/>
      </c>
      <c r="J703" s="51">
        <v>702</v>
      </c>
      <c r="R703" s="22"/>
      <c r="S703" s="22"/>
      <c r="T703" s="54"/>
    </row>
    <row r="704" spans="2:20" x14ac:dyDescent="0.25">
      <c r="B704" s="94">
        <f t="shared" si="61"/>
        <v>0</v>
      </c>
      <c r="C704" s="94" t="str">
        <f t="shared" si="62"/>
        <v/>
      </c>
      <c r="D704" s="94" t="str">
        <f t="shared" si="63"/>
        <v/>
      </c>
      <c r="E704" s="94" t="str">
        <f t="shared" si="64"/>
        <v/>
      </c>
      <c r="F704" s="94" t="str">
        <f t="shared" si="65"/>
        <v/>
      </c>
      <c r="G704" s="94" t="str">
        <f t="shared" si="66"/>
        <v/>
      </c>
      <c r="H704" s="94" t="str">
        <f>IF(AND(M704&gt;0,M704&lt;=STATS!$C$22),1,"")</f>
        <v/>
      </c>
      <c r="J704" s="51">
        <v>703</v>
      </c>
      <c r="R704" s="22"/>
      <c r="S704" s="22"/>
      <c r="T704" s="54"/>
    </row>
    <row r="705" spans="2:20" x14ac:dyDescent="0.25">
      <c r="B705" s="94">
        <f t="shared" si="61"/>
        <v>0</v>
      </c>
      <c r="C705" s="94" t="str">
        <f t="shared" si="62"/>
        <v/>
      </c>
      <c r="D705" s="94" t="str">
        <f t="shared" si="63"/>
        <v/>
      </c>
      <c r="E705" s="94" t="str">
        <f t="shared" si="64"/>
        <v/>
      </c>
      <c r="F705" s="94" t="str">
        <f t="shared" si="65"/>
        <v/>
      </c>
      <c r="G705" s="94" t="str">
        <f t="shared" si="66"/>
        <v/>
      </c>
      <c r="H705" s="94" t="str">
        <f>IF(AND(M705&gt;0,M705&lt;=STATS!$C$22),1,"")</f>
        <v/>
      </c>
      <c r="J705" s="51">
        <v>704</v>
      </c>
      <c r="R705" s="22"/>
      <c r="S705" s="22"/>
      <c r="T705" s="54"/>
    </row>
    <row r="706" spans="2:20" x14ac:dyDescent="0.25">
      <c r="B706" s="94">
        <f t="shared" ref="B706:B769" si="67">COUNT(R706:EB706)</f>
        <v>0</v>
      </c>
      <c r="C706" s="94" t="str">
        <f t="shared" ref="C706:C769" si="68">IF(COUNT(R706:ED706)&gt;0,COUNT(R706:ED706),"")</f>
        <v/>
      </c>
      <c r="D706" s="94" t="str">
        <f t="shared" ref="D706:D769" si="69">IF(COUNT(T706:ED706)&gt;0,COUNT(T706:ED706),"")</f>
        <v/>
      </c>
      <c r="E706" s="94" t="str">
        <f t="shared" ref="E706:E769" si="70">IF(H706=1,COUNT(R706:EB706),"")</f>
        <v/>
      </c>
      <c r="F706" s="94" t="str">
        <f t="shared" si="65"/>
        <v/>
      </c>
      <c r="G706" s="94" t="str">
        <f t="shared" si="66"/>
        <v/>
      </c>
      <c r="H706" s="94" t="str">
        <f>IF(AND(M706&gt;0,M706&lt;=STATS!$C$22),1,"")</f>
        <v/>
      </c>
      <c r="J706" s="51">
        <v>705</v>
      </c>
      <c r="R706" s="22"/>
      <c r="S706" s="22"/>
      <c r="T706" s="54"/>
    </row>
    <row r="707" spans="2:20" x14ac:dyDescent="0.25">
      <c r="B707" s="94">
        <f t="shared" si="67"/>
        <v>0</v>
      </c>
      <c r="C707" s="94" t="str">
        <f t="shared" si="68"/>
        <v/>
      </c>
      <c r="D707" s="94" t="str">
        <f t="shared" si="69"/>
        <v/>
      </c>
      <c r="E707" s="94" t="str">
        <f t="shared" si="70"/>
        <v/>
      </c>
      <c r="F707" s="94" t="str">
        <f t="shared" ref="F707:F770" si="71">IF(H707=1,COUNT(U707:EB707),"")</f>
        <v/>
      </c>
      <c r="G707" s="94" t="str">
        <f t="shared" si="66"/>
        <v/>
      </c>
      <c r="H707" s="94" t="str">
        <f>IF(AND(M707&gt;0,M707&lt;=STATS!$C$22),1,"")</f>
        <v/>
      </c>
      <c r="J707" s="51">
        <v>706</v>
      </c>
      <c r="R707" s="22"/>
      <c r="S707" s="22"/>
      <c r="T707" s="54"/>
    </row>
    <row r="708" spans="2:20" x14ac:dyDescent="0.25">
      <c r="B708" s="94">
        <f t="shared" si="67"/>
        <v>0</v>
      </c>
      <c r="C708" s="94" t="str">
        <f t="shared" si="68"/>
        <v/>
      </c>
      <c r="D708" s="94" t="str">
        <f t="shared" si="69"/>
        <v/>
      </c>
      <c r="E708" s="94" t="str">
        <f t="shared" si="70"/>
        <v/>
      </c>
      <c r="F708" s="94" t="str">
        <f t="shared" si="71"/>
        <v/>
      </c>
      <c r="G708" s="94" t="str">
        <f t="shared" si="66"/>
        <v/>
      </c>
      <c r="H708" s="94" t="str">
        <f>IF(AND(M708&gt;0,M708&lt;=STATS!$C$22),1,"")</f>
        <v/>
      </c>
      <c r="J708" s="51">
        <v>707</v>
      </c>
      <c r="R708" s="22"/>
      <c r="S708" s="22"/>
      <c r="T708" s="54"/>
    </row>
    <row r="709" spans="2:20" x14ac:dyDescent="0.25">
      <c r="B709" s="94">
        <f t="shared" si="67"/>
        <v>0</v>
      </c>
      <c r="C709" s="94" t="str">
        <f t="shared" si="68"/>
        <v/>
      </c>
      <c r="D709" s="94" t="str">
        <f t="shared" si="69"/>
        <v/>
      </c>
      <c r="E709" s="94" t="str">
        <f t="shared" si="70"/>
        <v/>
      </c>
      <c r="F709" s="94" t="str">
        <f t="shared" si="71"/>
        <v/>
      </c>
      <c r="G709" s="94" t="str">
        <f t="shared" si="66"/>
        <v/>
      </c>
      <c r="H709" s="94" t="str">
        <f>IF(AND(M709&gt;0,M709&lt;=STATS!$C$22),1,"")</f>
        <v/>
      </c>
      <c r="J709" s="51">
        <v>708</v>
      </c>
      <c r="R709" s="22"/>
      <c r="S709" s="22"/>
      <c r="T709" s="54"/>
    </row>
    <row r="710" spans="2:20" x14ac:dyDescent="0.25">
      <c r="B710" s="94">
        <f t="shared" si="67"/>
        <v>0</v>
      </c>
      <c r="C710" s="94" t="str">
        <f t="shared" si="68"/>
        <v/>
      </c>
      <c r="D710" s="94" t="str">
        <f t="shared" si="69"/>
        <v/>
      </c>
      <c r="E710" s="94" t="str">
        <f t="shared" si="70"/>
        <v/>
      </c>
      <c r="F710" s="94" t="str">
        <f t="shared" si="71"/>
        <v/>
      </c>
      <c r="G710" s="94" t="str">
        <f t="shared" si="66"/>
        <v/>
      </c>
      <c r="H710" s="94" t="str">
        <f>IF(AND(M710&gt;0,M710&lt;=STATS!$C$22),1,"")</f>
        <v/>
      </c>
      <c r="J710" s="51">
        <v>709</v>
      </c>
      <c r="R710" s="22"/>
      <c r="S710" s="22"/>
      <c r="T710" s="54"/>
    </row>
    <row r="711" spans="2:20" x14ac:dyDescent="0.25">
      <c r="B711" s="94">
        <f t="shared" si="67"/>
        <v>0</v>
      </c>
      <c r="C711" s="94" t="str">
        <f t="shared" si="68"/>
        <v/>
      </c>
      <c r="D711" s="94" t="str">
        <f t="shared" si="69"/>
        <v/>
      </c>
      <c r="E711" s="94" t="str">
        <f t="shared" si="70"/>
        <v/>
      </c>
      <c r="F711" s="94" t="str">
        <f t="shared" si="71"/>
        <v/>
      </c>
      <c r="G711" s="94" t="str">
        <f t="shared" si="66"/>
        <v/>
      </c>
      <c r="H711" s="94" t="str">
        <f>IF(AND(M711&gt;0,M711&lt;=STATS!$C$22),1,"")</f>
        <v/>
      </c>
      <c r="J711" s="51">
        <v>710</v>
      </c>
      <c r="R711" s="22"/>
      <c r="S711" s="22"/>
      <c r="T711" s="54"/>
    </row>
    <row r="712" spans="2:20" x14ac:dyDescent="0.25">
      <c r="B712" s="94">
        <f t="shared" si="67"/>
        <v>0</v>
      </c>
      <c r="C712" s="94" t="str">
        <f t="shared" si="68"/>
        <v/>
      </c>
      <c r="D712" s="94" t="str">
        <f t="shared" si="69"/>
        <v/>
      </c>
      <c r="E712" s="94" t="str">
        <f t="shared" si="70"/>
        <v/>
      </c>
      <c r="F712" s="94" t="str">
        <f t="shared" si="71"/>
        <v/>
      </c>
      <c r="G712" s="94" t="str">
        <f t="shared" si="66"/>
        <v/>
      </c>
      <c r="H712" s="94" t="str">
        <f>IF(AND(M712&gt;0,M712&lt;=STATS!$C$22),1,"")</f>
        <v/>
      </c>
      <c r="J712" s="51">
        <v>711</v>
      </c>
      <c r="R712" s="22"/>
      <c r="S712" s="22"/>
      <c r="T712" s="54"/>
    </row>
    <row r="713" spans="2:20" x14ac:dyDescent="0.25">
      <c r="B713" s="94">
        <f t="shared" si="67"/>
        <v>0</v>
      </c>
      <c r="C713" s="94" t="str">
        <f t="shared" si="68"/>
        <v/>
      </c>
      <c r="D713" s="94" t="str">
        <f t="shared" si="69"/>
        <v/>
      </c>
      <c r="E713" s="94" t="str">
        <f t="shared" si="70"/>
        <v/>
      </c>
      <c r="F713" s="94" t="str">
        <f t="shared" si="71"/>
        <v/>
      </c>
      <c r="G713" s="94" t="str">
        <f t="shared" si="66"/>
        <v/>
      </c>
      <c r="H713" s="94" t="str">
        <f>IF(AND(M713&gt;0,M713&lt;=STATS!$C$22),1,"")</f>
        <v/>
      </c>
      <c r="J713" s="51">
        <v>712</v>
      </c>
      <c r="R713" s="22"/>
      <c r="S713" s="22"/>
      <c r="T713" s="54"/>
    </row>
    <row r="714" spans="2:20" x14ac:dyDescent="0.25">
      <c r="B714" s="94">
        <f t="shared" si="67"/>
        <v>0</v>
      </c>
      <c r="C714" s="94" t="str">
        <f t="shared" si="68"/>
        <v/>
      </c>
      <c r="D714" s="94" t="str">
        <f t="shared" si="69"/>
        <v/>
      </c>
      <c r="E714" s="94" t="str">
        <f t="shared" si="70"/>
        <v/>
      </c>
      <c r="F714" s="94" t="str">
        <f t="shared" si="71"/>
        <v/>
      </c>
      <c r="G714" s="94" t="str">
        <f t="shared" si="66"/>
        <v/>
      </c>
      <c r="H714" s="94" t="str">
        <f>IF(AND(M714&gt;0,M714&lt;=STATS!$C$22),1,"")</f>
        <v/>
      </c>
      <c r="J714" s="51">
        <v>713</v>
      </c>
      <c r="R714" s="22"/>
      <c r="S714" s="22"/>
      <c r="T714" s="54"/>
    </row>
    <row r="715" spans="2:20" x14ac:dyDescent="0.25">
      <c r="B715" s="94">
        <f t="shared" si="67"/>
        <v>0</v>
      </c>
      <c r="C715" s="94" t="str">
        <f t="shared" si="68"/>
        <v/>
      </c>
      <c r="D715" s="94" t="str">
        <f t="shared" si="69"/>
        <v/>
      </c>
      <c r="E715" s="94" t="str">
        <f t="shared" si="70"/>
        <v/>
      </c>
      <c r="F715" s="94" t="str">
        <f t="shared" si="71"/>
        <v/>
      </c>
      <c r="G715" s="94" t="str">
        <f t="shared" si="66"/>
        <v/>
      </c>
      <c r="H715" s="94" t="str">
        <f>IF(AND(M715&gt;0,M715&lt;=STATS!$C$22),1,"")</f>
        <v/>
      </c>
      <c r="J715" s="51">
        <v>714</v>
      </c>
      <c r="R715" s="22"/>
      <c r="S715" s="22"/>
      <c r="T715" s="54"/>
    </row>
    <row r="716" spans="2:20" x14ac:dyDescent="0.25">
      <c r="B716" s="94">
        <f t="shared" si="67"/>
        <v>0</v>
      </c>
      <c r="C716" s="94" t="str">
        <f t="shared" si="68"/>
        <v/>
      </c>
      <c r="D716" s="94" t="str">
        <f t="shared" si="69"/>
        <v/>
      </c>
      <c r="E716" s="94" t="str">
        <f t="shared" si="70"/>
        <v/>
      </c>
      <c r="F716" s="94" t="str">
        <f t="shared" si="71"/>
        <v/>
      </c>
      <c r="G716" s="94" t="str">
        <f t="shared" si="66"/>
        <v/>
      </c>
      <c r="H716" s="94" t="str">
        <f>IF(AND(M716&gt;0,M716&lt;=STATS!$C$22),1,"")</f>
        <v/>
      </c>
      <c r="J716" s="51">
        <v>715</v>
      </c>
      <c r="R716" s="22"/>
      <c r="S716" s="22"/>
      <c r="T716" s="54"/>
    </row>
    <row r="717" spans="2:20" x14ac:dyDescent="0.25">
      <c r="B717" s="94">
        <f t="shared" si="67"/>
        <v>0</v>
      </c>
      <c r="C717" s="94" t="str">
        <f t="shared" si="68"/>
        <v/>
      </c>
      <c r="D717" s="94" t="str">
        <f t="shared" si="69"/>
        <v/>
      </c>
      <c r="E717" s="94" t="str">
        <f t="shared" si="70"/>
        <v/>
      </c>
      <c r="F717" s="94" t="str">
        <f t="shared" si="71"/>
        <v/>
      </c>
      <c r="G717" s="94" t="str">
        <f t="shared" si="66"/>
        <v/>
      </c>
      <c r="H717" s="94" t="str">
        <f>IF(AND(M717&gt;0,M717&lt;=STATS!$C$22),1,"")</f>
        <v/>
      </c>
      <c r="J717" s="51">
        <v>716</v>
      </c>
      <c r="R717" s="22"/>
      <c r="S717" s="22"/>
      <c r="T717" s="54"/>
    </row>
    <row r="718" spans="2:20" x14ac:dyDescent="0.25">
      <c r="B718" s="94">
        <f t="shared" si="67"/>
        <v>0</v>
      </c>
      <c r="C718" s="94" t="str">
        <f t="shared" si="68"/>
        <v/>
      </c>
      <c r="D718" s="94" t="str">
        <f t="shared" si="69"/>
        <v/>
      </c>
      <c r="E718" s="94" t="str">
        <f t="shared" si="70"/>
        <v/>
      </c>
      <c r="F718" s="94" t="str">
        <f t="shared" si="71"/>
        <v/>
      </c>
      <c r="G718" s="94" t="str">
        <f t="shared" si="66"/>
        <v/>
      </c>
      <c r="H718" s="94" t="str">
        <f>IF(AND(M718&gt;0,M718&lt;=STATS!$C$22),1,"")</f>
        <v/>
      </c>
      <c r="J718" s="51">
        <v>717</v>
      </c>
      <c r="R718" s="22"/>
      <c r="S718" s="22"/>
      <c r="T718" s="54"/>
    </row>
    <row r="719" spans="2:20" x14ac:dyDescent="0.25">
      <c r="B719" s="94">
        <f t="shared" si="67"/>
        <v>0</v>
      </c>
      <c r="C719" s="94" t="str">
        <f t="shared" si="68"/>
        <v/>
      </c>
      <c r="D719" s="94" t="str">
        <f t="shared" si="69"/>
        <v/>
      </c>
      <c r="E719" s="94" t="str">
        <f t="shared" si="70"/>
        <v/>
      </c>
      <c r="F719" s="94" t="str">
        <f t="shared" si="71"/>
        <v/>
      </c>
      <c r="G719" s="94" t="str">
        <f t="shared" si="66"/>
        <v/>
      </c>
      <c r="H719" s="94" t="str">
        <f>IF(AND(M719&gt;0,M719&lt;=STATS!$C$22),1,"")</f>
        <v/>
      </c>
      <c r="J719" s="51">
        <v>718</v>
      </c>
      <c r="R719" s="22"/>
      <c r="S719" s="22"/>
      <c r="T719" s="54"/>
    </row>
    <row r="720" spans="2:20" x14ac:dyDescent="0.25">
      <c r="B720" s="94">
        <f t="shared" si="67"/>
        <v>0</v>
      </c>
      <c r="C720" s="94" t="str">
        <f t="shared" si="68"/>
        <v/>
      </c>
      <c r="D720" s="94" t="str">
        <f t="shared" si="69"/>
        <v/>
      </c>
      <c r="E720" s="94" t="str">
        <f t="shared" si="70"/>
        <v/>
      </c>
      <c r="F720" s="94" t="str">
        <f t="shared" si="71"/>
        <v/>
      </c>
      <c r="G720" s="94" t="str">
        <f t="shared" si="66"/>
        <v/>
      </c>
      <c r="H720" s="94" t="str">
        <f>IF(AND(M720&gt;0,M720&lt;=STATS!$C$22),1,"")</f>
        <v/>
      </c>
      <c r="J720" s="51">
        <v>719</v>
      </c>
      <c r="R720" s="22"/>
      <c r="S720" s="22"/>
      <c r="T720" s="54"/>
    </row>
    <row r="721" spans="2:20" x14ac:dyDescent="0.25">
      <c r="B721" s="94">
        <f t="shared" si="67"/>
        <v>0</v>
      </c>
      <c r="C721" s="94" t="str">
        <f t="shared" si="68"/>
        <v/>
      </c>
      <c r="D721" s="94" t="str">
        <f t="shared" si="69"/>
        <v/>
      </c>
      <c r="E721" s="94" t="str">
        <f t="shared" si="70"/>
        <v/>
      </c>
      <c r="F721" s="94" t="str">
        <f t="shared" si="71"/>
        <v/>
      </c>
      <c r="G721" s="94" t="str">
        <f t="shared" si="66"/>
        <v/>
      </c>
      <c r="H721" s="94" t="str">
        <f>IF(AND(M721&gt;0,M721&lt;=STATS!$C$22),1,"")</f>
        <v/>
      </c>
      <c r="J721" s="51">
        <v>720</v>
      </c>
      <c r="R721" s="22"/>
      <c r="S721" s="22"/>
      <c r="T721" s="54"/>
    </row>
    <row r="722" spans="2:20" x14ac:dyDescent="0.25">
      <c r="B722" s="94">
        <f t="shared" si="67"/>
        <v>0</v>
      </c>
      <c r="C722" s="94" t="str">
        <f t="shared" si="68"/>
        <v/>
      </c>
      <c r="D722" s="94" t="str">
        <f t="shared" si="69"/>
        <v/>
      </c>
      <c r="E722" s="94" t="str">
        <f t="shared" si="70"/>
        <v/>
      </c>
      <c r="F722" s="94" t="str">
        <f t="shared" si="71"/>
        <v/>
      </c>
      <c r="G722" s="94" t="str">
        <f t="shared" si="66"/>
        <v/>
      </c>
      <c r="H722" s="94" t="str">
        <f>IF(AND(M722&gt;0,M722&lt;=STATS!$C$22),1,"")</f>
        <v/>
      </c>
      <c r="J722" s="51">
        <v>721</v>
      </c>
      <c r="R722" s="22"/>
      <c r="S722" s="22"/>
      <c r="T722" s="54"/>
    </row>
    <row r="723" spans="2:20" x14ac:dyDescent="0.25">
      <c r="B723" s="94">
        <f t="shared" si="67"/>
        <v>0</v>
      </c>
      <c r="C723" s="94" t="str">
        <f t="shared" si="68"/>
        <v/>
      </c>
      <c r="D723" s="94" t="str">
        <f t="shared" si="69"/>
        <v/>
      </c>
      <c r="E723" s="94" t="str">
        <f t="shared" si="70"/>
        <v/>
      </c>
      <c r="F723" s="94" t="str">
        <f t="shared" si="71"/>
        <v/>
      </c>
      <c r="G723" s="94" t="str">
        <f t="shared" si="66"/>
        <v/>
      </c>
      <c r="H723" s="94" t="str">
        <f>IF(AND(M723&gt;0,M723&lt;=STATS!$C$22),1,"")</f>
        <v/>
      </c>
      <c r="J723" s="51">
        <v>722</v>
      </c>
      <c r="R723" s="22"/>
      <c r="S723" s="22"/>
      <c r="T723" s="54"/>
    </row>
    <row r="724" spans="2:20" x14ac:dyDescent="0.25">
      <c r="B724" s="94">
        <f t="shared" si="67"/>
        <v>0</v>
      </c>
      <c r="C724" s="94" t="str">
        <f t="shared" si="68"/>
        <v/>
      </c>
      <c r="D724" s="94" t="str">
        <f t="shared" si="69"/>
        <v/>
      </c>
      <c r="E724" s="94" t="str">
        <f t="shared" si="70"/>
        <v/>
      </c>
      <c r="F724" s="94" t="str">
        <f t="shared" si="71"/>
        <v/>
      </c>
      <c r="G724" s="94" t="str">
        <f t="shared" si="66"/>
        <v/>
      </c>
      <c r="H724" s="94" t="str">
        <f>IF(AND(M724&gt;0,M724&lt;=STATS!$C$22),1,"")</f>
        <v/>
      </c>
      <c r="J724" s="51">
        <v>723</v>
      </c>
      <c r="R724" s="22"/>
      <c r="S724" s="22"/>
      <c r="T724" s="54"/>
    </row>
    <row r="725" spans="2:20" x14ac:dyDescent="0.25">
      <c r="B725" s="94">
        <f t="shared" si="67"/>
        <v>0</v>
      </c>
      <c r="C725" s="94" t="str">
        <f t="shared" si="68"/>
        <v/>
      </c>
      <c r="D725" s="94" t="str">
        <f t="shared" si="69"/>
        <v/>
      </c>
      <c r="E725" s="94" t="str">
        <f t="shared" si="70"/>
        <v/>
      </c>
      <c r="F725" s="94" t="str">
        <f t="shared" si="71"/>
        <v/>
      </c>
      <c r="G725" s="94" t="str">
        <f t="shared" si="66"/>
        <v/>
      </c>
      <c r="H725" s="94" t="str">
        <f>IF(AND(M725&gt;0,M725&lt;=STATS!$C$22),1,"")</f>
        <v/>
      </c>
      <c r="J725" s="51">
        <v>724</v>
      </c>
      <c r="R725" s="22"/>
      <c r="S725" s="22"/>
      <c r="T725" s="54"/>
    </row>
    <row r="726" spans="2:20" x14ac:dyDescent="0.25">
      <c r="B726" s="94">
        <f t="shared" si="67"/>
        <v>0</v>
      </c>
      <c r="C726" s="94" t="str">
        <f t="shared" si="68"/>
        <v/>
      </c>
      <c r="D726" s="94" t="str">
        <f t="shared" si="69"/>
        <v/>
      </c>
      <c r="E726" s="94" t="str">
        <f t="shared" si="70"/>
        <v/>
      </c>
      <c r="F726" s="94" t="str">
        <f t="shared" si="71"/>
        <v/>
      </c>
      <c r="G726" s="94" t="str">
        <f t="shared" si="66"/>
        <v/>
      </c>
      <c r="H726" s="94" t="str">
        <f>IF(AND(M726&gt;0,M726&lt;=STATS!$C$22),1,"")</f>
        <v/>
      </c>
      <c r="J726" s="51">
        <v>725</v>
      </c>
      <c r="R726" s="22"/>
      <c r="S726" s="22"/>
      <c r="T726" s="54"/>
    </row>
    <row r="727" spans="2:20" x14ac:dyDescent="0.25">
      <c r="B727" s="94">
        <f t="shared" si="67"/>
        <v>0</v>
      </c>
      <c r="C727" s="94" t="str">
        <f t="shared" si="68"/>
        <v/>
      </c>
      <c r="D727" s="94" t="str">
        <f t="shared" si="69"/>
        <v/>
      </c>
      <c r="E727" s="94" t="str">
        <f t="shared" si="70"/>
        <v/>
      </c>
      <c r="F727" s="94" t="str">
        <f t="shared" si="71"/>
        <v/>
      </c>
      <c r="G727" s="94" t="str">
        <f t="shared" si="66"/>
        <v/>
      </c>
      <c r="H727" s="94" t="str">
        <f>IF(AND(M727&gt;0,M727&lt;=STATS!$C$22),1,"")</f>
        <v/>
      </c>
      <c r="J727" s="51">
        <v>726</v>
      </c>
      <c r="R727" s="22"/>
      <c r="S727" s="22"/>
      <c r="T727" s="54"/>
    </row>
    <row r="728" spans="2:20" x14ac:dyDescent="0.25">
      <c r="B728" s="94">
        <f t="shared" si="67"/>
        <v>0</v>
      </c>
      <c r="C728" s="94" t="str">
        <f t="shared" si="68"/>
        <v/>
      </c>
      <c r="D728" s="94" t="str">
        <f t="shared" si="69"/>
        <v/>
      </c>
      <c r="E728" s="94" t="str">
        <f t="shared" si="70"/>
        <v/>
      </c>
      <c r="F728" s="94" t="str">
        <f t="shared" si="71"/>
        <v/>
      </c>
      <c r="G728" s="94" t="str">
        <f t="shared" si="66"/>
        <v/>
      </c>
      <c r="H728" s="94" t="str">
        <f>IF(AND(M728&gt;0,M728&lt;=STATS!$C$22),1,"")</f>
        <v/>
      </c>
      <c r="J728" s="51">
        <v>727</v>
      </c>
      <c r="R728" s="22"/>
      <c r="S728" s="22"/>
      <c r="T728" s="54"/>
    </row>
    <row r="729" spans="2:20" x14ac:dyDescent="0.25">
      <c r="B729" s="94">
        <f t="shared" si="67"/>
        <v>0</v>
      </c>
      <c r="C729" s="94" t="str">
        <f t="shared" si="68"/>
        <v/>
      </c>
      <c r="D729" s="94" t="str">
        <f t="shared" si="69"/>
        <v/>
      </c>
      <c r="E729" s="94" t="str">
        <f t="shared" si="70"/>
        <v/>
      </c>
      <c r="F729" s="94" t="str">
        <f t="shared" si="71"/>
        <v/>
      </c>
      <c r="G729" s="94" t="str">
        <f t="shared" si="66"/>
        <v/>
      </c>
      <c r="H729" s="94" t="str">
        <f>IF(AND(M729&gt;0,M729&lt;=STATS!$C$22),1,"")</f>
        <v/>
      </c>
      <c r="J729" s="51">
        <v>728</v>
      </c>
      <c r="R729" s="22"/>
      <c r="S729" s="22"/>
      <c r="T729" s="54"/>
    </row>
    <row r="730" spans="2:20" x14ac:dyDescent="0.25">
      <c r="B730" s="94">
        <f t="shared" si="67"/>
        <v>0</v>
      </c>
      <c r="C730" s="94" t="str">
        <f t="shared" si="68"/>
        <v/>
      </c>
      <c r="D730" s="94" t="str">
        <f t="shared" si="69"/>
        <v/>
      </c>
      <c r="E730" s="94" t="str">
        <f t="shared" si="70"/>
        <v/>
      </c>
      <c r="F730" s="94" t="str">
        <f t="shared" si="71"/>
        <v/>
      </c>
      <c r="G730" s="94" t="str">
        <f t="shared" ref="G730:G793" si="72">IF($B730&gt;=1,$M730,"")</f>
        <v/>
      </c>
      <c r="H730" s="94" t="str">
        <f>IF(AND(M730&gt;0,M730&lt;=STATS!$C$22),1,"")</f>
        <v/>
      </c>
      <c r="J730" s="51">
        <v>729</v>
      </c>
      <c r="R730" s="22"/>
      <c r="S730" s="22"/>
      <c r="T730" s="54"/>
    </row>
    <row r="731" spans="2:20" x14ac:dyDescent="0.25">
      <c r="B731" s="94">
        <f t="shared" si="67"/>
        <v>0</v>
      </c>
      <c r="C731" s="94" t="str">
        <f t="shared" si="68"/>
        <v/>
      </c>
      <c r="D731" s="94" t="str">
        <f t="shared" si="69"/>
        <v/>
      </c>
      <c r="E731" s="94" t="str">
        <f t="shared" si="70"/>
        <v/>
      </c>
      <c r="F731" s="94" t="str">
        <f t="shared" si="71"/>
        <v/>
      </c>
      <c r="G731" s="94" t="str">
        <f t="shared" si="72"/>
        <v/>
      </c>
      <c r="H731" s="94" t="str">
        <f>IF(AND(M731&gt;0,M731&lt;=STATS!$C$22),1,"")</f>
        <v/>
      </c>
      <c r="J731" s="51">
        <v>730</v>
      </c>
      <c r="R731" s="22"/>
      <c r="S731" s="22"/>
      <c r="T731" s="54"/>
    </row>
    <row r="732" spans="2:20" x14ac:dyDescent="0.25">
      <c r="B732" s="94">
        <f t="shared" si="67"/>
        <v>0</v>
      </c>
      <c r="C732" s="94" t="str">
        <f t="shared" si="68"/>
        <v/>
      </c>
      <c r="D732" s="94" t="str">
        <f t="shared" si="69"/>
        <v/>
      </c>
      <c r="E732" s="94" t="str">
        <f t="shared" si="70"/>
        <v/>
      </c>
      <c r="F732" s="94" t="str">
        <f t="shared" si="71"/>
        <v/>
      </c>
      <c r="G732" s="94" t="str">
        <f t="shared" si="72"/>
        <v/>
      </c>
      <c r="H732" s="94" t="str">
        <f>IF(AND(M732&gt;0,M732&lt;=STATS!$C$22),1,"")</f>
        <v/>
      </c>
      <c r="J732" s="51">
        <v>731</v>
      </c>
      <c r="R732" s="22"/>
      <c r="S732" s="22"/>
      <c r="T732" s="54"/>
    </row>
    <row r="733" spans="2:20" x14ac:dyDescent="0.25">
      <c r="B733" s="94">
        <f t="shared" si="67"/>
        <v>0</v>
      </c>
      <c r="C733" s="94" t="str">
        <f t="shared" si="68"/>
        <v/>
      </c>
      <c r="D733" s="94" t="str">
        <f t="shared" si="69"/>
        <v/>
      </c>
      <c r="E733" s="94" t="str">
        <f t="shared" si="70"/>
        <v/>
      </c>
      <c r="F733" s="94" t="str">
        <f t="shared" si="71"/>
        <v/>
      </c>
      <c r="G733" s="94" t="str">
        <f t="shared" si="72"/>
        <v/>
      </c>
      <c r="H733" s="94" t="str">
        <f>IF(AND(M733&gt;0,M733&lt;=STATS!$C$22),1,"")</f>
        <v/>
      </c>
      <c r="J733" s="51">
        <v>732</v>
      </c>
      <c r="R733" s="22"/>
      <c r="S733" s="22"/>
      <c r="T733" s="54"/>
    </row>
    <row r="734" spans="2:20" x14ac:dyDescent="0.25">
      <c r="B734" s="94">
        <f t="shared" si="67"/>
        <v>0</v>
      </c>
      <c r="C734" s="94" t="str">
        <f t="shared" si="68"/>
        <v/>
      </c>
      <c r="D734" s="94" t="str">
        <f t="shared" si="69"/>
        <v/>
      </c>
      <c r="E734" s="94" t="str">
        <f t="shared" si="70"/>
        <v/>
      </c>
      <c r="F734" s="94" t="str">
        <f t="shared" si="71"/>
        <v/>
      </c>
      <c r="G734" s="94" t="str">
        <f t="shared" si="72"/>
        <v/>
      </c>
      <c r="H734" s="94" t="str">
        <f>IF(AND(M734&gt;0,M734&lt;=STATS!$C$22),1,"")</f>
        <v/>
      </c>
      <c r="J734" s="51">
        <v>733</v>
      </c>
      <c r="R734" s="22"/>
      <c r="S734" s="22"/>
      <c r="T734" s="54"/>
    </row>
    <row r="735" spans="2:20" x14ac:dyDescent="0.25">
      <c r="B735" s="94">
        <f t="shared" si="67"/>
        <v>0</v>
      </c>
      <c r="C735" s="94" t="str">
        <f t="shared" si="68"/>
        <v/>
      </c>
      <c r="D735" s="94" t="str">
        <f t="shared" si="69"/>
        <v/>
      </c>
      <c r="E735" s="94" t="str">
        <f t="shared" si="70"/>
        <v/>
      </c>
      <c r="F735" s="94" t="str">
        <f t="shared" si="71"/>
        <v/>
      </c>
      <c r="G735" s="94" t="str">
        <f t="shared" si="72"/>
        <v/>
      </c>
      <c r="H735" s="94" t="str">
        <f>IF(AND(M735&gt;0,M735&lt;=STATS!$C$22),1,"")</f>
        <v/>
      </c>
      <c r="J735" s="51">
        <v>734</v>
      </c>
      <c r="R735" s="22"/>
      <c r="S735" s="22"/>
      <c r="T735" s="54"/>
    </row>
    <row r="736" spans="2:20" x14ac:dyDescent="0.25">
      <c r="B736" s="94">
        <f t="shared" si="67"/>
        <v>0</v>
      </c>
      <c r="C736" s="94" t="str">
        <f t="shared" si="68"/>
        <v/>
      </c>
      <c r="D736" s="94" t="str">
        <f t="shared" si="69"/>
        <v/>
      </c>
      <c r="E736" s="94" t="str">
        <f t="shared" si="70"/>
        <v/>
      </c>
      <c r="F736" s="94" t="str">
        <f t="shared" si="71"/>
        <v/>
      </c>
      <c r="G736" s="94" t="str">
        <f t="shared" si="72"/>
        <v/>
      </c>
      <c r="H736" s="94" t="str">
        <f>IF(AND(M736&gt;0,M736&lt;=STATS!$C$22),1,"")</f>
        <v/>
      </c>
      <c r="J736" s="51">
        <v>735</v>
      </c>
      <c r="R736" s="22"/>
      <c r="S736" s="22"/>
      <c r="T736" s="54"/>
    </row>
    <row r="737" spans="2:20" x14ac:dyDescent="0.25">
      <c r="B737" s="94">
        <f t="shared" si="67"/>
        <v>0</v>
      </c>
      <c r="C737" s="94" t="str">
        <f t="shared" si="68"/>
        <v/>
      </c>
      <c r="D737" s="94" t="str">
        <f t="shared" si="69"/>
        <v/>
      </c>
      <c r="E737" s="94" t="str">
        <f t="shared" si="70"/>
        <v/>
      </c>
      <c r="F737" s="94" t="str">
        <f t="shared" si="71"/>
        <v/>
      </c>
      <c r="G737" s="94" t="str">
        <f t="shared" si="72"/>
        <v/>
      </c>
      <c r="H737" s="94" t="str">
        <f>IF(AND(M737&gt;0,M737&lt;=STATS!$C$22),1,"")</f>
        <v/>
      </c>
      <c r="J737" s="51">
        <v>736</v>
      </c>
      <c r="R737" s="22"/>
      <c r="S737" s="22"/>
      <c r="T737" s="54"/>
    </row>
    <row r="738" spans="2:20" x14ac:dyDescent="0.25">
      <c r="B738" s="94">
        <f t="shared" si="67"/>
        <v>0</v>
      </c>
      <c r="C738" s="94" t="str">
        <f t="shared" si="68"/>
        <v/>
      </c>
      <c r="D738" s="94" t="str">
        <f t="shared" si="69"/>
        <v/>
      </c>
      <c r="E738" s="94" t="str">
        <f t="shared" si="70"/>
        <v/>
      </c>
      <c r="F738" s="94" t="str">
        <f t="shared" si="71"/>
        <v/>
      </c>
      <c r="G738" s="94" t="str">
        <f t="shared" si="72"/>
        <v/>
      </c>
      <c r="H738" s="94" t="str">
        <f>IF(AND(M738&gt;0,M738&lt;=STATS!$C$22),1,"")</f>
        <v/>
      </c>
      <c r="J738" s="51">
        <v>737</v>
      </c>
      <c r="R738" s="22"/>
      <c r="S738" s="22"/>
      <c r="T738" s="54"/>
    </row>
    <row r="739" spans="2:20" x14ac:dyDescent="0.25">
      <c r="B739" s="94">
        <f t="shared" si="67"/>
        <v>0</v>
      </c>
      <c r="C739" s="94" t="str">
        <f t="shared" si="68"/>
        <v/>
      </c>
      <c r="D739" s="94" t="str">
        <f t="shared" si="69"/>
        <v/>
      </c>
      <c r="E739" s="94" t="str">
        <f t="shared" si="70"/>
        <v/>
      </c>
      <c r="F739" s="94" t="str">
        <f t="shared" si="71"/>
        <v/>
      </c>
      <c r="G739" s="94" t="str">
        <f t="shared" si="72"/>
        <v/>
      </c>
      <c r="H739" s="94" t="str">
        <f>IF(AND(M739&gt;0,M739&lt;=STATS!$C$22),1,"")</f>
        <v/>
      </c>
      <c r="J739" s="51">
        <v>738</v>
      </c>
      <c r="R739" s="22"/>
      <c r="S739" s="22"/>
      <c r="T739" s="54"/>
    </row>
    <row r="740" spans="2:20" x14ac:dyDescent="0.25">
      <c r="B740" s="94">
        <f t="shared" si="67"/>
        <v>0</v>
      </c>
      <c r="C740" s="94" t="str">
        <f t="shared" si="68"/>
        <v/>
      </c>
      <c r="D740" s="94" t="str">
        <f t="shared" si="69"/>
        <v/>
      </c>
      <c r="E740" s="94" t="str">
        <f t="shared" si="70"/>
        <v/>
      </c>
      <c r="F740" s="94" t="str">
        <f t="shared" si="71"/>
        <v/>
      </c>
      <c r="G740" s="94" t="str">
        <f t="shared" si="72"/>
        <v/>
      </c>
      <c r="H740" s="94" t="str">
        <f>IF(AND(M740&gt;0,M740&lt;=STATS!$C$22),1,"")</f>
        <v/>
      </c>
      <c r="J740" s="51">
        <v>739</v>
      </c>
      <c r="R740" s="22"/>
      <c r="S740" s="22"/>
      <c r="T740" s="54"/>
    </row>
    <row r="741" spans="2:20" x14ac:dyDescent="0.25">
      <c r="B741" s="94">
        <f t="shared" si="67"/>
        <v>0</v>
      </c>
      <c r="C741" s="94" t="str">
        <f t="shared" si="68"/>
        <v/>
      </c>
      <c r="D741" s="94" t="str">
        <f t="shared" si="69"/>
        <v/>
      </c>
      <c r="E741" s="94" t="str">
        <f t="shared" si="70"/>
        <v/>
      </c>
      <c r="F741" s="94" t="str">
        <f t="shared" si="71"/>
        <v/>
      </c>
      <c r="G741" s="94" t="str">
        <f t="shared" si="72"/>
        <v/>
      </c>
      <c r="H741" s="94" t="str">
        <f>IF(AND(M741&gt;0,M741&lt;=STATS!$C$22),1,"")</f>
        <v/>
      </c>
      <c r="J741" s="51">
        <v>740</v>
      </c>
      <c r="R741" s="22"/>
      <c r="S741" s="22"/>
      <c r="T741" s="54"/>
    </row>
    <row r="742" spans="2:20" x14ac:dyDescent="0.25">
      <c r="B742" s="94">
        <f t="shared" si="67"/>
        <v>0</v>
      </c>
      <c r="C742" s="94" t="str">
        <f t="shared" si="68"/>
        <v/>
      </c>
      <c r="D742" s="94" t="str">
        <f t="shared" si="69"/>
        <v/>
      </c>
      <c r="E742" s="94" t="str">
        <f t="shared" si="70"/>
        <v/>
      </c>
      <c r="F742" s="94" t="str">
        <f t="shared" si="71"/>
        <v/>
      </c>
      <c r="G742" s="94" t="str">
        <f t="shared" si="72"/>
        <v/>
      </c>
      <c r="H742" s="94" t="str">
        <f>IF(AND(M742&gt;0,M742&lt;=STATS!$C$22),1,"")</f>
        <v/>
      </c>
      <c r="J742" s="51">
        <v>741</v>
      </c>
      <c r="R742" s="22"/>
      <c r="S742" s="22"/>
      <c r="T742" s="54"/>
    </row>
    <row r="743" spans="2:20" x14ac:dyDescent="0.25">
      <c r="B743" s="94">
        <f t="shared" si="67"/>
        <v>0</v>
      </c>
      <c r="C743" s="94" t="str">
        <f t="shared" si="68"/>
        <v/>
      </c>
      <c r="D743" s="94" t="str">
        <f t="shared" si="69"/>
        <v/>
      </c>
      <c r="E743" s="94" t="str">
        <f t="shared" si="70"/>
        <v/>
      </c>
      <c r="F743" s="94" t="str">
        <f t="shared" si="71"/>
        <v/>
      </c>
      <c r="G743" s="94" t="str">
        <f t="shared" si="72"/>
        <v/>
      </c>
      <c r="H743" s="94" t="str">
        <f>IF(AND(M743&gt;0,M743&lt;=STATS!$C$22),1,"")</f>
        <v/>
      </c>
      <c r="J743" s="51">
        <v>742</v>
      </c>
      <c r="R743" s="22"/>
      <c r="S743" s="22"/>
      <c r="T743" s="54"/>
    </row>
    <row r="744" spans="2:20" x14ac:dyDescent="0.25">
      <c r="B744" s="94">
        <f t="shared" si="67"/>
        <v>0</v>
      </c>
      <c r="C744" s="94" t="str">
        <f t="shared" si="68"/>
        <v/>
      </c>
      <c r="D744" s="94" t="str">
        <f t="shared" si="69"/>
        <v/>
      </c>
      <c r="E744" s="94" t="str">
        <f t="shared" si="70"/>
        <v/>
      </c>
      <c r="F744" s="94" t="str">
        <f t="shared" si="71"/>
        <v/>
      </c>
      <c r="G744" s="94" t="str">
        <f t="shared" si="72"/>
        <v/>
      </c>
      <c r="H744" s="94" t="str">
        <f>IF(AND(M744&gt;0,M744&lt;=STATS!$C$22),1,"")</f>
        <v/>
      </c>
      <c r="J744" s="51">
        <v>743</v>
      </c>
      <c r="R744" s="22"/>
      <c r="S744" s="22"/>
      <c r="T744" s="54"/>
    </row>
    <row r="745" spans="2:20" x14ac:dyDescent="0.25">
      <c r="B745" s="94">
        <f t="shared" si="67"/>
        <v>0</v>
      </c>
      <c r="C745" s="94" t="str">
        <f t="shared" si="68"/>
        <v/>
      </c>
      <c r="D745" s="94" t="str">
        <f t="shared" si="69"/>
        <v/>
      </c>
      <c r="E745" s="94" t="str">
        <f t="shared" si="70"/>
        <v/>
      </c>
      <c r="F745" s="94" t="str">
        <f t="shared" si="71"/>
        <v/>
      </c>
      <c r="G745" s="94" t="str">
        <f t="shared" si="72"/>
        <v/>
      </c>
      <c r="H745" s="94" t="str">
        <f>IF(AND(M745&gt;0,M745&lt;=STATS!$C$22),1,"")</f>
        <v/>
      </c>
      <c r="J745" s="51">
        <v>744</v>
      </c>
      <c r="R745" s="22"/>
      <c r="S745" s="22"/>
      <c r="T745" s="54"/>
    </row>
    <row r="746" spans="2:20" x14ac:dyDescent="0.25">
      <c r="B746" s="94">
        <f t="shared" si="67"/>
        <v>0</v>
      </c>
      <c r="C746" s="94" t="str">
        <f t="shared" si="68"/>
        <v/>
      </c>
      <c r="D746" s="94" t="str">
        <f t="shared" si="69"/>
        <v/>
      </c>
      <c r="E746" s="94" t="str">
        <f t="shared" si="70"/>
        <v/>
      </c>
      <c r="F746" s="94" t="str">
        <f t="shared" si="71"/>
        <v/>
      </c>
      <c r="G746" s="94" t="str">
        <f t="shared" si="72"/>
        <v/>
      </c>
      <c r="H746" s="94" t="str">
        <f>IF(AND(M746&gt;0,M746&lt;=STATS!$C$22),1,"")</f>
        <v/>
      </c>
      <c r="J746" s="51">
        <v>745</v>
      </c>
      <c r="R746" s="22"/>
      <c r="S746" s="22"/>
      <c r="T746" s="54"/>
    </row>
    <row r="747" spans="2:20" x14ac:dyDescent="0.25">
      <c r="B747" s="94">
        <f t="shared" si="67"/>
        <v>0</v>
      </c>
      <c r="C747" s="94" t="str">
        <f t="shared" si="68"/>
        <v/>
      </c>
      <c r="D747" s="94" t="str">
        <f t="shared" si="69"/>
        <v/>
      </c>
      <c r="E747" s="94" t="str">
        <f t="shared" si="70"/>
        <v/>
      </c>
      <c r="F747" s="94" t="str">
        <f t="shared" si="71"/>
        <v/>
      </c>
      <c r="G747" s="94" t="str">
        <f t="shared" si="72"/>
        <v/>
      </c>
      <c r="H747" s="94" t="str">
        <f>IF(AND(M747&gt;0,M747&lt;=STATS!$C$22),1,"")</f>
        <v/>
      </c>
      <c r="J747" s="51">
        <v>746</v>
      </c>
      <c r="R747" s="22"/>
      <c r="S747" s="22"/>
      <c r="T747" s="54"/>
    </row>
    <row r="748" spans="2:20" x14ac:dyDescent="0.25">
      <c r="B748" s="94">
        <f t="shared" si="67"/>
        <v>0</v>
      </c>
      <c r="C748" s="94" t="str">
        <f t="shared" si="68"/>
        <v/>
      </c>
      <c r="D748" s="94" t="str">
        <f t="shared" si="69"/>
        <v/>
      </c>
      <c r="E748" s="94" t="str">
        <f t="shared" si="70"/>
        <v/>
      </c>
      <c r="F748" s="94" t="str">
        <f t="shared" si="71"/>
        <v/>
      </c>
      <c r="G748" s="94" t="str">
        <f t="shared" si="72"/>
        <v/>
      </c>
      <c r="H748" s="94" t="str">
        <f>IF(AND(M748&gt;0,M748&lt;=STATS!$C$22),1,"")</f>
        <v/>
      </c>
      <c r="J748" s="51">
        <v>747</v>
      </c>
      <c r="R748" s="22"/>
      <c r="S748" s="22"/>
      <c r="T748" s="54"/>
    </row>
    <row r="749" spans="2:20" x14ac:dyDescent="0.25">
      <c r="B749" s="94">
        <f t="shared" si="67"/>
        <v>0</v>
      </c>
      <c r="C749" s="94" t="str">
        <f t="shared" si="68"/>
        <v/>
      </c>
      <c r="D749" s="94" t="str">
        <f t="shared" si="69"/>
        <v/>
      </c>
      <c r="E749" s="94" t="str">
        <f t="shared" si="70"/>
        <v/>
      </c>
      <c r="F749" s="94" t="str">
        <f t="shared" si="71"/>
        <v/>
      </c>
      <c r="G749" s="94" t="str">
        <f t="shared" si="72"/>
        <v/>
      </c>
      <c r="H749" s="94" t="str">
        <f>IF(AND(M749&gt;0,M749&lt;=STATS!$C$22),1,"")</f>
        <v/>
      </c>
      <c r="J749" s="51">
        <v>748</v>
      </c>
      <c r="R749" s="22"/>
      <c r="S749" s="22"/>
      <c r="T749" s="54"/>
    </row>
    <row r="750" spans="2:20" x14ac:dyDescent="0.25">
      <c r="B750" s="94">
        <f t="shared" si="67"/>
        <v>0</v>
      </c>
      <c r="C750" s="94" t="str">
        <f t="shared" si="68"/>
        <v/>
      </c>
      <c r="D750" s="94" t="str">
        <f t="shared" si="69"/>
        <v/>
      </c>
      <c r="E750" s="94" t="str">
        <f t="shared" si="70"/>
        <v/>
      </c>
      <c r="F750" s="94" t="str">
        <f t="shared" si="71"/>
        <v/>
      </c>
      <c r="G750" s="94" t="str">
        <f t="shared" si="72"/>
        <v/>
      </c>
      <c r="H750" s="94" t="str">
        <f>IF(AND(M750&gt;0,M750&lt;=STATS!$C$22),1,"")</f>
        <v/>
      </c>
      <c r="J750" s="51">
        <v>749</v>
      </c>
      <c r="R750" s="22"/>
      <c r="S750" s="22"/>
      <c r="T750" s="54"/>
    </row>
    <row r="751" spans="2:20" x14ac:dyDescent="0.25">
      <c r="B751" s="94">
        <f t="shared" si="67"/>
        <v>0</v>
      </c>
      <c r="C751" s="94" t="str">
        <f t="shared" si="68"/>
        <v/>
      </c>
      <c r="D751" s="94" t="str">
        <f t="shared" si="69"/>
        <v/>
      </c>
      <c r="E751" s="94" t="str">
        <f t="shared" si="70"/>
        <v/>
      </c>
      <c r="F751" s="94" t="str">
        <f t="shared" si="71"/>
        <v/>
      </c>
      <c r="G751" s="94" t="str">
        <f t="shared" si="72"/>
        <v/>
      </c>
      <c r="H751" s="94" t="str">
        <f>IF(AND(M751&gt;0,M751&lt;=STATS!$C$22),1,"")</f>
        <v/>
      </c>
      <c r="J751" s="51">
        <v>750</v>
      </c>
      <c r="R751" s="22"/>
      <c r="S751" s="22"/>
      <c r="T751" s="54"/>
    </row>
    <row r="752" spans="2:20" x14ac:dyDescent="0.25">
      <c r="B752" s="94">
        <f t="shared" si="67"/>
        <v>0</v>
      </c>
      <c r="C752" s="94" t="str">
        <f t="shared" si="68"/>
        <v/>
      </c>
      <c r="D752" s="94" t="str">
        <f t="shared" si="69"/>
        <v/>
      </c>
      <c r="E752" s="94" t="str">
        <f t="shared" si="70"/>
        <v/>
      </c>
      <c r="F752" s="94" t="str">
        <f t="shared" si="71"/>
        <v/>
      </c>
      <c r="G752" s="94" t="str">
        <f t="shared" si="72"/>
        <v/>
      </c>
      <c r="H752" s="94" t="str">
        <f>IF(AND(M752&gt;0,M752&lt;=STATS!$C$22),1,"")</f>
        <v/>
      </c>
      <c r="J752" s="51">
        <v>751</v>
      </c>
      <c r="R752" s="22"/>
      <c r="S752" s="22"/>
      <c r="T752" s="54"/>
    </row>
    <row r="753" spans="2:20" x14ac:dyDescent="0.25">
      <c r="B753" s="94">
        <f t="shared" si="67"/>
        <v>0</v>
      </c>
      <c r="C753" s="94" t="str">
        <f t="shared" si="68"/>
        <v/>
      </c>
      <c r="D753" s="94" t="str">
        <f t="shared" si="69"/>
        <v/>
      </c>
      <c r="E753" s="94" t="str">
        <f t="shared" si="70"/>
        <v/>
      </c>
      <c r="F753" s="94" t="str">
        <f t="shared" si="71"/>
        <v/>
      </c>
      <c r="G753" s="94" t="str">
        <f t="shared" si="72"/>
        <v/>
      </c>
      <c r="H753" s="94" t="str">
        <f>IF(AND(M753&gt;0,M753&lt;=STATS!$C$22),1,"")</f>
        <v/>
      </c>
      <c r="J753" s="51">
        <v>752</v>
      </c>
      <c r="R753" s="22"/>
      <c r="S753" s="22"/>
      <c r="T753" s="54"/>
    </row>
    <row r="754" spans="2:20" x14ac:dyDescent="0.25">
      <c r="B754" s="94">
        <f t="shared" si="67"/>
        <v>0</v>
      </c>
      <c r="C754" s="94" t="str">
        <f t="shared" si="68"/>
        <v/>
      </c>
      <c r="D754" s="94" t="str">
        <f t="shared" si="69"/>
        <v/>
      </c>
      <c r="E754" s="94" t="str">
        <f t="shared" si="70"/>
        <v/>
      </c>
      <c r="F754" s="94" t="str">
        <f t="shared" si="71"/>
        <v/>
      </c>
      <c r="G754" s="94" t="str">
        <f t="shared" si="72"/>
        <v/>
      </c>
      <c r="H754" s="94" t="str">
        <f>IF(AND(M754&gt;0,M754&lt;=STATS!$C$22),1,"")</f>
        <v/>
      </c>
      <c r="J754" s="51">
        <v>753</v>
      </c>
      <c r="R754" s="22"/>
      <c r="S754" s="22"/>
      <c r="T754" s="54"/>
    </row>
    <row r="755" spans="2:20" x14ac:dyDescent="0.25">
      <c r="B755" s="94">
        <f t="shared" si="67"/>
        <v>0</v>
      </c>
      <c r="C755" s="94" t="str">
        <f t="shared" si="68"/>
        <v/>
      </c>
      <c r="D755" s="94" t="str">
        <f t="shared" si="69"/>
        <v/>
      </c>
      <c r="E755" s="94" t="str">
        <f t="shared" si="70"/>
        <v/>
      </c>
      <c r="F755" s="94" t="str">
        <f t="shared" si="71"/>
        <v/>
      </c>
      <c r="G755" s="94" t="str">
        <f t="shared" si="72"/>
        <v/>
      </c>
      <c r="H755" s="94" t="str">
        <f>IF(AND(M755&gt;0,M755&lt;=STATS!$C$22),1,"")</f>
        <v/>
      </c>
      <c r="J755" s="51">
        <v>754</v>
      </c>
      <c r="R755" s="22"/>
      <c r="S755" s="22"/>
      <c r="T755" s="54"/>
    </row>
    <row r="756" spans="2:20" x14ac:dyDescent="0.25">
      <c r="B756" s="94">
        <f t="shared" si="67"/>
        <v>0</v>
      </c>
      <c r="C756" s="94" t="str">
        <f t="shared" si="68"/>
        <v/>
      </c>
      <c r="D756" s="94" t="str">
        <f t="shared" si="69"/>
        <v/>
      </c>
      <c r="E756" s="94" t="str">
        <f t="shared" si="70"/>
        <v/>
      </c>
      <c r="F756" s="94" t="str">
        <f t="shared" si="71"/>
        <v/>
      </c>
      <c r="G756" s="94" t="str">
        <f t="shared" si="72"/>
        <v/>
      </c>
      <c r="H756" s="94" t="str">
        <f>IF(AND(M756&gt;0,M756&lt;=STATS!$C$22),1,"")</f>
        <v/>
      </c>
      <c r="J756" s="51">
        <v>755</v>
      </c>
      <c r="R756" s="22"/>
      <c r="S756" s="22"/>
      <c r="T756" s="54"/>
    </row>
    <row r="757" spans="2:20" x14ac:dyDescent="0.25">
      <c r="B757" s="94">
        <f t="shared" si="67"/>
        <v>0</v>
      </c>
      <c r="C757" s="94" t="str">
        <f t="shared" si="68"/>
        <v/>
      </c>
      <c r="D757" s="94" t="str">
        <f t="shared" si="69"/>
        <v/>
      </c>
      <c r="E757" s="94" t="str">
        <f t="shared" si="70"/>
        <v/>
      </c>
      <c r="F757" s="94" t="str">
        <f t="shared" si="71"/>
        <v/>
      </c>
      <c r="G757" s="94" t="str">
        <f t="shared" si="72"/>
        <v/>
      </c>
      <c r="H757" s="94" t="str">
        <f>IF(AND(M757&gt;0,M757&lt;=STATS!$C$22),1,"")</f>
        <v/>
      </c>
      <c r="J757" s="51">
        <v>756</v>
      </c>
      <c r="R757" s="22"/>
      <c r="S757" s="22"/>
      <c r="T757" s="54"/>
    </row>
    <row r="758" spans="2:20" x14ac:dyDescent="0.25">
      <c r="B758" s="94">
        <f t="shared" si="67"/>
        <v>0</v>
      </c>
      <c r="C758" s="94" t="str">
        <f t="shared" si="68"/>
        <v/>
      </c>
      <c r="D758" s="94" t="str">
        <f t="shared" si="69"/>
        <v/>
      </c>
      <c r="E758" s="94" t="str">
        <f t="shared" si="70"/>
        <v/>
      </c>
      <c r="F758" s="94" t="str">
        <f t="shared" si="71"/>
        <v/>
      </c>
      <c r="G758" s="94" t="str">
        <f t="shared" si="72"/>
        <v/>
      </c>
      <c r="H758" s="94" t="str">
        <f>IF(AND(M758&gt;0,M758&lt;=STATS!$C$22),1,"")</f>
        <v/>
      </c>
      <c r="J758" s="51">
        <v>757</v>
      </c>
      <c r="R758" s="22"/>
      <c r="S758" s="22"/>
      <c r="T758" s="54"/>
    </row>
    <row r="759" spans="2:20" x14ac:dyDescent="0.25">
      <c r="B759" s="94">
        <f t="shared" si="67"/>
        <v>0</v>
      </c>
      <c r="C759" s="94" t="str">
        <f t="shared" si="68"/>
        <v/>
      </c>
      <c r="D759" s="94" t="str">
        <f t="shared" si="69"/>
        <v/>
      </c>
      <c r="E759" s="94" t="str">
        <f t="shared" si="70"/>
        <v/>
      </c>
      <c r="F759" s="94" t="str">
        <f t="shared" si="71"/>
        <v/>
      </c>
      <c r="G759" s="94" t="str">
        <f t="shared" si="72"/>
        <v/>
      </c>
      <c r="H759" s="94" t="str">
        <f>IF(AND(M759&gt;0,M759&lt;=STATS!$C$22),1,"")</f>
        <v/>
      </c>
      <c r="J759" s="51">
        <v>758</v>
      </c>
      <c r="R759" s="22"/>
      <c r="S759" s="22"/>
      <c r="T759" s="54"/>
    </row>
    <row r="760" spans="2:20" x14ac:dyDescent="0.25">
      <c r="B760" s="94">
        <f t="shared" si="67"/>
        <v>0</v>
      </c>
      <c r="C760" s="94" t="str">
        <f t="shared" si="68"/>
        <v/>
      </c>
      <c r="D760" s="94" t="str">
        <f t="shared" si="69"/>
        <v/>
      </c>
      <c r="E760" s="94" t="str">
        <f t="shared" si="70"/>
        <v/>
      </c>
      <c r="F760" s="94" t="str">
        <f t="shared" si="71"/>
        <v/>
      </c>
      <c r="G760" s="94" t="str">
        <f t="shared" si="72"/>
        <v/>
      </c>
      <c r="H760" s="94" t="str">
        <f>IF(AND(M760&gt;0,M760&lt;=STATS!$C$22),1,"")</f>
        <v/>
      </c>
      <c r="J760" s="51">
        <v>759</v>
      </c>
      <c r="R760" s="22"/>
      <c r="S760" s="22"/>
      <c r="T760" s="54"/>
    </row>
    <row r="761" spans="2:20" x14ac:dyDescent="0.25">
      <c r="B761" s="94">
        <f t="shared" si="67"/>
        <v>0</v>
      </c>
      <c r="C761" s="94" t="str">
        <f t="shared" si="68"/>
        <v/>
      </c>
      <c r="D761" s="94" t="str">
        <f t="shared" si="69"/>
        <v/>
      </c>
      <c r="E761" s="94" t="str">
        <f t="shared" si="70"/>
        <v/>
      </c>
      <c r="F761" s="94" t="str">
        <f t="shared" si="71"/>
        <v/>
      </c>
      <c r="G761" s="94" t="str">
        <f t="shared" si="72"/>
        <v/>
      </c>
      <c r="H761" s="94" t="str">
        <f>IF(AND(M761&gt;0,M761&lt;=STATS!$C$22),1,"")</f>
        <v/>
      </c>
      <c r="J761" s="51">
        <v>760</v>
      </c>
      <c r="R761" s="22"/>
      <c r="S761" s="22"/>
      <c r="T761" s="54"/>
    </row>
    <row r="762" spans="2:20" x14ac:dyDescent="0.25">
      <c r="B762" s="94">
        <f t="shared" si="67"/>
        <v>0</v>
      </c>
      <c r="C762" s="94" t="str">
        <f t="shared" si="68"/>
        <v/>
      </c>
      <c r="D762" s="94" t="str">
        <f t="shared" si="69"/>
        <v/>
      </c>
      <c r="E762" s="94" t="str">
        <f t="shared" si="70"/>
        <v/>
      </c>
      <c r="F762" s="94" t="str">
        <f t="shared" si="71"/>
        <v/>
      </c>
      <c r="G762" s="94" t="str">
        <f t="shared" si="72"/>
        <v/>
      </c>
      <c r="H762" s="94" t="str">
        <f>IF(AND(M762&gt;0,M762&lt;=STATS!$C$22),1,"")</f>
        <v/>
      </c>
      <c r="J762" s="51">
        <v>761</v>
      </c>
      <c r="R762" s="22"/>
      <c r="S762" s="22"/>
      <c r="T762" s="54"/>
    </row>
    <row r="763" spans="2:20" x14ac:dyDescent="0.25">
      <c r="B763" s="94">
        <f t="shared" si="67"/>
        <v>0</v>
      </c>
      <c r="C763" s="94" t="str">
        <f t="shared" si="68"/>
        <v/>
      </c>
      <c r="D763" s="94" t="str">
        <f t="shared" si="69"/>
        <v/>
      </c>
      <c r="E763" s="94" t="str">
        <f t="shared" si="70"/>
        <v/>
      </c>
      <c r="F763" s="94" t="str">
        <f t="shared" si="71"/>
        <v/>
      </c>
      <c r="G763" s="94" t="str">
        <f t="shared" si="72"/>
        <v/>
      </c>
      <c r="H763" s="94" t="str">
        <f>IF(AND(M763&gt;0,M763&lt;=STATS!$C$22),1,"")</f>
        <v/>
      </c>
      <c r="J763" s="51">
        <v>762</v>
      </c>
      <c r="R763" s="22"/>
      <c r="S763" s="22"/>
      <c r="T763" s="54"/>
    </row>
    <row r="764" spans="2:20" x14ac:dyDescent="0.25">
      <c r="B764" s="94">
        <f t="shared" si="67"/>
        <v>0</v>
      </c>
      <c r="C764" s="94" t="str">
        <f t="shared" si="68"/>
        <v/>
      </c>
      <c r="D764" s="94" t="str">
        <f t="shared" si="69"/>
        <v/>
      </c>
      <c r="E764" s="94" t="str">
        <f t="shared" si="70"/>
        <v/>
      </c>
      <c r="F764" s="94" t="str">
        <f t="shared" si="71"/>
        <v/>
      </c>
      <c r="G764" s="94" t="str">
        <f t="shared" si="72"/>
        <v/>
      </c>
      <c r="H764" s="94" t="str">
        <f>IF(AND(M764&gt;0,M764&lt;=STATS!$C$22),1,"")</f>
        <v/>
      </c>
      <c r="J764" s="51">
        <v>763</v>
      </c>
      <c r="R764" s="22"/>
      <c r="S764" s="22"/>
      <c r="T764" s="54"/>
    </row>
    <row r="765" spans="2:20" x14ac:dyDescent="0.25">
      <c r="B765" s="94">
        <f t="shared" si="67"/>
        <v>0</v>
      </c>
      <c r="C765" s="94" t="str">
        <f t="shared" si="68"/>
        <v/>
      </c>
      <c r="D765" s="94" t="str">
        <f t="shared" si="69"/>
        <v/>
      </c>
      <c r="E765" s="94" t="str">
        <f t="shared" si="70"/>
        <v/>
      </c>
      <c r="F765" s="94" t="str">
        <f t="shared" si="71"/>
        <v/>
      </c>
      <c r="G765" s="94" t="str">
        <f t="shared" si="72"/>
        <v/>
      </c>
      <c r="H765" s="94" t="str">
        <f>IF(AND(M765&gt;0,M765&lt;=STATS!$C$22),1,"")</f>
        <v/>
      </c>
      <c r="J765" s="51">
        <v>764</v>
      </c>
      <c r="R765" s="22"/>
      <c r="S765" s="22"/>
      <c r="T765" s="54"/>
    </row>
    <row r="766" spans="2:20" x14ac:dyDescent="0.25">
      <c r="B766" s="94">
        <f t="shared" si="67"/>
        <v>0</v>
      </c>
      <c r="C766" s="94" t="str">
        <f t="shared" si="68"/>
        <v/>
      </c>
      <c r="D766" s="94" t="str">
        <f t="shared" si="69"/>
        <v/>
      </c>
      <c r="E766" s="94" t="str">
        <f t="shared" si="70"/>
        <v/>
      </c>
      <c r="F766" s="94" t="str">
        <f t="shared" si="71"/>
        <v/>
      </c>
      <c r="G766" s="94" t="str">
        <f t="shared" si="72"/>
        <v/>
      </c>
      <c r="H766" s="94" t="str">
        <f>IF(AND(M766&gt;0,M766&lt;=STATS!$C$22),1,"")</f>
        <v/>
      </c>
      <c r="J766" s="51">
        <v>765</v>
      </c>
      <c r="R766" s="22"/>
      <c r="S766" s="22"/>
      <c r="T766" s="54"/>
    </row>
    <row r="767" spans="2:20" x14ac:dyDescent="0.25">
      <c r="B767" s="94">
        <f t="shared" si="67"/>
        <v>0</v>
      </c>
      <c r="C767" s="94" t="str">
        <f t="shared" si="68"/>
        <v/>
      </c>
      <c r="D767" s="94" t="str">
        <f t="shared" si="69"/>
        <v/>
      </c>
      <c r="E767" s="94" t="str">
        <f t="shared" si="70"/>
        <v/>
      </c>
      <c r="F767" s="94" t="str">
        <f t="shared" si="71"/>
        <v/>
      </c>
      <c r="G767" s="94" t="str">
        <f t="shared" si="72"/>
        <v/>
      </c>
      <c r="H767" s="94" t="str">
        <f>IF(AND(M767&gt;0,M767&lt;=STATS!$C$22),1,"")</f>
        <v/>
      </c>
      <c r="J767" s="51">
        <v>766</v>
      </c>
      <c r="R767" s="22"/>
      <c r="S767" s="22"/>
      <c r="T767" s="54"/>
    </row>
    <row r="768" spans="2:20" x14ac:dyDescent="0.25">
      <c r="B768" s="94">
        <f t="shared" si="67"/>
        <v>0</v>
      </c>
      <c r="C768" s="94" t="str">
        <f t="shared" si="68"/>
        <v/>
      </c>
      <c r="D768" s="94" t="str">
        <f t="shared" si="69"/>
        <v/>
      </c>
      <c r="E768" s="94" t="str">
        <f t="shared" si="70"/>
        <v/>
      </c>
      <c r="F768" s="94" t="str">
        <f t="shared" si="71"/>
        <v/>
      </c>
      <c r="G768" s="94" t="str">
        <f t="shared" si="72"/>
        <v/>
      </c>
      <c r="H768" s="94" t="str">
        <f>IF(AND(M768&gt;0,M768&lt;=STATS!$C$22),1,"")</f>
        <v/>
      </c>
      <c r="J768" s="51">
        <v>767</v>
      </c>
      <c r="R768" s="22"/>
      <c r="S768" s="22"/>
      <c r="T768" s="54"/>
    </row>
    <row r="769" spans="2:20" x14ac:dyDescent="0.25">
      <c r="B769" s="94">
        <f t="shared" si="67"/>
        <v>0</v>
      </c>
      <c r="C769" s="94" t="str">
        <f t="shared" si="68"/>
        <v/>
      </c>
      <c r="D769" s="94" t="str">
        <f t="shared" si="69"/>
        <v/>
      </c>
      <c r="E769" s="94" t="str">
        <f t="shared" si="70"/>
        <v/>
      </c>
      <c r="F769" s="94" t="str">
        <f t="shared" si="71"/>
        <v/>
      </c>
      <c r="G769" s="94" t="str">
        <f t="shared" si="72"/>
        <v/>
      </c>
      <c r="H769" s="94" t="str">
        <f>IF(AND(M769&gt;0,M769&lt;=STATS!$C$22),1,"")</f>
        <v/>
      </c>
      <c r="J769" s="51">
        <v>768</v>
      </c>
      <c r="R769" s="22"/>
      <c r="S769" s="22"/>
      <c r="T769" s="54"/>
    </row>
    <row r="770" spans="2:20" x14ac:dyDescent="0.25">
      <c r="B770" s="94">
        <f t="shared" ref="B770:B833" si="73">COUNT(R770:EB770)</f>
        <v>0</v>
      </c>
      <c r="C770" s="94" t="str">
        <f t="shared" ref="C770:C833" si="74">IF(COUNT(R770:ED770)&gt;0,COUNT(R770:ED770),"")</f>
        <v/>
      </c>
      <c r="D770" s="94" t="str">
        <f t="shared" ref="D770:D833" si="75">IF(COUNT(T770:ED770)&gt;0,COUNT(T770:ED770),"")</f>
        <v/>
      </c>
      <c r="E770" s="94" t="str">
        <f t="shared" ref="E770:E833" si="76">IF(H770=1,COUNT(R770:EB770),"")</f>
        <v/>
      </c>
      <c r="F770" s="94" t="str">
        <f t="shared" si="71"/>
        <v/>
      </c>
      <c r="G770" s="94" t="str">
        <f t="shared" si="72"/>
        <v/>
      </c>
      <c r="H770" s="94" t="str">
        <f>IF(AND(M770&gt;0,M770&lt;=STATS!$C$22),1,"")</f>
        <v/>
      </c>
      <c r="J770" s="51">
        <v>769</v>
      </c>
      <c r="R770" s="22"/>
      <c r="S770" s="22"/>
      <c r="T770" s="54"/>
    </row>
    <row r="771" spans="2:20" x14ac:dyDescent="0.25">
      <c r="B771" s="94">
        <f t="shared" si="73"/>
        <v>0</v>
      </c>
      <c r="C771" s="94" t="str">
        <f t="shared" si="74"/>
        <v/>
      </c>
      <c r="D771" s="94" t="str">
        <f t="shared" si="75"/>
        <v/>
      </c>
      <c r="E771" s="94" t="str">
        <f t="shared" si="76"/>
        <v/>
      </c>
      <c r="F771" s="94" t="str">
        <f t="shared" ref="F771:F834" si="77">IF(H771=1,COUNT(U771:EB771),"")</f>
        <v/>
      </c>
      <c r="G771" s="94" t="str">
        <f t="shared" si="72"/>
        <v/>
      </c>
      <c r="H771" s="94" t="str">
        <f>IF(AND(M771&gt;0,M771&lt;=STATS!$C$22),1,"")</f>
        <v/>
      </c>
      <c r="J771" s="51">
        <v>770</v>
      </c>
      <c r="R771" s="22"/>
      <c r="S771" s="22"/>
      <c r="T771" s="54"/>
    </row>
    <row r="772" spans="2:20" x14ac:dyDescent="0.25">
      <c r="B772" s="94">
        <f t="shared" si="73"/>
        <v>0</v>
      </c>
      <c r="C772" s="94" t="str">
        <f t="shared" si="74"/>
        <v/>
      </c>
      <c r="D772" s="94" t="str">
        <f t="shared" si="75"/>
        <v/>
      </c>
      <c r="E772" s="94" t="str">
        <f t="shared" si="76"/>
        <v/>
      </c>
      <c r="F772" s="94" t="str">
        <f t="shared" si="77"/>
        <v/>
      </c>
      <c r="G772" s="94" t="str">
        <f t="shared" si="72"/>
        <v/>
      </c>
      <c r="H772" s="94" t="str">
        <f>IF(AND(M772&gt;0,M772&lt;=STATS!$C$22),1,"")</f>
        <v/>
      </c>
      <c r="J772" s="51">
        <v>771</v>
      </c>
      <c r="R772" s="22"/>
      <c r="S772" s="22"/>
      <c r="T772" s="54"/>
    </row>
    <row r="773" spans="2:20" x14ac:dyDescent="0.25">
      <c r="B773" s="94">
        <f t="shared" si="73"/>
        <v>0</v>
      </c>
      <c r="C773" s="94" t="str">
        <f t="shared" si="74"/>
        <v/>
      </c>
      <c r="D773" s="94" t="str">
        <f t="shared" si="75"/>
        <v/>
      </c>
      <c r="E773" s="94" t="str">
        <f t="shared" si="76"/>
        <v/>
      </c>
      <c r="F773" s="94" t="str">
        <f t="shared" si="77"/>
        <v/>
      </c>
      <c r="G773" s="94" t="str">
        <f t="shared" si="72"/>
        <v/>
      </c>
      <c r="H773" s="94" t="str">
        <f>IF(AND(M773&gt;0,M773&lt;=STATS!$C$22),1,"")</f>
        <v/>
      </c>
      <c r="J773" s="51">
        <v>772</v>
      </c>
      <c r="R773" s="22"/>
      <c r="S773" s="22"/>
      <c r="T773" s="54"/>
    </row>
    <row r="774" spans="2:20" x14ac:dyDescent="0.25">
      <c r="B774" s="94">
        <f t="shared" si="73"/>
        <v>0</v>
      </c>
      <c r="C774" s="94" t="str">
        <f t="shared" si="74"/>
        <v/>
      </c>
      <c r="D774" s="94" t="str">
        <f t="shared" si="75"/>
        <v/>
      </c>
      <c r="E774" s="94" t="str">
        <f t="shared" si="76"/>
        <v/>
      </c>
      <c r="F774" s="94" t="str">
        <f t="shared" si="77"/>
        <v/>
      </c>
      <c r="G774" s="94" t="str">
        <f t="shared" si="72"/>
        <v/>
      </c>
      <c r="H774" s="94" t="str">
        <f>IF(AND(M774&gt;0,M774&lt;=STATS!$C$22),1,"")</f>
        <v/>
      </c>
      <c r="J774" s="51">
        <v>773</v>
      </c>
      <c r="R774" s="22"/>
      <c r="S774" s="22"/>
      <c r="T774" s="54"/>
    </row>
    <row r="775" spans="2:20" x14ac:dyDescent="0.25">
      <c r="B775" s="94">
        <f t="shared" si="73"/>
        <v>0</v>
      </c>
      <c r="C775" s="94" t="str">
        <f t="shared" si="74"/>
        <v/>
      </c>
      <c r="D775" s="94" t="str">
        <f t="shared" si="75"/>
        <v/>
      </c>
      <c r="E775" s="94" t="str">
        <f t="shared" si="76"/>
        <v/>
      </c>
      <c r="F775" s="94" t="str">
        <f t="shared" si="77"/>
        <v/>
      </c>
      <c r="G775" s="94" t="str">
        <f t="shared" si="72"/>
        <v/>
      </c>
      <c r="H775" s="94" t="str">
        <f>IF(AND(M775&gt;0,M775&lt;=STATS!$C$22),1,"")</f>
        <v/>
      </c>
      <c r="J775" s="51">
        <v>774</v>
      </c>
      <c r="R775" s="22"/>
      <c r="S775" s="22"/>
      <c r="T775" s="54"/>
    </row>
    <row r="776" spans="2:20" x14ac:dyDescent="0.25">
      <c r="B776" s="94">
        <f t="shared" si="73"/>
        <v>0</v>
      </c>
      <c r="C776" s="94" t="str">
        <f t="shared" si="74"/>
        <v/>
      </c>
      <c r="D776" s="94" t="str">
        <f t="shared" si="75"/>
        <v/>
      </c>
      <c r="E776" s="94" t="str">
        <f t="shared" si="76"/>
        <v/>
      </c>
      <c r="F776" s="94" t="str">
        <f t="shared" si="77"/>
        <v/>
      </c>
      <c r="G776" s="94" t="str">
        <f t="shared" si="72"/>
        <v/>
      </c>
      <c r="H776" s="94" t="str">
        <f>IF(AND(M776&gt;0,M776&lt;=STATS!$C$22),1,"")</f>
        <v/>
      </c>
      <c r="J776" s="51">
        <v>775</v>
      </c>
      <c r="R776" s="22"/>
      <c r="S776" s="22"/>
      <c r="T776" s="54"/>
    </row>
    <row r="777" spans="2:20" x14ac:dyDescent="0.25">
      <c r="B777" s="94">
        <f t="shared" si="73"/>
        <v>0</v>
      </c>
      <c r="C777" s="94" t="str">
        <f t="shared" si="74"/>
        <v/>
      </c>
      <c r="D777" s="94" t="str">
        <f t="shared" si="75"/>
        <v/>
      </c>
      <c r="E777" s="94" t="str">
        <f t="shared" si="76"/>
        <v/>
      </c>
      <c r="F777" s="94" t="str">
        <f t="shared" si="77"/>
        <v/>
      </c>
      <c r="G777" s="94" t="str">
        <f t="shared" si="72"/>
        <v/>
      </c>
      <c r="H777" s="94" t="str">
        <f>IF(AND(M777&gt;0,M777&lt;=STATS!$C$22),1,"")</f>
        <v/>
      </c>
      <c r="J777" s="51">
        <v>776</v>
      </c>
      <c r="R777" s="22"/>
      <c r="S777" s="22"/>
      <c r="T777" s="54"/>
    </row>
    <row r="778" spans="2:20" x14ac:dyDescent="0.25">
      <c r="B778" s="94">
        <f t="shared" si="73"/>
        <v>0</v>
      </c>
      <c r="C778" s="94" t="str">
        <f t="shared" si="74"/>
        <v/>
      </c>
      <c r="D778" s="94" t="str">
        <f t="shared" si="75"/>
        <v/>
      </c>
      <c r="E778" s="94" t="str">
        <f t="shared" si="76"/>
        <v/>
      </c>
      <c r="F778" s="94" t="str">
        <f t="shared" si="77"/>
        <v/>
      </c>
      <c r="G778" s="94" t="str">
        <f t="shared" si="72"/>
        <v/>
      </c>
      <c r="H778" s="94" t="str">
        <f>IF(AND(M778&gt;0,M778&lt;=STATS!$C$22),1,"")</f>
        <v/>
      </c>
      <c r="J778" s="51">
        <v>777</v>
      </c>
      <c r="R778" s="22"/>
      <c r="S778" s="22"/>
      <c r="T778" s="54"/>
    </row>
    <row r="779" spans="2:20" x14ac:dyDescent="0.25">
      <c r="B779" s="94">
        <f t="shared" si="73"/>
        <v>0</v>
      </c>
      <c r="C779" s="94" t="str">
        <f t="shared" si="74"/>
        <v/>
      </c>
      <c r="D779" s="94" t="str">
        <f t="shared" si="75"/>
        <v/>
      </c>
      <c r="E779" s="94" t="str">
        <f t="shared" si="76"/>
        <v/>
      </c>
      <c r="F779" s="94" t="str">
        <f t="shared" si="77"/>
        <v/>
      </c>
      <c r="G779" s="94" t="str">
        <f t="shared" si="72"/>
        <v/>
      </c>
      <c r="H779" s="94" t="str">
        <f>IF(AND(M779&gt;0,M779&lt;=STATS!$C$22),1,"")</f>
        <v/>
      </c>
      <c r="J779" s="51">
        <v>778</v>
      </c>
      <c r="R779" s="22"/>
      <c r="S779" s="22"/>
      <c r="T779" s="54"/>
    </row>
    <row r="780" spans="2:20" x14ac:dyDescent="0.25">
      <c r="B780" s="94">
        <f t="shared" si="73"/>
        <v>0</v>
      </c>
      <c r="C780" s="94" t="str">
        <f t="shared" si="74"/>
        <v/>
      </c>
      <c r="D780" s="94" t="str">
        <f t="shared" si="75"/>
        <v/>
      </c>
      <c r="E780" s="94" t="str">
        <f t="shared" si="76"/>
        <v/>
      </c>
      <c r="F780" s="94" t="str">
        <f t="shared" si="77"/>
        <v/>
      </c>
      <c r="G780" s="94" t="str">
        <f t="shared" si="72"/>
        <v/>
      </c>
      <c r="H780" s="94" t="str">
        <f>IF(AND(M780&gt;0,M780&lt;=STATS!$C$22),1,"")</f>
        <v/>
      </c>
      <c r="J780" s="51">
        <v>779</v>
      </c>
      <c r="R780" s="22"/>
      <c r="S780" s="22"/>
      <c r="T780" s="54"/>
    </row>
    <row r="781" spans="2:20" x14ac:dyDescent="0.25">
      <c r="B781" s="94">
        <f t="shared" si="73"/>
        <v>0</v>
      </c>
      <c r="C781" s="94" t="str">
        <f t="shared" si="74"/>
        <v/>
      </c>
      <c r="D781" s="94" t="str">
        <f t="shared" si="75"/>
        <v/>
      </c>
      <c r="E781" s="94" t="str">
        <f t="shared" si="76"/>
        <v/>
      </c>
      <c r="F781" s="94" t="str">
        <f t="shared" si="77"/>
        <v/>
      </c>
      <c r="G781" s="94" t="str">
        <f t="shared" si="72"/>
        <v/>
      </c>
      <c r="H781" s="94" t="str">
        <f>IF(AND(M781&gt;0,M781&lt;=STATS!$C$22),1,"")</f>
        <v/>
      </c>
      <c r="J781" s="51">
        <v>780</v>
      </c>
      <c r="R781" s="22"/>
      <c r="S781" s="22"/>
      <c r="T781" s="54"/>
    </row>
    <row r="782" spans="2:20" x14ac:dyDescent="0.25">
      <c r="B782" s="94">
        <f t="shared" si="73"/>
        <v>0</v>
      </c>
      <c r="C782" s="94" t="str">
        <f t="shared" si="74"/>
        <v/>
      </c>
      <c r="D782" s="94" t="str">
        <f t="shared" si="75"/>
        <v/>
      </c>
      <c r="E782" s="94" t="str">
        <f t="shared" si="76"/>
        <v/>
      </c>
      <c r="F782" s="94" t="str">
        <f t="shared" si="77"/>
        <v/>
      </c>
      <c r="G782" s="94" t="str">
        <f t="shared" si="72"/>
        <v/>
      </c>
      <c r="H782" s="94" t="str">
        <f>IF(AND(M782&gt;0,M782&lt;=STATS!$C$22),1,"")</f>
        <v/>
      </c>
      <c r="J782" s="51">
        <v>781</v>
      </c>
      <c r="R782" s="22"/>
      <c r="S782" s="22"/>
      <c r="T782" s="54"/>
    </row>
    <row r="783" spans="2:20" x14ac:dyDescent="0.25">
      <c r="B783" s="94">
        <f t="shared" si="73"/>
        <v>0</v>
      </c>
      <c r="C783" s="94" t="str">
        <f t="shared" si="74"/>
        <v/>
      </c>
      <c r="D783" s="94" t="str">
        <f t="shared" si="75"/>
        <v/>
      </c>
      <c r="E783" s="94" t="str">
        <f t="shared" si="76"/>
        <v/>
      </c>
      <c r="F783" s="94" t="str">
        <f t="shared" si="77"/>
        <v/>
      </c>
      <c r="G783" s="94" t="str">
        <f t="shared" si="72"/>
        <v/>
      </c>
      <c r="H783" s="94" t="str">
        <f>IF(AND(M783&gt;0,M783&lt;=STATS!$C$22),1,"")</f>
        <v/>
      </c>
      <c r="J783" s="51">
        <v>782</v>
      </c>
      <c r="R783" s="22"/>
      <c r="S783" s="22"/>
      <c r="T783" s="54"/>
    </row>
    <row r="784" spans="2:20" x14ac:dyDescent="0.25">
      <c r="B784" s="94">
        <f t="shared" si="73"/>
        <v>0</v>
      </c>
      <c r="C784" s="94" t="str">
        <f t="shared" si="74"/>
        <v/>
      </c>
      <c r="D784" s="94" t="str">
        <f t="shared" si="75"/>
        <v/>
      </c>
      <c r="E784" s="94" t="str">
        <f t="shared" si="76"/>
        <v/>
      </c>
      <c r="F784" s="94" t="str">
        <f t="shared" si="77"/>
        <v/>
      </c>
      <c r="G784" s="94" t="str">
        <f t="shared" si="72"/>
        <v/>
      </c>
      <c r="H784" s="94" t="str">
        <f>IF(AND(M784&gt;0,M784&lt;=STATS!$C$22),1,"")</f>
        <v/>
      </c>
      <c r="J784" s="51">
        <v>783</v>
      </c>
      <c r="R784" s="22"/>
      <c r="S784" s="22"/>
      <c r="T784" s="54"/>
    </row>
    <row r="785" spans="2:20" x14ac:dyDescent="0.25">
      <c r="B785" s="94">
        <f t="shared" si="73"/>
        <v>0</v>
      </c>
      <c r="C785" s="94" t="str">
        <f t="shared" si="74"/>
        <v/>
      </c>
      <c r="D785" s="94" t="str">
        <f t="shared" si="75"/>
        <v/>
      </c>
      <c r="E785" s="94" t="str">
        <f t="shared" si="76"/>
        <v/>
      </c>
      <c r="F785" s="94" t="str">
        <f t="shared" si="77"/>
        <v/>
      </c>
      <c r="G785" s="94" t="str">
        <f t="shared" si="72"/>
        <v/>
      </c>
      <c r="H785" s="94" t="str">
        <f>IF(AND(M785&gt;0,M785&lt;=STATS!$C$22),1,"")</f>
        <v/>
      </c>
      <c r="J785" s="51">
        <v>784</v>
      </c>
      <c r="R785" s="22"/>
      <c r="S785" s="22"/>
      <c r="T785" s="54"/>
    </row>
    <row r="786" spans="2:20" x14ac:dyDescent="0.25">
      <c r="B786" s="94">
        <f t="shared" si="73"/>
        <v>0</v>
      </c>
      <c r="C786" s="94" t="str">
        <f t="shared" si="74"/>
        <v/>
      </c>
      <c r="D786" s="94" t="str">
        <f t="shared" si="75"/>
        <v/>
      </c>
      <c r="E786" s="94" t="str">
        <f t="shared" si="76"/>
        <v/>
      </c>
      <c r="F786" s="94" t="str">
        <f t="shared" si="77"/>
        <v/>
      </c>
      <c r="G786" s="94" t="str">
        <f t="shared" si="72"/>
        <v/>
      </c>
      <c r="H786" s="94" t="str">
        <f>IF(AND(M786&gt;0,M786&lt;=STATS!$C$22),1,"")</f>
        <v/>
      </c>
      <c r="J786" s="51">
        <v>785</v>
      </c>
      <c r="R786" s="22"/>
      <c r="S786" s="22"/>
      <c r="T786" s="54"/>
    </row>
    <row r="787" spans="2:20" x14ac:dyDescent="0.25">
      <c r="B787" s="94">
        <f t="shared" si="73"/>
        <v>0</v>
      </c>
      <c r="C787" s="94" t="str">
        <f t="shared" si="74"/>
        <v/>
      </c>
      <c r="D787" s="94" t="str">
        <f t="shared" si="75"/>
        <v/>
      </c>
      <c r="E787" s="94" t="str">
        <f t="shared" si="76"/>
        <v/>
      </c>
      <c r="F787" s="94" t="str">
        <f t="shared" si="77"/>
        <v/>
      </c>
      <c r="G787" s="94" t="str">
        <f t="shared" si="72"/>
        <v/>
      </c>
      <c r="H787" s="94" t="str">
        <f>IF(AND(M787&gt;0,M787&lt;=STATS!$C$22),1,"")</f>
        <v/>
      </c>
      <c r="J787" s="51">
        <v>786</v>
      </c>
      <c r="R787" s="22"/>
      <c r="S787" s="22"/>
      <c r="T787" s="54"/>
    </row>
    <row r="788" spans="2:20" x14ac:dyDescent="0.25">
      <c r="B788" s="94">
        <f t="shared" si="73"/>
        <v>0</v>
      </c>
      <c r="C788" s="94" t="str">
        <f t="shared" si="74"/>
        <v/>
      </c>
      <c r="D788" s="94" t="str">
        <f t="shared" si="75"/>
        <v/>
      </c>
      <c r="E788" s="94" t="str">
        <f t="shared" si="76"/>
        <v/>
      </c>
      <c r="F788" s="94" t="str">
        <f t="shared" si="77"/>
        <v/>
      </c>
      <c r="G788" s="94" t="str">
        <f t="shared" si="72"/>
        <v/>
      </c>
      <c r="H788" s="94" t="str">
        <f>IF(AND(M788&gt;0,M788&lt;=STATS!$C$22),1,"")</f>
        <v/>
      </c>
      <c r="J788" s="51">
        <v>787</v>
      </c>
      <c r="R788" s="22"/>
      <c r="S788" s="22"/>
      <c r="T788" s="54"/>
    </row>
    <row r="789" spans="2:20" x14ac:dyDescent="0.25">
      <c r="B789" s="94">
        <f t="shared" si="73"/>
        <v>0</v>
      </c>
      <c r="C789" s="94" t="str">
        <f t="shared" si="74"/>
        <v/>
      </c>
      <c r="D789" s="94" t="str">
        <f t="shared" si="75"/>
        <v/>
      </c>
      <c r="E789" s="94" t="str">
        <f t="shared" si="76"/>
        <v/>
      </c>
      <c r="F789" s="94" t="str">
        <f t="shared" si="77"/>
        <v/>
      </c>
      <c r="G789" s="94" t="str">
        <f t="shared" si="72"/>
        <v/>
      </c>
      <c r="H789" s="94" t="str">
        <f>IF(AND(M789&gt;0,M789&lt;=STATS!$C$22),1,"")</f>
        <v/>
      </c>
      <c r="J789" s="51">
        <v>788</v>
      </c>
      <c r="R789" s="22"/>
      <c r="S789" s="22"/>
      <c r="T789" s="54"/>
    </row>
    <row r="790" spans="2:20" x14ac:dyDescent="0.25">
      <c r="B790" s="94">
        <f t="shared" si="73"/>
        <v>0</v>
      </c>
      <c r="C790" s="94" t="str">
        <f t="shared" si="74"/>
        <v/>
      </c>
      <c r="D790" s="94" t="str">
        <f t="shared" si="75"/>
        <v/>
      </c>
      <c r="E790" s="94" t="str">
        <f t="shared" si="76"/>
        <v/>
      </c>
      <c r="F790" s="94" t="str">
        <f t="shared" si="77"/>
        <v/>
      </c>
      <c r="G790" s="94" t="str">
        <f t="shared" si="72"/>
        <v/>
      </c>
      <c r="H790" s="94" t="str">
        <f>IF(AND(M790&gt;0,M790&lt;=STATS!$C$22),1,"")</f>
        <v/>
      </c>
      <c r="J790" s="51">
        <v>789</v>
      </c>
      <c r="R790" s="22"/>
      <c r="S790" s="22"/>
      <c r="T790" s="54"/>
    </row>
    <row r="791" spans="2:20" x14ac:dyDescent="0.25">
      <c r="B791" s="94">
        <f t="shared" si="73"/>
        <v>0</v>
      </c>
      <c r="C791" s="94" t="str">
        <f t="shared" si="74"/>
        <v/>
      </c>
      <c r="D791" s="94" t="str">
        <f t="shared" si="75"/>
        <v/>
      </c>
      <c r="E791" s="94" t="str">
        <f t="shared" si="76"/>
        <v/>
      </c>
      <c r="F791" s="94" t="str">
        <f t="shared" si="77"/>
        <v/>
      </c>
      <c r="G791" s="94" t="str">
        <f t="shared" si="72"/>
        <v/>
      </c>
      <c r="H791" s="94" t="str">
        <f>IF(AND(M791&gt;0,M791&lt;=STATS!$C$22),1,"")</f>
        <v/>
      </c>
      <c r="J791" s="51">
        <v>790</v>
      </c>
      <c r="R791" s="22"/>
      <c r="S791" s="22"/>
      <c r="T791" s="54"/>
    </row>
    <row r="792" spans="2:20" x14ac:dyDescent="0.25">
      <c r="B792" s="94">
        <f t="shared" si="73"/>
        <v>0</v>
      </c>
      <c r="C792" s="94" t="str">
        <f t="shared" si="74"/>
        <v/>
      </c>
      <c r="D792" s="94" t="str">
        <f t="shared" si="75"/>
        <v/>
      </c>
      <c r="E792" s="94" t="str">
        <f t="shared" si="76"/>
        <v/>
      </c>
      <c r="F792" s="94" t="str">
        <f t="shared" si="77"/>
        <v/>
      </c>
      <c r="G792" s="94" t="str">
        <f t="shared" si="72"/>
        <v/>
      </c>
      <c r="H792" s="94" t="str">
        <f>IF(AND(M792&gt;0,M792&lt;=STATS!$C$22),1,"")</f>
        <v/>
      </c>
      <c r="J792" s="51">
        <v>791</v>
      </c>
      <c r="R792" s="22"/>
      <c r="S792" s="22"/>
      <c r="T792" s="54"/>
    </row>
    <row r="793" spans="2:20" x14ac:dyDescent="0.25">
      <c r="B793" s="94">
        <f t="shared" si="73"/>
        <v>0</v>
      </c>
      <c r="C793" s="94" t="str">
        <f t="shared" si="74"/>
        <v/>
      </c>
      <c r="D793" s="94" t="str">
        <f t="shared" si="75"/>
        <v/>
      </c>
      <c r="E793" s="94" t="str">
        <f t="shared" si="76"/>
        <v/>
      </c>
      <c r="F793" s="94" t="str">
        <f t="shared" si="77"/>
        <v/>
      </c>
      <c r="G793" s="94" t="str">
        <f t="shared" si="72"/>
        <v/>
      </c>
      <c r="H793" s="94" t="str">
        <f>IF(AND(M793&gt;0,M793&lt;=STATS!$C$22),1,"")</f>
        <v/>
      </c>
      <c r="J793" s="51">
        <v>792</v>
      </c>
      <c r="R793" s="22"/>
      <c r="S793" s="22"/>
      <c r="T793" s="54"/>
    </row>
    <row r="794" spans="2:20" x14ac:dyDescent="0.25">
      <c r="B794" s="94">
        <f t="shared" si="73"/>
        <v>0</v>
      </c>
      <c r="C794" s="94" t="str">
        <f t="shared" si="74"/>
        <v/>
      </c>
      <c r="D794" s="94" t="str">
        <f t="shared" si="75"/>
        <v/>
      </c>
      <c r="E794" s="94" t="str">
        <f t="shared" si="76"/>
        <v/>
      </c>
      <c r="F794" s="94" t="str">
        <f t="shared" si="77"/>
        <v/>
      </c>
      <c r="G794" s="94" t="str">
        <f t="shared" ref="G794:G857" si="78">IF($B794&gt;=1,$M794,"")</f>
        <v/>
      </c>
      <c r="H794" s="94" t="str">
        <f>IF(AND(M794&gt;0,M794&lt;=STATS!$C$22),1,"")</f>
        <v/>
      </c>
      <c r="J794" s="51">
        <v>793</v>
      </c>
      <c r="R794" s="22"/>
      <c r="S794" s="22"/>
      <c r="T794" s="54"/>
    </row>
    <row r="795" spans="2:20" x14ac:dyDescent="0.25">
      <c r="B795" s="94">
        <f t="shared" si="73"/>
        <v>0</v>
      </c>
      <c r="C795" s="94" t="str">
        <f t="shared" si="74"/>
        <v/>
      </c>
      <c r="D795" s="94" t="str">
        <f t="shared" si="75"/>
        <v/>
      </c>
      <c r="E795" s="94" t="str">
        <f t="shared" si="76"/>
        <v/>
      </c>
      <c r="F795" s="94" t="str">
        <f t="shared" si="77"/>
        <v/>
      </c>
      <c r="G795" s="94" t="str">
        <f t="shared" si="78"/>
        <v/>
      </c>
      <c r="H795" s="94" t="str">
        <f>IF(AND(M795&gt;0,M795&lt;=STATS!$C$22),1,"")</f>
        <v/>
      </c>
      <c r="J795" s="51">
        <v>794</v>
      </c>
      <c r="R795" s="22"/>
      <c r="S795" s="22"/>
      <c r="T795" s="54"/>
    </row>
    <row r="796" spans="2:20" x14ac:dyDescent="0.25">
      <c r="B796" s="94">
        <f t="shared" si="73"/>
        <v>0</v>
      </c>
      <c r="C796" s="94" t="str">
        <f t="shared" si="74"/>
        <v/>
      </c>
      <c r="D796" s="94" t="str">
        <f t="shared" si="75"/>
        <v/>
      </c>
      <c r="E796" s="94" t="str">
        <f t="shared" si="76"/>
        <v/>
      </c>
      <c r="F796" s="94" t="str">
        <f t="shared" si="77"/>
        <v/>
      </c>
      <c r="G796" s="94" t="str">
        <f t="shared" si="78"/>
        <v/>
      </c>
      <c r="H796" s="94" t="str">
        <f>IF(AND(M796&gt;0,M796&lt;=STATS!$C$22),1,"")</f>
        <v/>
      </c>
      <c r="J796" s="51">
        <v>795</v>
      </c>
      <c r="R796" s="22"/>
      <c r="S796" s="22"/>
      <c r="T796" s="54"/>
    </row>
    <row r="797" spans="2:20" x14ac:dyDescent="0.25">
      <c r="B797" s="94">
        <f t="shared" si="73"/>
        <v>0</v>
      </c>
      <c r="C797" s="94" t="str">
        <f t="shared" si="74"/>
        <v/>
      </c>
      <c r="D797" s="94" t="str">
        <f t="shared" si="75"/>
        <v/>
      </c>
      <c r="E797" s="94" t="str">
        <f t="shared" si="76"/>
        <v/>
      </c>
      <c r="F797" s="94" t="str">
        <f t="shared" si="77"/>
        <v/>
      </c>
      <c r="G797" s="94" t="str">
        <f t="shared" si="78"/>
        <v/>
      </c>
      <c r="H797" s="94" t="str">
        <f>IF(AND(M797&gt;0,M797&lt;=STATS!$C$22),1,"")</f>
        <v/>
      </c>
      <c r="J797" s="51">
        <v>796</v>
      </c>
      <c r="R797" s="22"/>
      <c r="S797" s="22"/>
      <c r="T797" s="54"/>
    </row>
    <row r="798" spans="2:20" x14ac:dyDescent="0.25">
      <c r="B798" s="94">
        <f t="shared" si="73"/>
        <v>0</v>
      </c>
      <c r="C798" s="94" t="str">
        <f t="shared" si="74"/>
        <v/>
      </c>
      <c r="D798" s="94" t="str">
        <f t="shared" si="75"/>
        <v/>
      </c>
      <c r="E798" s="94" t="str">
        <f t="shared" si="76"/>
        <v/>
      </c>
      <c r="F798" s="94" t="str">
        <f t="shared" si="77"/>
        <v/>
      </c>
      <c r="G798" s="94" t="str">
        <f t="shared" si="78"/>
        <v/>
      </c>
      <c r="H798" s="94" t="str">
        <f>IF(AND(M798&gt;0,M798&lt;=STATS!$C$22),1,"")</f>
        <v/>
      </c>
      <c r="J798" s="51">
        <v>797</v>
      </c>
      <c r="R798" s="22"/>
      <c r="S798" s="22"/>
      <c r="T798" s="54"/>
    </row>
    <row r="799" spans="2:20" x14ac:dyDescent="0.25">
      <c r="B799" s="94">
        <f t="shared" si="73"/>
        <v>0</v>
      </c>
      <c r="C799" s="94" t="str">
        <f t="shared" si="74"/>
        <v/>
      </c>
      <c r="D799" s="94" t="str">
        <f t="shared" si="75"/>
        <v/>
      </c>
      <c r="E799" s="94" t="str">
        <f t="shared" si="76"/>
        <v/>
      </c>
      <c r="F799" s="94" t="str">
        <f t="shared" si="77"/>
        <v/>
      </c>
      <c r="G799" s="94" t="str">
        <f t="shared" si="78"/>
        <v/>
      </c>
      <c r="H799" s="94" t="str">
        <f>IF(AND(M799&gt;0,M799&lt;=STATS!$C$22),1,"")</f>
        <v/>
      </c>
      <c r="J799" s="51">
        <v>798</v>
      </c>
      <c r="R799" s="22"/>
      <c r="S799" s="22"/>
      <c r="T799" s="54"/>
    </row>
    <row r="800" spans="2:20" x14ac:dyDescent="0.25">
      <c r="B800" s="94">
        <f t="shared" si="73"/>
        <v>0</v>
      </c>
      <c r="C800" s="94" t="str">
        <f t="shared" si="74"/>
        <v/>
      </c>
      <c r="D800" s="94" t="str">
        <f t="shared" si="75"/>
        <v/>
      </c>
      <c r="E800" s="94" t="str">
        <f t="shared" si="76"/>
        <v/>
      </c>
      <c r="F800" s="94" t="str">
        <f t="shared" si="77"/>
        <v/>
      </c>
      <c r="G800" s="94" t="str">
        <f t="shared" si="78"/>
        <v/>
      </c>
      <c r="H800" s="94" t="str">
        <f>IF(AND(M800&gt;0,M800&lt;=STATS!$C$22),1,"")</f>
        <v/>
      </c>
      <c r="J800" s="51">
        <v>799</v>
      </c>
      <c r="R800" s="22"/>
      <c r="S800" s="22"/>
      <c r="T800" s="54"/>
    </row>
    <row r="801" spans="2:20" x14ac:dyDescent="0.25">
      <c r="B801" s="94">
        <f t="shared" si="73"/>
        <v>0</v>
      </c>
      <c r="C801" s="94" t="str">
        <f t="shared" si="74"/>
        <v/>
      </c>
      <c r="D801" s="94" t="str">
        <f t="shared" si="75"/>
        <v/>
      </c>
      <c r="E801" s="94" t="str">
        <f t="shared" si="76"/>
        <v/>
      </c>
      <c r="F801" s="94" t="str">
        <f t="shared" si="77"/>
        <v/>
      </c>
      <c r="G801" s="94" t="str">
        <f t="shared" si="78"/>
        <v/>
      </c>
      <c r="H801" s="94" t="str">
        <f>IF(AND(M801&gt;0,M801&lt;=STATS!$C$22),1,"")</f>
        <v/>
      </c>
      <c r="J801" s="51">
        <v>800</v>
      </c>
      <c r="R801" s="22"/>
      <c r="S801" s="22"/>
      <c r="T801" s="54"/>
    </row>
    <row r="802" spans="2:20" x14ac:dyDescent="0.25">
      <c r="B802" s="94">
        <f t="shared" si="73"/>
        <v>0</v>
      </c>
      <c r="C802" s="94" t="str">
        <f t="shared" si="74"/>
        <v/>
      </c>
      <c r="D802" s="94" t="str">
        <f t="shared" si="75"/>
        <v/>
      </c>
      <c r="E802" s="94" t="str">
        <f t="shared" si="76"/>
        <v/>
      </c>
      <c r="F802" s="94" t="str">
        <f t="shared" si="77"/>
        <v/>
      </c>
      <c r="G802" s="94" t="str">
        <f t="shared" si="78"/>
        <v/>
      </c>
      <c r="H802" s="94" t="str">
        <f>IF(AND(M802&gt;0,M802&lt;=STATS!$C$22),1,"")</f>
        <v/>
      </c>
      <c r="J802" s="51">
        <v>801</v>
      </c>
      <c r="R802" s="22"/>
      <c r="S802" s="22"/>
      <c r="T802" s="54"/>
    </row>
    <row r="803" spans="2:20" x14ac:dyDescent="0.25">
      <c r="B803" s="94">
        <f t="shared" si="73"/>
        <v>0</v>
      </c>
      <c r="C803" s="94" t="str">
        <f t="shared" si="74"/>
        <v/>
      </c>
      <c r="D803" s="94" t="str">
        <f t="shared" si="75"/>
        <v/>
      </c>
      <c r="E803" s="94" t="str">
        <f t="shared" si="76"/>
        <v/>
      </c>
      <c r="F803" s="94" t="str">
        <f t="shared" si="77"/>
        <v/>
      </c>
      <c r="G803" s="94" t="str">
        <f t="shared" si="78"/>
        <v/>
      </c>
      <c r="H803" s="94" t="str">
        <f>IF(AND(M803&gt;0,M803&lt;=STATS!$C$22),1,"")</f>
        <v/>
      </c>
      <c r="J803" s="51">
        <v>802</v>
      </c>
      <c r="R803" s="22"/>
      <c r="S803" s="22"/>
      <c r="T803" s="54"/>
    </row>
    <row r="804" spans="2:20" x14ac:dyDescent="0.25">
      <c r="B804" s="94">
        <f t="shared" si="73"/>
        <v>0</v>
      </c>
      <c r="C804" s="94" t="str">
        <f t="shared" si="74"/>
        <v/>
      </c>
      <c r="D804" s="94" t="str">
        <f t="shared" si="75"/>
        <v/>
      </c>
      <c r="E804" s="94" t="str">
        <f t="shared" si="76"/>
        <v/>
      </c>
      <c r="F804" s="94" t="str">
        <f t="shared" si="77"/>
        <v/>
      </c>
      <c r="G804" s="94" t="str">
        <f t="shared" si="78"/>
        <v/>
      </c>
      <c r="H804" s="94" t="str">
        <f>IF(AND(M804&gt;0,M804&lt;=STATS!$C$22),1,"")</f>
        <v/>
      </c>
      <c r="J804" s="51">
        <v>803</v>
      </c>
      <c r="R804" s="22"/>
      <c r="S804" s="22"/>
      <c r="T804" s="54"/>
    </row>
    <row r="805" spans="2:20" x14ac:dyDescent="0.25">
      <c r="B805" s="94">
        <f t="shared" si="73"/>
        <v>0</v>
      </c>
      <c r="C805" s="94" t="str">
        <f t="shared" si="74"/>
        <v/>
      </c>
      <c r="D805" s="94" t="str">
        <f t="shared" si="75"/>
        <v/>
      </c>
      <c r="E805" s="94" t="str">
        <f t="shared" si="76"/>
        <v/>
      </c>
      <c r="F805" s="94" t="str">
        <f t="shared" si="77"/>
        <v/>
      </c>
      <c r="G805" s="94" t="str">
        <f t="shared" si="78"/>
        <v/>
      </c>
      <c r="H805" s="94" t="str">
        <f>IF(AND(M805&gt;0,M805&lt;=STATS!$C$22),1,"")</f>
        <v/>
      </c>
      <c r="J805" s="51">
        <v>804</v>
      </c>
      <c r="R805" s="22"/>
      <c r="S805" s="22"/>
      <c r="T805" s="54"/>
    </row>
    <row r="806" spans="2:20" x14ac:dyDescent="0.25">
      <c r="B806" s="94">
        <f t="shared" si="73"/>
        <v>0</v>
      </c>
      <c r="C806" s="94" t="str">
        <f t="shared" si="74"/>
        <v/>
      </c>
      <c r="D806" s="94" t="str">
        <f t="shared" si="75"/>
        <v/>
      </c>
      <c r="E806" s="94" t="str">
        <f t="shared" si="76"/>
        <v/>
      </c>
      <c r="F806" s="94" t="str">
        <f t="shared" si="77"/>
        <v/>
      </c>
      <c r="G806" s="94" t="str">
        <f t="shared" si="78"/>
        <v/>
      </c>
      <c r="H806" s="94" t="str">
        <f>IF(AND(M806&gt;0,M806&lt;=STATS!$C$22),1,"")</f>
        <v/>
      </c>
      <c r="J806" s="51">
        <v>805</v>
      </c>
      <c r="R806" s="22"/>
      <c r="S806" s="22"/>
      <c r="T806" s="54"/>
    </row>
    <row r="807" spans="2:20" x14ac:dyDescent="0.25">
      <c r="B807" s="94">
        <f t="shared" si="73"/>
        <v>0</v>
      </c>
      <c r="C807" s="94" t="str">
        <f t="shared" si="74"/>
        <v/>
      </c>
      <c r="D807" s="94" t="str">
        <f t="shared" si="75"/>
        <v/>
      </c>
      <c r="E807" s="94" t="str">
        <f t="shared" si="76"/>
        <v/>
      </c>
      <c r="F807" s="94" t="str">
        <f t="shared" si="77"/>
        <v/>
      </c>
      <c r="G807" s="94" t="str">
        <f t="shared" si="78"/>
        <v/>
      </c>
      <c r="H807" s="94" t="str">
        <f>IF(AND(M807&gt;0,M807&lt;=STATS!$C$22),1,"")</f>
        <v/>
      </c>
      <c r="J807" s="51">
        <v>806</v>
      </c>
      <c r="R807" s="22"/>
      <c r="S807" s="22"/>
      <c r="T807" s="54"/>
    </row>
    <row r="808" spans="2:20" x14ac:dyDescent="0.25">
      <c r="B808" s="94">
        <f t="shared" si="73"/>
        <v>0</v>
      </c>
      <c r="C808" s="94" t="str">
        <f t="shared" si="74"/>
        <v/>
      </c>
      <c r="D808" s="94" t="str">
        <f t="shared" si="75"/>
        <v/>
      </c>
      <c r="E808" s="94" t="str">
        <f t="shared" si="76"/>
        <v/>
      </c>
      <c r="F808" s="94" t="str">
        <f t="shared" si="77"/>
        <v/>
      </c>
      <c r="G808" s="94" t="str">
        <f t="shared" si="78"/>
        <v/>
      </c>
      <c r="H808" s="94" t="str">
        <f>IF(AND(M808&gt;0,M808&lt;=STATS!$C$22),1,"")</f>
        <v/>
      </c>
      <c r="J808" s="51">
        <v>807</v>
      </c>
      <c r="R808" s="22"/>
      <c r="S808" s="22"/>
      <c r="T808" s="54"/>
    </row>
    <row r="809" spans="2:20" x14ac:dyDescent="0.25">
      <c r="B809" s="94">
        <f t="shared" si="73"/>
        <v>0</v>
      </c>
      <c r="C809" s="94" t="str">
        <f t="shared" si="74"/>
        <v/>
      </c>
      <c r="D809" s="94" t="str">
        <f t="shared" si="75"/>
        <v/>
      </c>
      <c r="E809" s="94" t="str">
        <f t="shared" si="76"/>
        <v/>
      </c>
      <c r="F809" s="94" t="str">
        <f t="shared" si="77"/>
        <v/>
      </c>
      <c r="G809" s="94" t="str">
        <f t="shared" si="78"/>
        <v/>
      </c>
      <c r="H809" s="94" t="str">
        <f>IF(AND(M809&gt;0,M809&lt;=STATS!$C$22),1,"")</f>
        <v/>
      </c>
      <c r="J809" s="51">
        <v>808</v>
      </c>
      <c r="R809" s="22"/>
      <c r="S809" s="22"/>
      <c r="T809" s="54"/>
    </row>
    <row r="810" spans="2:20" x14ac:dyDescent="0.25">
      <c r="B810" s="94">
        <f t="shared" si="73"/>
        <v>0</v>
      </c>
      <c r="C810" s="94" t="str">
        <f t="shared" si="74"/>
        <v/>
      </c>
      <c r="D810" s="94" t="str">
        <f t="shared" si="75"/>
        <v/>
      </c>
      <c r="E810" s="94" t="str">
        <f t="shared" si="76"/>
        <v/>
      </c>
      <c r="F810" s="94" t="str">
        <f t="shared" si="77"/>
        <v/>
      </c>
      <c r="G810" s="94" t="str">
        <f t="shared" si="78"/>
        <v/>
      </c>
      <c r="H810" s="94" t="str">
        <f>IF(AND(M810&gt;0,M810&lt;=STATS!$C$22),1,"")</f>
        <v/>
      </c>
      <c r="J810" s="51">
        <v>809</v>
      </c>
      <c r="R810" s="22"/>
      <c r="S810" s="22"/>
      <c r="T810" s="54"/>
    </row>
    <row r="811" spans="2:20" x14ac:dyDescent="0.25">
      <c r="B811" s="94">
        <f t="shared" si="73"/>
        <v>0</v>
      </c>
      <c r="C811" s="94" t="str">
        <f t="shared" si="74"/>
        <v/>
      </c>
      <c r="D811" s="94" t="str">
        <f t="shared" si="75"/>
        <v/>
      </c>
      <c r="E811" s="94" t="str">
        <f t="shared" si="76"/>
        <v/>
      </c>
      <c r="F811" s="94" t="str">
        <f t="shared" si="77"/>
        <v/>
      </c>
      <c r="G811" s="94" t="str">
        <f t="shared" si="78"/>
        <v/>
      </c>
      <c r="H811" s="94" t="str">
        <f>IF(AND(M811&gt;0,M811&lt;=STATS!$C$22),1,"")</f>
        <v/>
      </c>
      <c r="J811" s="51">
        <v>810</v>
      </c>
      <c r="R811" s="22"/>
      <c r="S811" s="22"/>
      <c r="T811" s="54"/>
    </row>
    <row r="812" spans="2:20" x14ac:dyDescent="0.25">
      <c r="B812" s="94">
        <f t="shared" si="73"/>
        <v>0</v>
      </c>
      <c r="C812" s="94" t="str">
        <f t="shared" si="74"/>
        <v/>
      </c>
      <c r="D812" s="94" t="str">
        <f t="shared" si="75"/>
        <v/>
      </c>
      <c r="E812" s="94" t="str">
        <f t="shared" si="76"/>
        <v/>
      </c>
      <c r="F812" s="94" t="str">
        <f t="shared" si="77"/>
        <v/>
      </c>
      <c r="G812" s="94" t="str">
        <f t="shared" si="78"/>
        <v/>
      </c>
      <c r="H812" s="94" t="str">
        <f>IF(AND(M812&gt;0,M812&lt;=STATS!$C$22),1,"")</f>
        <v/>
      </c>
      <c r="J812" s="51">
        <v>811</v>
      </c>
      <c r="R812" s="22"/>
      <c r="S812" s="22"/>
      <c r="T812" s="54"/>
    </row>
    <row r="813" spans="2:20" x14ac:dyDescent="0.25">
      <c r="B813" s="94">
        <f t="shared" si="73"/>
        <v>0</v>
      </c>
      <c r="C813" s="94" t="str">
        <f t="shared" si="74"/>
        <v/>
      </c>
      <c r="D813" s="94" t="str">
        <f t="shared" si="75"/>
        <v/>
      </c>
      <c r="E813" s="94" t="str">
        <f t="shared" si="76"/>
        <v/>
      </c>
      <c r="F813" s="94" t="str">
        <f t="shared" si="77"/>
        <v/>
      </c>
      <c r="G813" s="94" t="str">
        <f t="shared" si="78"/>
        <v/>
      </c>
      <c r="H813" s="94" t="str">
        <f>IF(AND(M813&gt;0,M813&lt;=STATS!$C$22),1,"")</f>
        <v/>
      </c>
      <c r="J813" s="51">
        <v>812</v>
      </c>
      <c r="R813" s="22"/>
      <c r="S813" s="22"/>
      <c r="T813" s="54"/>
    </row>
    <row r="814" spans="2:20" x14ac:dyDescent="0.25">
      <c r="B814" s="94">
        <f t="shared" si="73"/>
        <v>0</v>
      </c>
      <c r="C814" s="94" t="str">
        <f t="shared" si="74"/>
        <v/>
      </c>
      <c r="D814" s="94" t="str">
        <f t="shared" si="75"/>
        <v/>
      </c>
      <c r="E814" s="94" t="str">
        <f t="shared" si="76"/>
        <v/>
      </c>
      <c r="F814" s="94" t="str">
        <f t="shared" si="77"/>
        <v/>
      </c>
      <c r="G814" s="94" t="str">
        <f t="shared" si="78"/>
        <v/>
      </c>
      <c r="H814" s="94" t="str">
        <f>IF(AND(M814&gt;0,M814&lt;=STATS!$C$22),1,"")</f>
        <v/>
      </c>
      <c r="J814" s="51">
        <v>813</v>
      </c>
      <c r="R814" s="22"/>
      <c r="S814" s="22"/>
      <c r="T814" s="54"/>
    </row>
    <row r="815" spans="2:20" x14ac:dyDescent="0.25">
      <c r="B815" s="94">
        <f t="shared" si="73"/>
        <v>0</v>
      </c>
      <c r="C815" s="94" t="str">
        <f t="shared" si="74"/>
        <v/>
      </c>
      <c r="D815" s="94" t="str">
        <f t="shared" si="75"/>
        <v/>
      </c>
      <c r="E815" s="94" t="str">
        <f t="shared" si="76"/>
        <v/>
      </c>
      <c r="F815" s="94" t="str">
        <f t="shared" si="77"/>
        <v/>
      </c>
      <c r="G815" s="94" t="str">
        <f t="shared" si="78"/>
        <v/>
      </c>
      <c r="H815" s="94" t="str">
        <f>IF(AND(M815&gt;0,M815&lt;=STATS!$C$22),1,"")</f>
        <v/>
      </c>
      <c r="J815" s="51">
        <v>814</v>
      </c>
      <c r="R815" s="22"/>
      <c r="S815" s="22"/>
      <c r="T815" s="54"/>
    </row>
    <row r="816" spans="2:20" x14ac:dyDescent="0.25">
      <c r="B816" s="94">
        <f t="shared" si="73"/>
        <v>0</v>
      </c>
      <c r="C816" s="94" t="str">
        <f t="shared" si="74"/>
        <v/>
      </c>
      <c r="D816" s="94" t="str">
        <f t="shared" si="75"/>
        <v/>
      </c>
      <c r="E816" s="94" t="str">
        <f t="shared" si="76"/>
        <v/>
      </c>
      <c r="F816" s="94" t="str">
        <f t="shared" si="77"/>
        <v/>
      </c>
      <c r="G816" s="94" t="str">
        <f t="shared" si="78"/>
        <v/>
      </c>
      <c r="H816" s="94" t="str">
        <f>IF(AND(M816&gt;0,M816&lt;=STATS!$C$22),1,"")</f>
        <v/>
      </c>
      <c r="J816" s="51">
        <v>815</v>
      </c>
      <c r="R816" s="22"/>
      <c r="S816" s="22"/>
      <c r="T816" s="54"/>
    </row>
    <row r="817" spans="2:20" x14ac:dyDescent="0.25">
      <c r="B817" s="94">
        <f t="shared" si="73"/>
        <v>0</v>
      </c>
      <c r="C817" s="94" t="str">
        <f t="shared" si="74"/>
        <v/>
      </c>
      <c r="D817" s="94" t="str">
        <f t="shared" si="75"/>
        <v/>
      </c>
      <c r="E817" s="94" t="str">
        <f t="shared" si="76"/>
        <v/>
      </c>
      <c r="F817" s="94" t="str">
        <f t="shared" si="77"/>
        <v/>
      </c>
      <c r="G817" s="94" t="str">
        <f t="shared" si="78"/>
        <v/>
      </c>
      <c r="H817" s="94" t="str">
        <f>IF(AND(M817&gt;0,M817&lt;=STATS!$C$22),1,"")</f>
        <v/>
      </c>
      <c r="J817" s="51">
        <v>816</v>
      </c>
      <c r="R817" s="22"/>
      <c r="S817" s="22"/>
      <c r="T817" s="54"/>
    </row>
    <row r="818" spans="2:20" x14ac:dyDescent="0.25">
      <c r="B818" s="94">
        <f t="shared" si="73"/>
        <v>0</v>
      </c>
      <c r="C818" s="94" t="str">
        <f t="shared" si="74"/>
        <v/>
      </c>
      <c r="D818" s="94" t="str">
        <f t="shared" si="75"/>
        <v/>
      </c>
      <c r="E818" s="94" t="str">
        <f t="shared" si="76"/>
        <v/>
      </c>
      <c r="F818" s="94" t="str">
        <f t="shared" si="77"/>
        <v/>
      </c>
      <c r="G818" s="94" t="str">
        <f t="shared" si="78"/>
        <v/>
      </c>
      <c r="H818" s="94" t="str">
        <f>IF(AND(M818&gt;0,M818&lt;=STATS!$C$22),1,"")</f>
        <v/>
      </c>
      <c r="J818" s="51">
        <v>817</v>
      </c>
      <c r="R818" s="22"/>
      <c r="S818" s="22"/>
      <c r="T818" s="54"/>
    </row>
    <row r="819" spans="2:20" x14ac:dyDescent="0.25">
      <c r="B819" s="94">
        <f t="shared" si="73"/>
        <v>0</v>
      </c>
      <c r="C819" s="94" t="str">
        <f t="shared" si="74"/>
        <v/>
      </c>
      <c r="D819" s="94" t="str">
        <f t="shared" si="75"/>
        <v/>
      </c>
      <c r="E819" s="94" t="str">
        <f t="shared" si="76"/>
        <v/>
      </c>
      <c r="F819" s="94" t="str">
        <f t="shared" si="77"/>
        <v/>
      </c>
      <c r="G819" s="94" t="str">
        <f t="shared" si="78"/>
        <v/>
      </c>
      <c r="H819" s="94" t="str">
        <f>IF(AND(M819&gt;0,M819&lt;=STATS!$C$22),1,"")</f>
        <v/>
      </c>
      <c r="J819" s="51">
        <v>818</v>
      </c>
      <c r="R819" s="22"/>
      <c r="S819" s="22"/>
      <c r="T819" s="54"/>
    </row>
    <row r="820" spans="2:20" x14ac:dyDescent="0.25">
      <c r="B820" s="94">
        <f t="shared" si="73"/>
        <v>0</v>
      </c>
      <c r="C820" s="94" t="str">
        <f t="shared" si="74"/>
        <v/>
      </c>
      <c r="D820" s="94" t="str">
        <f t="shared" si="75"/>
        <v/>
      </c>
      <c r="E820" s="94" t="str">
        <f t="shared" si="76"/>
        <v/>
      </c>
      <c r="F820" s="94" t="str">
        <f t="shared" si="77"/>
        <v/>
      </c>
      <c r="G820" s="94" t="str">
        <f t="shared" si="78"/>
        <v/>
      </c>
      <c r="H820" s="94" t="str">
        <f>IF(AND(M820&gt;0,M820&lt;=STATS!$C$22),1,"")</f>
        <v/>
      </c>
      <c r="J820" s="51">
        <v>819</v>
      </c>
      <c r="R820" s="22"/>
      <c r="S820" s="22"/>
      <c r="T820" s="54"/>
    </row>
    <row r="821" spans="2:20" x14ac:dyDescent="0.25">
      <c r="B821" s="94">
        <f t="shared" si="73"/>
        <v>0</v>
      </c>
      <c r="C821" s="94" t="str">
        <f t="shared" si="74"/>
        <v/>
      </c>
      <c r="D821" s="94" t="str">
        <f t="shared" si="75"/>
        <v/>
      </c>
      <c r="E821" s="94" t="str">
        <f t="shared" si="76"/>
        <v/>
      </c>
      <c r="F821" s="94" t="str">
        <f t="shared" si="77"/>
        <v/>
      </c>
      <c r="G821" s="94" t="str">
        <f t="shared" si="78"/>
        <v/>
      </c>
      <c r="H821" s="94" t="str">
        <f>IF(AND(M821&gt;0,M821&lt;=STATS!$C$22),1,"")</f>
        <v/>
      </c>
      <c r="J821" s="51">
        <v>820</v>
      </c>
      <c r="R821" s="22"/>
      <c r="S821" s="22"/>
      <c r="T821" s="54"/>
    </row>
    <row r="822" spans="2:20" x14ac:dyDescent="0.25">
      <c r="B822" s="94">
        <f t="shared" si="73"/>
        <v>0</v>
      </c>
      <c r="C822" s="94" t="str">
        <f t="shared" si="74"/>
        <v/>
      </c>
      <c r="D822" s="94" t="str">
        <f t="shared" si="75"/>
        <v/>
      </c>
      <c r="E822" s="94" t="str">
        <f t="shared" si="76"/>
        <v/>
      </c>
      <c r="F822" s="94" t="str">
        <f t="shared" si="77"/>
        <v/>
      </c>
      <c r="G822" s="94" t="str">
        <f t="shared" si="78"/>
        <v/>
      </c>
      <c r="H822" s="94" t="str">
        <f>IF(AND(M822&gt;0,M822&lt;=STATS!$C$22),1,"")</f>
        <v/>
      </c>
      <c r="J822" s="51">
        <v>821</v>
      </c>
      <c r="R822" s="22"/>
      <c r="S822" s="22"/>
      <c r="T822" s="54"/>
    </row>
    <row r="823" spans="2:20" x14ac:dyDescent="0.25">
      <c r="B823" s="94">
        <f t="shared" si="73"/>
        <v>0</v>
      </c>
      <c r="C823" s="94" t="str">
        <f t="shared" si="74"/>
        <v/>
      </c>
      <c r="D823" s="94" t="str">
        <f t="shared" si="75"/>
        <v/>
      </c>
      <c r="E823" s="94" t="str">
        <f t="shared" si="76"/>
        <v/>
      </c>
      <c r="F823" s="94" t="str">
        <f t="shared" si="77"/>
        <v/>
      </c>
      <c r="G823" s="94" t="str">
        <f t="shared" si="78"/>
        <v/>
      </c>
      <c r="H823" s="94" t="str">
        <f>IF(AND(M823&gt;0,M823&lt;=STATS!$C$22),1,"")</f>
        <v/>
      </c>
      <c r="J823" s="51">
        <v>822</v>
      </c>
      <c r="R823" s="22"/>
      <c r="S823" s="22"/>
      <c r="T823" s="54"/>
    </row>
    <row r="824" spans="2:20" x14ac:dyDescent="0.25">
      <c r="B824" s="94">
        <f t="shared" si="73"/>
        <v>0</v>
      </c>
      <c r="C824" s="94" t="str">
        <f t="shared" si="74"/>
        <v/>
      </c>
      <c r="D824" s="94" t="str">
        <f t="shared" si="75"/>
        <v/>
      </c>
      <c r="E824" s="94" t="str">
        <f t="shared" si="76"/>
        <v/>
      </c>
      <c r="F824" s="94" t="str">
        <f t="shared" si="77"/>
        <v/>
      </c>
      <c r="G824" s="94" t="str">
        <f t="shared" si="78"/>
        <v/>
      </c>
      <c r="H824" s="94" t="str">
        <f>IF(AND(M824&gt;0,M824&lt;=STATS!$C$22),1,"")</f>
        <v/>
      </c>
      <c r="J824" s="51">
        <v>823</v>
      </c>
      <c r="R824" s="22"/>
      <c r="S824" s="22"/>
      <c r="T824" s="54"/>
    </row>
    <row r="825" spans="2:20" x14ac:dyDescent="0.25">
      <c r="B825" s="94">
        <f t="shared" si="73"/>
        <v>0</v>
      </c>
      <c r="C825" s="94" t="str">
        <f t="shared" si="74"/>
        <v/>
      </c>
      <c r="D825" s="94" t="str">
        <f t="shared" si="75"/>
        <v/>
      </c>
      <c r="E825" s="94" t="str">
        <f t="shared" si="76"/>
        <v/>
      </c>
      <c r="F825" s="94" t="str">
        <f t="shared" si="77"/>
        <v/>
      </c>
      <c r="G825" s="94" t="str">
        <f t="shared" si="78"/>
        <v/>
      </c>
      <c r="H825" s="94" t="str">
        <f>IF(AND(M825&gt;0,M825&lt;=STATS!$C$22),1,"")</f>
        <v/>
      </c>
      <c r="J825" s="51">
        <v>824</v>
      </c>
      <c r="R825" s="22"/>
      <c r="S825" s="22"/>
      <c r="T825" s="54"/>
    </row>
    <row r="826" spans="2:20" x14ac:dyDescent="0.25">
      <c r="B826" s="94">
        <f t="shared" si="73"/>
        <v>0</v>
      </c>
      <c r="C826" s="94" t="str">
        <f t="shared" si="74"/>
        <v/>
      </c>
      <c r="D826" s="94" t="str">
        <f t="shared" si="75"/>
        <v/>
      </c>
      <c r="E826" s="94" t="str">
        <f t="shared" si="76"/>
        <v/>
      </c>
      <c r="F826" s="94" t="str">
        <f t="shared" si="77"/>
        <v/>
      </c>
      <c r="G826" s="94" t="str">
        <f t="shared" si="78"/>
        <v/>
      </c>
      <c r="H826" s="94" t="str">
        <f>IF(AND(M826&gt;0,M826&lt;=STATS!$C$22),1,"")</f>
        <v/>
      </c>
      <c r="J826" s="51">
        <v>825</v>
      </c>
      <c r="R826" s="22"/>
      <c r="S826" s="22"/>
      <c r="T826" s="54"/>
    </row>
    <row r="827" spans="2:20" x14ac:dyDescent="0.25">
      <c r="B827" s="94">
        <f t="shared" si="73"/>
        <v>0</v>
      </c>
      <c r="C827" s="94" t="str">
        <f t="shared" si="74"/>
        <v/>
      </c>
      <c r="D827" s="94" t="str">
        <f t="shared" si="75"/>
        <v/>
      </c>
      <c r="E827" s="94" t="str">
        <f t="shared" si="76"/>
        <v/>
      </c>
      <c r="F827" s="94" t="str">
        <f t="shared" si="77"/>
        <v/>
      </c>
      <c r="G827" s="94" t="str">
        <f t="shared" si="78"/>
        <v/>
      </c>
      <c r="H827" s="94" t="str">
        <f>IF(AND(M827&gt;0,M827&lt;=STATS!$C$22),1,"")</f>
        <v/>
      </c>
      <c r="J827" s="51">
        <v>826</v>
      </c>
      <c r="R827" s="22"/>
      <c r="S827" s="22"/>
      <c r="T827" s="54"/>
    </row>
    <row r="828" spans="2:20" x14ac:dyDescent="0.25">
      <c r="B828" s="94">
        <f t="shared" si="73"/>
        <v>0</v>
      </c>
      <c r="C828" s="94" t="str">
        <f t="shared" si="74"/>
        <v/>
      </c>
      <c r="D828" s="94" t="str">
        <f t="shared" si="75"/>
        <v/>
      </c>
      <c r="E828" s="94" t="str">
        <f t="shared" si="76"/>
        <v/>
      </c>
      <c r="F828" s="94" t="str">
        <f t="shared" si="77"/>
        <v/>
      </c>
      <c r="G828" s="94" t="str">
        <f t="shared" si="78"/>
        <v/>
      </c>
      <c r="H828" s="94" t="str">
        <f>IF(AND(M828&gt;0,M828&lt;=STATS!$C$22),1,"")</f>
        <v/>
      </c>
      <c r="J828" s="51">
        <v>827</v>
      </c>
      <c r="R828" s="22"/>
      <c r="S828" s="22"/>
      <c r="T828" s="54"/>
    </row>
    <row r="829" spans="2:20" x14ac:dyDescent="0.25">
      <c r="B829" s="94">
        <f t="shared" si="73"/>
        <v>0</v>
      </c>
      <c r="C829" s="94" t="str">
        <f t="shared" si="74"/>
        <v/>
      </c>
      <c r="D829" s="94" t="str">
        <f t="shared" si="75"/>
        <v/>
      </c>
      <c r="E829" s="94" t="str">
        <f t="shared" si="76"/>
        <v/>
      </c>
      <c r="F829" s="94" t="str">
        <f t="shared" si="77"/>
        <v/>
      </c>
      <c r="G829" s="94" t="str">
        <f t="shared" si="78"/>
        <v/>
      </c>
      <c r="H829" s="94" t="str">
        <f>IF(AND(M829&gt;0,M829&lt;=STATS!$C$22),1,"")</f>
        <v/>
      </c>
      <c r="J829" s="51">
        <v>828</v>
      </c>
      <c r="R829" s="22"/>
      <c r="S829" s="22"/>
      <c r="T829" s="54"/>
    </row>
    <row r="830" spans="2:20" x14ac:dyDescent="0.25">
      <c r="B830" s="94">
        <f t="shared" si="73"/>
        <v>0</v>
      </c>
      <c r="C830" s="94" t="str">
        <f t="shared" si="74"/>
        <v/>
      </c>
      <c r="D830" s="94" t="str">
        <f t="shared" si="75"/>
        <v/>
      </c>
      <c r="E830" s="94" t="str">
        <f t="shared" si="76"/>
        <v/>
      </c>
      <c r="F830" s="94" t="str">
        <f t="shared" si="77"/>
        <v/>
      </c>
      <c r="G830" s="94" t="str">
        <f t="shared" si="78"/>
        <v/>
      </c>
      <c r="H830" s="94" t="str">
        <f>IF(AND(M830&gt;0,M830&lt;=STATS!$C$22),1,"")</f>
        <v/>
      </c>
      <c r="J830" s="51">
        <v>829</v>
      </c>
      <c r="R830" s="22"/>
      <c r="S830" s="22"/>
      <c r="T830" s="54"/>
    </row>
    <row r="831" spans="2:20" x14ac:dyDescent="0.25">
      <c r="B831" s="94">
        <f t="shared" si="73"/>
        <v>0</v>
      </c>
      <c r="C831" s="94" t="str">
        <f t="shared" si="74"/>
        <v/>
      </c>
      <c r="D831" s="94" t="str">
        <f t="shared" si="75"/>
        <v/>
      </c>
      <c r="E831" s="94" t="str">
        <f t="shared" si="76"/>
        <v/>
      </c>
      <c r="F831" s="94" t="str">
        <f t="shared" si="77"/>
        <v/>
      </c>
      <c r="G831" s="94" t="str">
        <f t="shared" si="78"/>
        <v/>
      </c>
      <c r="H831" s="94" t="str">
        <f>IF(AND(M831&gt;0,M831&lt;=STATS!$C$22),1,"")</f>
        <v/>
      </c>
      <c r="J831" s="51">
        <v>830</v>
      </c>
      <c r="R831" s="22"/>
      <c r="S831" s="22"/>
      <c r="T831" s="54"/>
    </row>
    <row r="832" spans="2:20" x14ac:dyDescent="0.25">
      <c r="B832" s="94">
        <f t="shared" si="73"/>
        <v>0</v>
      </c>
      <c r="C832" s="94" t="str">
        <f t="shared" si="74"/>
        <v/>
      </c>
      <c r="D832" s="94" t="str">
        <f t="shared" si="75"/>
        <v/>
      </c>
      <c r="E832" s="94" t="str">
        <f t="shared" si="76"/>
        <v/>
      </c>
      <c r="F832" s="94" t="str">
        <f t="shared" si="77"/>
        <v/>
      </c>
      <c r="G832" s="94" t="str">
        <f t="shared" si="78"/>
        <v/>
      </c>
      <c r="H832" s="94" t="str">
        <f>IF(AND(M832&gt;0,M832&lt;=STATS!$C$22),1,"")</f>
        <v/>
      </c>
      <c r="J832" s="51">
        <v>831</v>
      </c>
      <c r="R832" s="22"/>
      <c r="S832" s="22"/>
      <c r="T832" s="54"/>
    </row>
    <row r="833" spans="2:20" x14ac:dyDescent="0.25">
      <c r="B833" s="94">
        <f t="shared" si="73"/>
        <v>0</v>
      </c>
      <c r="C833" s="94" t="str">
        <f t="shared" si="74"/>
        <v/>
      </c>
      <c r="D833" s="94" t="str">
        <f t="shared" si="75"/>
        <v/>
      </c>
      <c r="E833" s="94" t="str">
        <f t="shared" si="76"/>
        <v/>
      </c>
      <c r="F833" s="94" t="str">
        <f t="shared" si="77"/>
        <v/>
      </c>
      <c r="G833" s="94" t="str">
        <f t="shared" si="78"/>
        <v/>
      </c>
      <c r="H833" s="94" t="str">
        <f>IF(AND(M833&gt;0,M833&lt;=STATS!$C$22),1,"")</f>
        <v/>
      </c>
      <c r="J833" s="51">
        <v>832</v>
      </c>
      <c r="R833" s="22"/>
      <c r="S833" s="22"/>
      <c r="T833" s="54"/>
    </row>
    <row r="834" spans="2:20" x14ac:dyDescent="0.25">
      <c r="B834" s="94">
        <f t="shared" ref="B834:B897" si="79">COUNT(R834:EB834)</f>
        <v>0</v>
      </c>
      <c r="C834" s="94" t="str">
        <f t="shared" ref="C834:C897" si="80">IF(COUNT(R834:ED834)&gt;0,COUNT(R834:ED834),"")</f>
        <v/>
      </c>
      <c r="D834" s="94" t="str">
        <f t="shared" ref="D834:D897" si="81">IF(COUNT(T834:ED834)&gt;0,COUNT(T834:ED834),"")</f>
        <v/>
      </c>
      <c r="E834" s="94" t="str">
        <f t="shared" ref="E834:E897" si="82">IF(H834=1,COUNT(R834:EB834),"")</f>
        <v/>
      </c>
      <c r="F834" s="94" t="str">
        <f t="shared" si="77"/>
        <v/>
      </c>
      <c r="G834" s="94" t="str">
        <f t="shared" si="78"/>
        <v/>
      </c>
      <c r="H834" s="94" t="str">
        <f>IF(AND(M834&gt;0,M834&lt;=STATS!$C$22),1,"")</f>
        <v/>
      </c>
      <c r="J834" s="51">
        <v>833</v>
      </c>
      <c r="R834" s="22"/>
      <c r="S834" s="22"/>
      <c r="T834" s="54"/>
    </row>
    <row r="835" spans="2:20" x14ac:dyDescent="0.25">
      <c r="B835" s="94">
        <f t="shared" si="79"/>
        <v>0</v>
      </c>
      <c r="C835" s="94" t="str">
        <f t="shared" si="80"/>
        <v/>
      </c>
      <c r="D835" s="94" t="str">
        <f t="shared" si="81"/>
        <v/>
      </c>
      <c r="E835" s="94" t="str">
        <f t="shared" si="82"/>
        <v/>
      </c>
      <c r="F835" s="94" t="str">
        <f t="shared" ref="F835:F898" si="83">IF(H835=1,COUNT(U835:EB835),"")</f>
        <v/>
      </c>
      <c r="G835" s="94" t="str">
        <f t="shared" si="78"/>
        <v/>
      </c>
      <c r="H835" s="94" t="str">
        <f>IF(AND(M835&gt;0,M835&lt;=STATS!$C$22),1,"")</f>
        <v/>
      </c>
      <c r="J835" s="51">
        <v>834</v>
      </c>
      <c r="R835" s="22"/>
      <c r="S835" s="22"/>
      <c r="T835" s="54"/>
    </row>
    <row r="836" spans="2:20" x14ac:dyDescent="0.25">
      <c r="B836" s="94">
        <f t="shared" si="79"/>
        <v>0</v>
      </c>
      <c r="C836" s="94" t="str">
        <f t="shared" si="80"/>
        <v/>
      </c>
      <c r="D836" s="94" t="str">
        <f t="shared" si="81"/>
        <v/>
      </c>
      <c r="E836" s="94" t="str">
        <f t="shared" si="82"/>
        <v/>
      </c>
      <c r="F836" s="94" t="str">
        <f t="shared" si="83"/>
        <v/>
      </c>
      <c r="G836" s="94" t="str">
        <f t="shared" si="78"/>
        <v/>
      </c>
      <c r="H836" s="94" t="str">
        <f>IF(AND(M836&gt;0,M836&lt;=STATS!$C$22),1,"")</f>
        <v/>
      </c>
      <c r="J836" s="51">
        <v>835</v>
      </c>
      <c r="R836" s="22"/>
      <c r="S836" s="22"/>
      <c r="T836" s="54"/>
    </row>
    <row r="837" spans="2:20" x14ac:dyDescent="0.25">
      <c r="B837" s="94">
        <f t="shared" si="79"/>
        <v>0</v>
      </c>
      <c r="C837" s="94" t="str">
        <f t="shared" si="80"/>
        <v/>
      </c>
      <c r="D837" s="94" t="str">
        <f t="shared" si="81"/>
        <v/>
      </c>
      <c r="E837" s="94" t="str">
        <f t="shared" si="82"/>
        <v/>
      </c>
      <c r="F837" s="94" t="str">
        <f t="shared" si="83"/>
        <v/>
      </c>
      <c r="G837" s="94" t="str">
        <f t="shared" si="78"/>
        <v/>
      </c>
      <c r="H837" s="94" t="str">
        <f>IF(AND(M837&gt;0,M837&lt;=STATS!$C$22),1,"")</f>
        <v/>
      </c>
      <c r="J837" s="51">
        <v>836</v>
      </c>
      <c r="R837" s="22"/>
      <c r="S837" s="22"/>
      <c r="T837" s="54"/>
    </row>
    <row r="838" spans="2:20" x14ac:dyDescent="0.25">
      <c r="B838" s="94">
        <f t="shared" si="79"/>
        <v>0</v>
      </c>
      <c r="C838" s="94" t="str">
        <f t="shared" si="80"/>
        <v/>
      </c>
      <c r="D838" s="94" t="str">
        <f t="shared" si="81"/>
        <v/>
      </c>
      <c r="E838" s="94" t="str">
        <f t="shared" si="82"/>
        <v/>
      </c>
      <c r="F838" s="94" t="str">
        <f t="shared" si="83"/>
        <v/>
      </c>
      <c r="G838" s="94" t="str">
        <f t="shared" si="78"/>
        <v/>
      </c>
      <c r="H838" s="94" t="str">
        <f>IF(AND(M838&gt;0,M838&lt;=STATS!$C$22),1,"")</f>
        <v/>
      </c>
      <c r="J838" s="51">
        <v>837</v>
      </c>
      <c r="R838" s="22"/>
      <c r="S838" s="22"/>
      <c r="T838" s="54"/>
    </row>
    <row r="839" spans="2:20" x14ac:dyDescent="0.25">
      <c r="B839" s="94">
        <f t="shared" si="79"/>
        <v>0</v>
      </c>
      <c r="C839" s="94" t="str">
        <f t="shared" si="80"/>
        <v/>
      </c>
      <c r="D839" s="94" t="str">
        <f t="shared" si="81"/>
        <v/>
      </c>
      <c r="E839" s="94" t="str">
        <f t="shared" si="82"/>
        <v/>
      </c>
      <c r="F839" s="94" t="str">
        <f t="shared" si="83"/>
        <v/>
      </c>
      <c r="G839" s="94" t="str">
        <f t="shared" si="78"/>
        <v/>
      </c>
      <c r="H839" s="94" t="str">
        <f>IF(AND(M839&gt;0,M839&lt;=STATS!$C$22),1,"")</f>
        <v/>
      </c>
      <c r="J839" s="51">
        <v>838</v>
      </c>
      <c r="R839" s="22"/>
      <c r="S839" s="22"/>
      <c r="T839" s="54"/>
    </row>
    <row r="840" spans="2:20" x14ac:dyDescent="0.25">
      <c r="B840" s="94">
        <f t="shared" si="79"/>
        <v>0</v>
      </c>
      <c r="C840" s="94" t="str">
        <f t="shared" si="80"/>
        <v/>
      </c>
      <c r="D840" s="94" t="str">
        <f t="shared" si="81"/>
        <v/>
      </c>
      <c r="E840" s="94" t="str">
        <f t="shared" si="82"/>
        <v/>
      </c>
      <c r="F840" s="94" t="str">
        <f t="shared" si="83"/>
        <v/>
      </c>
      <c r="G840" s="94" t="str">
        <f t="shared" si="78"/>
        <v/>
      </c>
      <c r="H840" s="94" t="str">
        <f>IF(AND(M840&gt;0,M840&lt;=STATS!$C$22),1,"")</f>
        <v/>
      </c>
      <c r="J840" s="51">
        <v>839</v>
      </c>
      <c r="R840" s="22"/>
      <c r="S840" s="22"/>
      <c r="T840" s="54"/>
    </row>
    <row r="841" spans="2:20" x14ac:dyDescent="0.25">
      <c r="B841" s="94">
        <f t="shared" si="79"/>
        <v>0</v>
      </c>
      <c r="C841" s="94" t="str">
        <f t="shared" si="80"/>
        <v/>
      </c>
      <c r="D841" s="94" t="str">
        <f t="shared" si="81"/>
        <v/>
      </c>
      <c r="E841" s="94" t="str">
        <f t="shared" si="82"/>
        <v/>
      </c>
      <c r="F841" s="94" t="str">
        <f t="shared" si="83"/>
        <v/>
      </c>
      <c r="G841" s="94" t="str">
        <f t="shared" si="78"/>
        <v/>
      </c>
      <c r="H841" s="94" t="str">
        <f>IF(AND(M841&gt;0,M841&lt;=STATS!$C$22),1,"")</f>
        <v/>
      </c>
      <c r="J841" s="51">
        <v>840</v>
      </c>
      <c r="R841" s="22"/>
      <c r="S841" s="22"/>
      <c r="T841" s="54"/>
    </row>
    <row r="842" spans="2:20" x14ac:dyDescent="0.25">
      <c r="B842" s="94">
        <f t="shared" si="79"/>
        <v>0</v>
      </c>
      <c r="C842" s="94" t="str">
        <f t="shared" si="80"/>
        <v/>
      </c>
      <c r="D842" s="94" t="str">
        <f t="shared" si="81"/>
        <v/>
      </c>
      <c r="E842" s="94" t="str">
        <f t="shared" si="82"/>
        <v/>
      </c>
      <c r="F842" s="94" t="str">
        <f t="shared" si="83"/>
        <v/>
      </c>
      <c r="G842" s="94" t="str">
        <f t="shared" si="78"/>
        <v/>
      </c>
      <c r="H842" s="94" t="str">
        <f>IF(AND(M842&gt;0,M842&lt;=STATS!$C$22),1,"")</f>
        <v/>
      </c>
      <c r="J842" s="51">
        <v>841</v>
      </c>
      <c r="R842" s="22"/>
      <c r="S842" s="22"/>
      <c r="T842" s="54"/>
    </row>
    <row r="843" spans="2:20" x14ac:dyDescent="0.25">
      <c r="B843" s="94">
        <f t="shared" si="79"/>
        <v>0</v>
      </c>
      <c r="C843" s="94" t="str">
        <f t="shared" si="80"/>
        <v/>
      </c>
      <c r="D843" s="94" t="str">
        <f t="shared" si="81"/>
        <v/>
      </c>
      <c r="E843" s="94" t="str">
        <f t="shared" si="82"/>
        <v/>
      </c>
      <c r="F843" s="94" t="str">
        <f t="shared" si="83"/>
        <v/>
      </c>
      <c r="G843" s="94" t="str">
        <f t="shared" si="78"/>
        <v/>
      </c>
      <c r="H843" s="94" t="str">
        <f>IF(AND(M843&gt;0,M843&lt;=STATS!$C$22),1,"")</f>
        <v/>
      </c>
      <c r="J843" s="51">
        <v>842</v>
      </c>
      <c r="R843" s="22"/>
      <c r="S843" s="22"/>
      <c r="T843" s="54"/>
    </row>
    <row r="844" spans="2:20" x14ac:dyDescent="0.25">
      <c r="B844" s="94">
        <f t="shared" si="79"/>
        <v>0</v>
      </c>
      <c r="C844" s="94" t="str">
        <f t="shared" si="80"/>
        <v/>
      </c>
      <c r="D844" s="94" t="str">
        <f t="shared" si="81"/>
        <v/>
      </c>
      <c r="E844" s="94" t="str">
        <f t="shared" si="82"/>
        <v/>
      </c>
      <c r="F844" s="94" t="str">
        <f t="shared" si="83"/>
        <v/>
      </c>
      <c r="G844" s="94" t="str">
        <f t="shared" si="78"/>
        <v/>
      </c>
      <c r="H844" s="94" t="str">
        <f>IF(AND(M844&gt;0,M844&lt;=STATS!$C$22),1,"")</f>
        <v/>
      </c>
      <c r="J844" s="51">
        <v>843</v>
      </c>
      <c r="R844" s="22"/>
      <c r="S844" s="22"/>
      <c r="T844" s="54"/>
    </row>
    <row r="845" spans="2:20" x14ac:dyDescent="0.25">
      <c r="B845" s="94">
        <f t="shared" si="79"/>
        <v>0</v>
      </c>
      <c r="C845" s="94" t="str">
        <f t="shared" si="80"/>
        <v/>
      </c>
      <c r="D845" s="94" t="str">
        <f t="shared" si="81"/>
        <v/>
      </c>
      <c r="E845" s="94" t="str">
        <f t="shared" si="82"/>
        <v/>
      </c>
      <c r="F845" s="94" t="str">
        <f t="shared" si="83"/>
        <v/>
      </c>
      <c r="G845" s="94" t="str">
        <f t="shared" si="78"/>
        <v/>
      </c>
      <c r="H845" s="94" t="str">
        <f>IF(AND(M845&gt;0,M845&lt;=STATS!$C$22),1,"")</f>
        <v/>
      </c>
      <c r="J845" s="51">
        <v>844</v>
      </c>
      <c r="R845" s="22"/>
      <c r="S845" s="22"/>
      <c r="T845" s="54"/>
    </row>
    <row r="846" spans="2:20" x14ac:dyDescent="0.25">
      <c r="B846" s="94">
        <f t="shared" si="79"/>
        <v>0</v>
      </c>
      <c r="C846" s="94" t="str">
        <f t="shared" si="80"/>
        <v/>
      </c>
      <c r="D846" s="94" t="str">
        <f t="shared" si="81"/>
        <v/>
      </c>
      <c r="E846" s="94" t="str">
        <f t="shared" si="82"/>
        <v/>
      </c>
      <c r="F846" s="94" t="str">
        <f t="shared" si="83"/>
        <v/>
      </c>
      <c r="G846" s="94" t="str">
        <f t="shared" si="78"/>
        <v/>
      </c>
      <c r="H846" s="94" t="str">
        <f>IF(AND(M846&gt;0,M846&lt;=STATS!$C$22),1,"")</f>
        <v/>
      </c>
      <c r="J846" s="51">
        <v>845</v>
      </c>
      <c r="R846" s="22"/>
      <c r="S846" s="22"/>
      <c r="T846" s="54"/>
    </row>
    <row r="847" spans="2:20" x14ac:dyDescent="0.25">
      <c r="B847" s="94">
        <f t="shared" si="79"/>
        <v>0</v>
      </c>
      <c r="C847" s="94" t="str">
        <f t="shared" si="80"/>
        <v/>
      </c>
      <c r="D847" s="94" t="str">
        <f t="shared" si="81"/>
        <v/>
      </c>
      <c r="E847" s="94" t="str">
        <f t="shared" si="82"/>
        <v/>
      </c>
      <c r="F847" s="94" t="str">
        <f t="shared" si="83"/>
        <v/>
      </c>
      <c r="G847" s="94" t="str">
        <f t="shared" si="78"/>
        <v/>
      </c>
      <c r="H847" s="94" t="str">
        <f>IF(AND(M847&gt;0,M847&lt;=STATS!$C$22),1,"")</f>
        <v/>
      </c>
      <c r="J847" s="51">
        <v>846</v>
      </c>
      <c r="R847" s="22"/>
      <c r="S847" s="22"/>
      <c r="T847" s="54"/>
    </row>
    <row r="848" spans="2:20" x14ac:dyDescent="0.25">
      <c r="B848" s="94">
        <f t="shared" si="79"/>
        <v>0</v>
      </c>
      <c r="C848" s="94" t="str">
        <f t="shared" si="80"/>
        <v/>
      </c>
      <c r="D848" s="94" t="str">
        <f t="shared" si="81"/>
        <v/>
      </c>
      <c r="E848" s="94" t="str">
        <f t="shared" si="82"/>
        <v/>
      </c>
      <c r="F848" s="94" t="str">
        <f t="shared" si="83"/>
        <v/>
      </c>
      <c r="G848" s="94" t="str">
        <f t="shared" si="78"/>
        <v/>
      </c>
      <c r="H848" s="94" t="str">
        <f>IF(AND(M848&gt;0,M848&lt;=STATS!$C$22),1,"")</f>
        <v/>
      </c>
      <c r="J848" s="51">
        <v>847</v>
      </c>
      <c r="R848" s="22"/>
      <c r="S848" s="22"/>
      <c r="T848" s="54"/>
    </row>
    <row r="849" spans="2:20" x14ac:dyDescent="0.25">
      <c r="B849" s="94">
        <f t="shared" si="79"/>
        <v>0</v>
      </c>
      <c r="C849" s="94" t="str">
        <f t="shared" si="80"/>
        <v/>
      </c>
      <c r="D849" s="94" t="str">
        <f t="shared" si="81"/>
        <v/>
      </c>
      <c r="E849" s="94" t="str">
        <f t="shared" si="82"/>
        <v/>
      </c>
      <c r="F849" s="94" t="str">
        <f t="shared" si="83"/>
        <v/>
      </c>
      <c r="G849" s="94" t="str">
        <f t="shared" si="78"/>
        <v/>
      </c>
      <c r="H849" s="94" t="str">
        <f>IF(AND(M849&gt;0,M849&lt;=STATS!$C$22),1,"")</f>
        <v/>
      </c>
      <c r="J849" s="51">
        <v>848</v>
      </c>
      <c r="R849" s="22"/>
      <c r="S849" s="22"/>
      <c r="T849" s="54"/>
    </row>
    <row r="850" spans="2:20" x14ac:dyDescent="0.25">
      <c r="B850" s="94">
        <f t="shared" si="79"/>
        <v>0</v>
      </c>
      <c r="C850" s="94" t="str">
        <f t="shared" si="80"/>
        <v/>
      </c>
      <c r="D850" s="94" t="str">
        <f t="shared" si="81"/>
        <v/>
      </c>
      <c r="E850" s="94" t="str">
        <f t="shared" si="82"/>
        <v/>
      </c>
      <c r="F850" s="94" t="str">
        <f t="shared" si="83"/>
        <v/>
      </c>
      <c r="G850" s="94" t="str">
        <f t="shared" si="78"/>
        <v/>
      </c>
      <c r="H850" s="94" t="str">
        <f>IF(AND(M850&gt;0,M850&lt;=STATS!$C$22),1,"")</f>
        <v/>
      </c>
      <c r="J850" s="51">
        <v>849</v>
      </c>
      <c r="R850" s="22"/>
      <c r="S850" s="22"/>
      <c r="T850" s="54"/>
    </row>
    <row r="851" spans="2:20" x14ac:dyDescent="0.25">
      <c r="B851" s="94">
        <f t="shared" si="79"/>
        <v>0</v>
      </c>
      <c r="C851" s="94" t="str">
        <f t="shared" si="80"/>
        <v/>
      </c>
      <c r="D851" s="94" t="str">
        <f t="shared" si="81"/>
        <v/>
      </c>
      <c r="E851" s="94" t="str">
        <f t="shared" si="82"/>
        <v/>
      </c>
      <c r="F851" s="94" t="str">
        <f t="shared" si="83"/>
        <v/>
      </c>
      <c r="G851" s="94" t="str">
        <f t="shared" si="78"/>
        <v/>
      </c>
      <c r="H851" s="94" t="str">
        <f>IF(AND(M851&gt;0,M851&lt;=STATS!$C$22),1,"")</f>
        <v/>
      </c>
      <c r="J851" s="51">
        <v>850</v>
      </c>
      <c r="R851" s="22"/>
      <c r="S851" s="22"/>
      <c r="T851" s="54"/>
    </row>
    <row r="852" spans="2:20" x14ac:dyDescent="0.25">
      <c r="B852" s="94">
        <f t="shared" si="79"/>
        <v>0</v>
      </c>
      <c r="C852" s="94" t="str">
        <f t="shared" si="80"/>
        <v/>
      </c>
      <c r="D852" s="94" t="str">
        <f t="shared" si="81"/>
        <v/>
      </c>
      <c r="E852" s="94" t="str">
        <f t="shared" si="82"/>
        <v/>
      </c>
      <c r="F852" s="94" t="str">
        <f t="shared" si="83"/>
        <v/>
      </c>
      <c r="G852" s="94" t="str">
        <f t="shared" si="78"/>
        <v/>
      </c>
      <c r="H852" s="94" t="str">
        <f>IF(AND(M852&gt;0,M852&lt;=STATS!$C$22),1,"")</f>
        <v/>
      </c>
      <c r="J852" s="51">
        <v>851</v>
      </c>
      <c r="R852" s="22"/>
      <c r="S852" s="22"/>
      <c r="T852" s="54"/>
    </row>
    <row r="853" spans="2:20" x14ac:dyDescent="0.25">
      <c r="B853" s="94">
        <f t="shared" si="79"/>
        <v>0</v>
      </c>
      <c r="C853" s="94" t="str">
        <f t="shared" si="80"/>
        <v/>
      </c>
      <c r="D853" s="94" t="str">
        <f t="shared" si="81"/>
        <v/>
      </c>
      <c r="E853" s="94" t="str">
        <f t="shared" si="82"/>
        <v/>
      </c>
      <c r="F853" s="94" t="str">
        <f t="shared" si="83"/>
        <v/>
      </c>
      <c r="G853" s="94" t="str">
        <f t="shared" si="78"/>
        <v/>
      </c>
      <c r="H853" s="94" t="str">
        <f>IF(AND(M853&gt;0,M853&lt;=STATS!$C$22),1,"")</f>
        <v/>
      </c>
      <c r="J853" s="51">
        <v>852</v>
      </c>
      <c r="R853" s="22"/>
      <c r="S853" s="22"/>
      <c r="T853" s="54"/>
    </row>
    <row r="854" spans="2:20" x14ac:dyDescent="0.25">
      <c r="B854" s="94">
        <f t="shared" si="79"/>
        <v>0</v>
      </c>
      <c r="C854" s="94" t="str">
        <f t="shared" si="80"/>
        <v/>
      </c>
      <c r="D854" s="94" t="str">
        <f t="shared" si="81"/>
        <v/>
      </c>
      <c r="E854" s="94" t="str">
        <f t="shared" si="82"/>
        <v/>
      </c>
      <c r="F854" s="94" t="str">
        <f t="shared" si="83"/>
        <v/>
      </c>
      <c r="G854" s="94" t="str">
        <f t="shared" si="78"/>
        <v/>
      </c>
      <c r="H854" s="94" t="str">
        <f>IF(AND(M854&gt;0,M854&lt;=STATS!$C$22),1,"")</f>
        <v/>
      </c>
      <c r="J854" s="51">
        <v>853</v>
      </c>
      <c r="R854" s="22"/>
      <c r="S854" s="22"/>
      <c r="T854" s="54"/>
    </row>
    <row r="855" spans="2:20" x14ac:dyDescent="0.25">
      <c r="B855" s="94">
        <f t="shared" si="79"/>
        <v>0</v>
      </c>
      <c r="C855" s="94" t="str">
        <f t="shared" si="80"/>
        <v/>
      </c>
      <c r="D855" s="94" t="str">
        <f t="shared" si="81"/>
        <v/>
      </c>
      <c r="E855" s="94" t="str">
        <f t="shared" si="82"/>
        <v/>
      </c>
      <c r="F855" s="94" t="str">
        <f t="shared" si="83"/>
        <v/>
      </c>
      <c r="G855" s="94" t="str">
        <f t="shared" si="78"/>
        <v/>
      </c>
      <c r="H855" s="94" t="str">
        <f>IF(AND(M855&gt;0,M855&lt;=STATS!$C$22),1,"")</f>
        <v/>
      </c>
      <c r="J855" s="51">
        <v>854</v>
      </c>
      <c r="R855" s="22"/>
      <c r="S855" s="22"/>
      <c r="T855" s="54"/>
    </row>
    <row r="856" spans="2:20" x14ac:dyDescent="0.25">
      <c r="B856" s="94">
        <f t="shared" si="79"/>
        <v>0</v>
      </c>
      <c r="C856" s="94" t="str">
        <f t="shared" si="80"/>
        <v/>
      </c>
      <c r="D856" s="94" t="str">
        <f t="shared" si="81"/>
        <v/>
      </c>
      <c r="E856" s="94" t="str">
        <f t="shared" si="82"/>
        <v/>
      </c>
      <c r="F856" s="94" t="str">
        <f t="shared" si="83"/>
        <v/>
      </c>
      <c r="G856" s="94" t="str">
        <f t="shared" si="78"/>
        <v/>
      </c>
      <c r="H856" s="94" t="str">
        <f>IF(AND(M856&gt;0,M856&lt;=STATS!$C$22),1,"")</f>
        <v/>
      </c>
      <c r="J856" s="51">
        <v>855</v>
      </c>
      <c r="R856" s="22"/>
      <c r="S856" s="22"/>
      <c r="T856" s="54"/>
    </row>
    <row r="857" spans="2:20" x14ac:dyDescent="0.25">
      <c r="B857" s="94">
        <f t="shared" si="79"/>
        <v>0</v>
      </c>
      <c r="C857" s="94" t="str">
        <f t="shared" si="80"/>
        <v/>
      </c>
      <c r="D857" s="94" t="str">
        <f t="shared" si="81"/>
        <v/>
      </c>
      <c r="E857" s="94" t="str">
        <f t="shared" si="82"/>
        <v/>
      </c>
      <c r="F857" s="94" t="str">
        <f t="shared" si="83"/>
        <v/>
      </c>
      <c r="G857" s="94" t="str">
        <f t="shared" si="78"/>
        <v/>
      </c>
      <c r="H857" s="94" t="str">
        <f>IF(AND(M857&gt;0,M857&lt;=STATS!$C$22),1,"")</f>
        <v/>
      </c>
      <c r="J857" s="51">
        <v>856</v>
      </c>
      <c r="R857" s="22"/>
      <c r="S857" s="22"/>
      <c r="T857" s="54"/>
    </row>
    <row r="858" spans="2:20" x14ac:dyDescent="0.25">
      <c r="B858" s="94">
        <f t="shared" si="79"/>
        <v>0</v>
      </c>
      <c r="C858" s="94" t="str">
        <f t="shared" si="80"/>
        <v/>
      </c>
      <c r="D858" s="94" t="str">
        <f t="shared" si="81"/>
        <v/>
      </c>
      <c r="E858" s="94" t="str">
        <f t="shared" si="82"/>
        <v/>
      </c>
      <c r="F858" s="94" t="str">
        <f t="shared" si="83"/>
        <v/>
      </c>
      <c r="G858" s="94" t="str">
        <f t="shared" ref="G858:G921" si="84">IF($B858&gt;=1,$M858,"")</f>
        <v/>
      </c>
      <c r="H858" s="94" t="str">
        <f>IF(AND(M858&gt;0,M858&lt;=STATS!$C$22),1,"")</f>
        <v/>
      </c>
      <c r="J858" s="51">
        <v>857</v>
      </c>
      <c r="R858" s="22"/>
      <c r="S858" s="22"/>
      <c r="T858" s="54"/>
    </row>
    <row r="859" spans="2:20" x14ac:dyDescent="0.25">
      <c r="B859" s="94">
        <f t="shared" si="79"/>
        <v>0</v>
      </c>
      <c r="C859" s="94" t="str">
        <f t="shared" si="80"/>
        <v/>
      </c>
      <c r="D859" s="94" t="str">
        <f t="shared" si="81"/>
        <v/>
      </c>
      <c r="E859" s="94" t="str">
        <f t="shared" si="82"/>
        <v/>
      </c>
      <c r="F859" s="94" t="str">
        <f t="shared" si="83"/>
        <v/>
      </c>
      <c r="G859" s="94" t="str">
        <f t="shared" si="84"/>
        <v/>
      </c>
      <c r="H859" s="94" t="str">
        <f>IF(AND(M859&gt;0,M859&lt;=STATS!$C$22),1,"")</f>
        <v/>
      </c>
      <c r="J859" s="51">
        <v>858</v>
      </c>
      <c r="R859" s="22"/>
      <c r="S859" s="22"/>
      <c r="T859" s="54"/>
    </row>
    <row r="860" spans="2:20" x14ac:dyDescent="0.25">
      <c r="B860" s="94">
        <f t="shared" si="79"/>
        <v>0</v>
      </c>
      <c r="C860" s="94" t="str">
        <f t="shared" si="80"/>
        <v/>
      </c>
      <c r="D860" s="94" t="str">
        <f t="shared" si="81"/>
        <v/>
      </c>
      <c r="E860" s="94" t="str">
        <f t="shared" si="82"/>
        <v/>
      </c>
      <c r="F860" s="94" t="str">
        <f t="shared" si="83"/>
        <v/>
      </c>
      <c r="G860" s="94" t="str">
        <f t="shared" si="84"/>
        <v/>
      </c>
      <c r="H860" s="94" t="str">
        <f>IF(AND(M860&gt;0,M860&lt;=STATS!$C$22),1,"")</f>
        <v/>
      </c>
      <c r="J860" s="51">
        <v>859</v>
      </c>
      <c r="R860" s="22"/>
      <c r="S860" s="22"/>
      <c r="T860" s="54"/>
    </row>
    <row r="861" spans="2:20" x14ac:dyDescent="0.25">
      <c r="B861" s="94">
        <f t="shared" si="79"/>
        <v>0</v>
      </c>
      <c r="C861" s="94" t="str">
        <f t="shared" si="80"/>
        <v/>
      </c>
      <c r="D861" s="94" t="str">
        <f t="shared" si="81"/>
        <v/>
      </c>
      <c r="E861" s="94" t="str">
        <f t="shared" si="82"/>
        <v/>
      </c>
      <c r="F861" s="94" t="str">
        <f t="shared" si="83"/>
        <v/>
      </c>
      <c r="G861" s="94" t="str">
        <f t="shared" si="84"/>
        <v/>
      </c>
      <c r="H861" s="94" t="str">
        <f>IF(AND(M861&gt;0,M861&lt;=STATS!$C$22),1,"")</f>
        <v/>
      </c>
      <c r="J861" s="51">
        <v>860</v>
      </c>
      <c r="R861" s="22"/>
      <c r="S861" s="22"/>
      <c r="T861" s="54"/>
    </row>
    <row r="862" spans="2:20" x14ac:dyDescent="0.25">
      <c r="B862" s="94">
        <f t="shared" si="79"/>
        <v>0</v>
      </c>
      <c r="C862" s="94" t="str">
        <f t="shared" si="80"/>
        <v/>
      </c>
      <c r="D862" s="94" t="str">
        <f t="shared" si="81"/>
        <v/>
      </c>
      <c r="E862" s="94" t="str">
        <f t="shared" si="82"/>
        <v/>
      </c>
      <c r="F862" s="94" t="str">
        <f t="shared" si="83"/>
        <v/>
      </c>
      <c r="G862" s="94" t="str">
        <f t="shared" si="84"/>
        <v/>
      </c>
      <c r="H862" s="94" t="str">
        <f>IF(AND(M862&gt;0,M862&lt;=STATS!$C$22),1,"")</f>
        <v/>
      </c>
      <c r="J862" s="51">
        <v>861</v>
      </c>
      <c r="R862" s="22"/>
      <c r="S862" s="22"/>
      <c r="T862" s="54"/>
    </row>
    <row r="863" spans="2:20" x14ac:dyDescent="0.25">
      <c r="B863" s="94">
        <f t="shared" si="79"/>
        <v>0</v>
      </c>
      <c r="C863" s="94" t="str">
        <f t="shared" si="80"/>
        <v/>
      </c>
      <c r="D863" s="94" t="str">
        <f t="shared" si="81"/>
        <v/>
      </c>
      <c r="E863" s="94" t="str">
        <f t="shared" si="82"/>
        <v/>
      </c>
      <c r="F863" s="94" t="str">
        <f t="shared" si="83"/>
        <v/>
      </c>
      <c r="G863" s="94" t="str">
        <f t="shared" si="84"/>
        <v/>
      </c>
      <c r="H863" s="94" t="str">
        <f>IF(AND(M863&gt;0,M863&lt;=STATS!$C$22),1,"")</f>
        <v/>
      </c>
      <c r="J863" s="51">
        <v>862</v>
      </c>
      <c r="R863" s="22"/>
      <c r="S863" s="22"/>
      <c r="T863" s="54"/>
    </row>
    <row r="864" spans="2:20" x14ac:dyDescent="0.25">
      <c r="B864" s="94">
        <f t="shared" si="79"/>
        <v>0</v>
      </c>
      <c r="C864" s="94" t="str">
        <f t="shared" si="80"/>
        <v/>
      </c>
      <c r="D864" s="94" t="str">
        <f t="shared" si="81"/>
        <v/>
      </c>
      <c r="E864" s="94" t="str">
        <f t="shared" si="82"/>
        <v/>
      </c>
      <c r="F864" s="94" t="str">
        <f t="shared" si="83"/>
        <v/>
      </c>
      <c r="G864" s="94" t="str">
        <f t="shared" si="84"/>
        <v/>
      </c>
      <c r="H864" s="94" t="str">
        <f>IF(AND(M864&gt;0,M864&lt;=STATS!$C$22),1,"")</f>
        <v/>
      </c>
      <c r="J864" s="51">
        <v>863</v>
      </c>
      <c r="R864" s="22"/>
      <c r="S864" s="22"/>
      <c r="T864" s="54"/>
    </row>
    <row r="865" spans="2:20" x14ac:dyDescent="0.25">
      <c r="B865" s="94">
        <f t="shared" si="79"/>
        <v>0</v>
      </c>
      <c r="C865" s="94" t="str">
        <f t="shared" si="80"/>
        <v/>
      </c>
      <c r="D865" s="94" t="str">
        <f t="shared" si="81"/>
        <v/>
      </c>
      <c r="E865" s="94" t="str">
        <f t="shared" si="82"/>
        <v/>
      </c>
      <c r="F865" s="94" t="str">
        <f t="shared" si="83"/>
        <v/>
      </c>
      <c r="G865" s="94" t="str">
        <f t="shared" si="84"/>
        <v/>
      </c>
      <c r="H865" s="94" t="str">
        <f>IF(AND(M865&gt;0,M865&lt;=STATS!$C$22),1,"")</f>
        <v/>
      </c>
      <c r="J865" s="51">
        <v>864</v>
      </c>
      <c r="R865" s="22"/>
      <c r="S865" s="22"/>
      <c r="T865" s="54"/>
    </row>
    <row r="866" spans="2:20" x14ac:dyDescent="0.25">
      <c r="B866" s="94">
        <f t="shared" si="79"/>
        <v>0</v>
      </c>
      <c r="C866" s="94" t="str">
        <f t="shared" si="80"/>
        <v/>
      </c>
      <c r="D866" s="94" t="str">
        <f t="shared" si="81"/>
        <v/>
      </c>
      <c r="E866" s="94" t="str">
        <f t="shared" si="82"/>
        <v/>
      </c>
      <c r="F866" s="94" t="str">
        <f t="shared" si="83"/>
        <v/>
      </c>
      <c r="G866" s="94" t="str">
        <f t="shared" si="84"/>
        <v/>
      </c>
      <c r="H866" s="94" t="str">
        <f>IF(AND(M866&gt;0,M866&lt;=STATS!$C$22),1,"")</f>
        <v/>
      </c>
      <c r="J866" s="51">
        <v>865</v>
      </c>
      <c r="R866" s="22"/>
      <c r="S866" s="22"/>
      <c r="T866" s="54"/>
    </row>
    <row r="867" spans="2:20" x14ac:dyDescent="0.25">
      <c r="B867" s="94">
        <f t="shared" si="79"/>
        <v>0</v>
      </c>
      <c r="C867" s="94" t="str">
        <f t="shared" si="80"/>
        <v/>
      </c>
      <c r="D867" s="94" t="str">
        <f t="shared" si="81"/>
        <v/>
      </c>
      <c r="E867" s="94" t="str">
        <f t="shared" si="82"/>
        <v/>
      </c>
      <c r="F867" s="94" t="str">
        <f t="shared" si="83"/>
        <v/>
      </c>
      <c r="G867" s="94" t="str">
        <f t="shared" si="84"/>
        <v/>
      </c>
      <c r="H867" s="94" t="str">
        <f>IF(AND(M867&gt;0,M867&lt;=STATS!$C$22),1,"")</f>
        <v/>
      </c>
      <c r="J867" s="51">
        <v>866</v>
      </c>
      <c r="R867" s="22"/>
      <c r="S867" s="22"/>
      <c r="T867" s="54"/>
    </row>
    <row r="868" spans="2:20" x14ac:dyDescent="0.25">
      <c r="B868" s="94">
        <f t="shared" si="79"/>
        <v>0</v>
      </c>
      <c r="C868" s="94" t="str">
        <f t="shared" si="80"/>
        <v/>
      </c>
      <c r="D868" s="94" t="str">
        <f t="shared" si="81"/>
        <v/>
      </c>
      <c r="E868" s="94" t="str">
        <f t="shared" si="82"/>
        <v/>
      </c>
      <c r="F868" s="94" t="str">
        <f t="shared" si="83"/>
        <v/>
      </c>
      <c r="G868" s="94" t="str">
        <f t="shared" si="84"/>
        <v/>
      </c>
      <c r="H868" s="94" t="str">
        <f>IF(AND(M868&gt;0,M868&lt;=STATS!$C$22),1,"")</f>
        <v/>
      </c>
      <c r="J868" s="51">
        <v>867</v>
      </c>
      <c r="R868" s="22"/>
      <c r="S868" s="22"/>
      <c r="T868" s="54"/>
    </row>
    <row r="869" spans="2:20" x14ac:dyDescent="0.25">
      <c r="B869" s="94">
        <f t="shared" si="79"/>
        <v>0</v>
      </c>
      <c r="C869" s="94" t="str">
        <f t="shared" si="80"/>
        <v/>
      </c>
      <c r="D869" s="94" t="str">
        <f t="shared" si="81"/>
        <v/>
      </c>
      <c r="E869" s="94" t="str">
        <f t="shared" si="82"/>
        <v/>
      </c>
      <c r="F869" s="94" t="str">
        <f t="shared" si="83"/>
        <v/>
      </c>
      <c r="G869" s="94" t="str">
        <f t="shared" si="84"/>
        <v/>
      </c>
      <c r="H869" s="94" t="str">
        <f>IF(AND(M869&gt;0,M869&lt;=STATS!$C$22),1,"")</f>
        <v/>
      </c>
      <c r="J869" s="51">
        <v>868</v>
      </c>
      <c r="R869" s="22"/>
      <c r="S869" s="22"/>
      <c r="T869" s="54"/>
    </row>
    <row r="870" spans="2:20" x14ac:dyDescent="0.25">
      <c r="B870" s="94">
        <f t="shared" si="79"/>
        <v>0</v>
      </c>
      <c r="C870" s="94" t="str">
        <f t="shared" si="80"/>
        <v/>
      </c>
      <c r="D870" s="94" t="str">
        <f t="shared" si="81"/>
        <v/>
      </c>
      <c r="E870" s="94" t="str">
        <f t="shared" si="82"/>
        <v/>
      </c>
      <c r="F870" s="94" t="str">
        <f t="shared" si="83"/>
        <v/>
      </c>
      <c r="G870" s="94" t="str">
        <f t="shared" si="84"/>
        <v/>
      </c>
      <c r="H870" s="94" t="str">
        <f>IF(AND(M870&gt;0,M870&lt;=STATS!$C$22),1,"")</f>
        <v/>
      </c>
      <c r="J870" s="51">
        <v>869</v>
      </c>
      <c r="R870" s="22"/>
      <c r="S870" s="22"/>
      <c r="T870" s="54"/>
    </row>
    <row r="871" spans="2:20" x14ac:dyDescent="0.25">
      <c r="B871" s="94">
        <f t="shared" si="79"/>
        <v>0</v>
      </c>
      <c r="C871" s="94" t="str">
        <f t="shared" si="80"/>
        <v/>
      </c>
      <c r="D871" s="94" t="str">
        <f t="shared" si="81"/>
        <v/>
      </c>
      <c r="E871" s="94" t="str">
        <f t="shared" si="82"/>
        <v/>
      </c>
      <c r="F871" s="94" t="str">
        <f t="shared" si="83"/>
        <v/>
      </c>
      <c r="G871" s="94" t="str">
        <f t="shared" si="84"/>
        <v/>
      </c>
      <c r="H871" s="94" t="str">
        <f>IF(AND(M871&gt;0,M871&lt;=STATS!$C$22),1,"")</f>
        <v/>
      </c>
      <c r="J871" s="51">
        <v>870</v>
      </c>
      <c r="R871" s="22"/>
      <c r="S871" s="22"/>
      <c r="T871" s="54"/>
    </row>
    <row r="872" spans="2:20" x14ac:dyDescent="0.25">
      <c r="B872" s="94">
        <f t="shared" si="79"/>
        <v>0</v>
      </c>
      <c r="C872" s="94" t="str">
        <f t="shared" si="80"/>
        <v/>
      </c>
      <c r="D872" s="94" t="str">
        <f t="shared" si="81"/>
        <v/>
      </c>
      <c r="E872" s="94" t="str">
        <f t="shared" si="82"/>
        <v/>
      </c>
      <c r="F872" s="94" t="str">
        <f t="shared" si="83"/>
        <v/>
      </c>
      <c r="G872" s="94" t="str">
        <f t="shared" si="84"/>
        <v/>
      </c>
      <c r="H872" s="94" t="str">
        <f>IF(AND(M872&gt;0,M872&lt;=STATS!$C$22),1,"")</f>
        <v/>
      </c>
      <c r="J872" s="51">
        <v>871</v>
      </c>
      <c r="R872" s="22"/>
      <c r="S872" s="22"/>
      <c r="T872" s="54"/>
    </row>
    <row r="873" spans="2:20" x14ac:dyDescent="0.25">
      <c r="B873" s="94">
        <f t="shared" si="79"/>
        <v>0</v>
      </c>
      <c r="C873" s="94" t="str">
        <f t="shared" si="80"/>
        <v/>
      </c>
      <c r="D873" s="94" t="str">
        <f t="shared" si="81"/>
        <v/>
      </c>
      <c r="E873" s="94" t="str">
        <f t="shared" si="82"/>
        <v/>
      </c>
      <c r="F873" s="94" t="str">
        <f t="shared" si="83"/>
        <v/>
      </c>
      <c r="G873" s="94" t="str">
        <f t="shared" si="84"/>
        <v/>
      </c>
      <c r="H873" s="94" t="str">
        <f>IF(AND(M873&gt;0,M873&lt;=STATS!$C$22),1,"")</f>
        <v/>
      </c>
      <c r="J873" s="51">
        <v>872</v>
      </c>
      <c r="R873" s="22"/>
      <c r="S873" s="22"/>
      <c r="T873" s="54"/>
    </row>
    <row r="874" spans="2:20" x14ac:dyDescent="0.25">
      <c r="B874" s="94">
        <f t="shared" si="79"/>
        <v>0</v>
      </c>
      <c r="C874" s="94" t="str">
        <f t="shared" si="80"/>
        <v/>
      </c>
      <c r="D874" s="94" t="str">
        <f t="shared" si="81"/>
        <v/>
      </c>
      <c r="E874" s="94" t="str">
        <f t="shared" si="82"/>
        <v/>
      </c>
      <c r="F874" s="94" t="str">
        <f t="shared" si="83"/>
        <v/>
      </c>
      <c r="G874" s="94" t="str">
        <f t="shared" si="84"/>
        <v/>
      </c>
      <c r="H874" s="94" t="str">
        <f>IF(AND(M874&gt;0,M874&lt;=STATS!$C$22),1,"")</f>
        <v/>
      </c>
      <c r="J874" s="51">
        <v>873</v>
      </c>
      <c r="R874" s="22"/>
      <c r="S874" s="22"/>
      <c r="T874" s="54"/>
    </row>
    <row r="875" spans="2:20" x14ac:dyDescent="0.25">
      <c r="B875" s="94">
        <f t="shared" si="79"/>
        <v>0</v>
      </c>
      <c r="C875" s="94" t="str">
        <f t="shared" si="80"/>
        <v/>
      </c>
      <c r="D875" s="94" t="str">
        <f t="shared" si="81"/>
        <v/>
      </c>
      <c r="E875" s="94" t="str">
        <f t="shared" si="82"/>
        <v/>
      </c>
      <c r="F875" s="94" t="str">
        <f t="shared" si="83"/>
        <v/>
      </c>
      <c r="G875" s="94" t="str">
        <f t="shared" si="84"/>
        <v/>
      </c>
      <c r="H875" s="94" t="str">
        <f>IF(AND(M875&gt;0,M875&lt;=STATS!$C$22),1,"")</f>
        <v/>
      </c>
      <c r="J875" s="51">
        <v>874</v>
      </c>
      <c r="R875" s="22"/>
      <c r="S875" s="22"/>
      <c r="T875" s="54"/>
    </row>
    <row r="876" spans="2:20" x14ac:dyDescent="0.25">
      <c r="B876" s="94">
        <f t="shared" si="79"/>
        <v>0</v>
      </c>
      <c r="C876" s="94" t="str">
        <f t="shared" si="80"/>
        <v/>
      </c>
      <c r="D876" s="94" t="str">
        <f t="shared" si="81"/>
        <v/>
      </c>
      <c r="E876" s="94" t="str">
        <f t="shared" si="82"/>
        <v/>
      </c>
      <c r="F876" s="94" t="str">
        <f t="shared" si="83"/>
        <v/>
      </c>
      <c r="G876" s="94" t="str">
        <f t="shared" si="84"/>
        <v/>
      </c>
      <c r="H876" s="94" t="str">
        <f>IF(AND(M876&gt;0,M876&lt;=STATS!$C$22),1,"")</f>
        <v/>
      </c>
      <c r="J876" s="51">
        <v>875</v>
      </c>
      <c r="R876" s="22"/>
      <c r="S876" s="22"/>
      <c r="T876" s="54"/>
    </row>
    <row r="877" spans="2:20" x14ac:dyDescent="0.25">
      <c r="B877" s="94">
        <f t="shared" si="79"/>
        <v>0</v>
      </c>
      <c r="C877" s="94" t="str">
        <f t="shared" si="80"/>
        <v/>
      </c>
      <c r="D877" s="94" t="str">
        <f t="shared" si="81"/>
        <v/>
      </c>
      <c r="E877" s="94" t="str">
        <f t="shared" si="82"/>
        <v/>
      </c>
      <c r="F877" s="94" t="str">
        <f t="shared" si="83"/>
        <v/>
      </c>
      <c r="G877" s="94" t="str">
        <f t="shared" si="84"/>
        <v/>
      </c>
      <c r="H877" s="94" t="str">
        <f>IF(AND(M877&gt;0,M877&lt;=STATS!$C$22),1,"")</f>
        <v/>
      </c>
      <c r="J877" s="51">
        <v>876</v>
      </c>
      <c r="R877" s="22"/>
      <c r="S877" s="22"/>
      <c r="T877" s="54"/>
    </row>
    <row r="878" spans="2:20" x14ac:dyDescent="0.25">
      <c r="B878" s="94">
        <f t="shared" si="79"/>
        <v>0</v>
      </c>
      <c r="C878" s="94" t="str">
        <f t="shared" si="80"/>
        <v/>
      </c>
      <c r="D878" s="94" t="str">
        <f t="shared" si="81"/>
        <v/>
      </c>
      <c r="E878" s="94" t="str">
        <f t="shared" si="82"/>
        <v/>
      </c>
      <c r="F878" s="94" t="str">
        <f t="shared" si="83"/>
        <v/>
      </c>
      <c r="G878" s="94" t="str">
        <f t="shared" si="84"/>
        <v/>
      </c>
      <c r="H878" s="94" t="str">
        <f>IF(AND(M878&gt;0,M878&lt;=STATS!$C$22),1,"")</f>
        <v/>
      </c>
      <c r="J878" s="51">
        <v>877</v>
      </c>
      <c r="R878" s="22"/>
      <c r="S878" s="22"/>
      <c r="T878" s="54"/>
    </row>
    <row r="879" spans="2:20" x14ac:dyDescent="0.25">
      <c r="B879" s="94">
        <f t="shared" si="79"/>
        <v>0</v>
      </c>
      <c r="C879" s="94" t="str">
        <f t="shared" si="80"/>
        <v/>
      </c>
      <c r="D879" s="94" t="str">
        <f t="shared" si="81"/>
        <v/>
      </c>
      <c r="E879" s="94" t="str">
        <f t="shared" si="82"/>
        <v/>
      </c>
      <c r="F879" s="94" t="str">
        <f t="shared" si="83"/>
        <v/>
      </c>
      <c r="G879" s="94" t="str">
        <f t="shared" si="84"/>
        <v/>
      </c>
      <c r="H879" s="94" t="str">
        <f>IF(AND(M879&gt;0,M879&lt;=STATS!$C$22),1,"")</f>
        <v/>
      </c>
      <c r="J879" s="51">
        <v>878</v>
      </c>
      <c r="R879" s="22"/>
      <c r="S879" s="22"/>
      <c r="T879" s="54"/>
    </row>
    <row r="880" spans="2:20" x14ac:dyDescent="0.25">
      <c r="B880" s="94">
        <f t="shared" si="79"/>
        <v>0</v>
      </c>
      <c r="C880" s="94" t="str">
        <f t="shared" si="80"/>
        <v/>
      </c>
      <c r="D880" s="94" t="str">
        <f t="shared" si="81"/>
        <v/>
      </c>
      <c r="E880" s="94" t="str">
        <f t="shared" si="82"/>
        <v/>
      </c>
      <c r="F880" s="94" t="str">
        <f t="shared" si="83"/>
        <v/>
      </c>
      <c r="G880" s="94" t="str">
        <f t="shared" si="84"/>
        <v/>
      </c>
      <c r="H880" s="94" t="str">
        <f>IF(AND(M880&gt;0,M880&lt;=STATS!$C$22),1,"")</f>
        <v/>
      </c>
      <c r="J880" s="51">
        <v>879</v>
      </c>
      <c r="R880" s="22"/>
      <c r="S880" s="22"/>
      <c r="T880" s="54"/>
    </row>
    <row r="881" spans="2:20" x14ac:dyDescent="0.25">
      <c r="B881" s="94">
        <f t="shared" si="79"/>
        <v>0</v>
      </c>
      <c r="C881" s="94" t="str">
        <f t="shared" si="80"/>
        <v/>
      </c>
      <c r="D881" s="94" t="str">
        <f t="shared" si="81"/>
        <v/>
      </c>
      <c r="E881" s="94" t="str">
        <f t="shared" si="82"/>
        <v/>
      </c>
      <c r="F881" s="94" t="str">
        <f t="shared" si="83"/>
        <v/>
      </c>
      <c r="G881" s="94" t="str">
        <f t="shared" si="84"/>
        <v/>
      </c>
      <c r="H881" s="94" t="str">
        <f>IF(AND(M881&gt;0,M881&lt;=STATS!$C$22),1,"")</f>
        <v/>
      </c>
      <c r="J881" s="51">
        <v>880</v>
      </c>
      <c r="R881" s="22"/>
      <c r="S881" s="22"/>
      <c r="T881" s="54"/>
    </row>
    <row r="882" spans="2:20" x14ac:dyDescent="0.25">
      <c r="B882" s="94">
        <f t="shared" si="79"/>
        <v>0</v>
      </c>
      <c r="C882" s="94" t="str">
        <f t="shared" si="80"/>
        <v/>
      </c>
      <c r="D882" s="94" t="str">
        <f t="shared" si="81"/>
        <v/>
      </c>
      <c r="E882" s="94" t="str">
        <f t="shared" si="82"/>
        <v/>
      </c>
      <c r="F882" s="94" t="str">
        <f t="shared" si="83"/>
        <v/>
      </c>
      <c r="G882" s="94" t="str">
        <f t="shared" si="84"/>
        <v/>
      </c>
      <c r="H882" s="94" t="str">
        <f>IF(AND(M882&gt;0,M882&lt;=STATS!$C$22),1,"")</f>
        <v/>
      </c>
      <c r="J882" s="51">
        <v>881</v>
      </c>
      <c r="R882" s="22"/>
      <c r="S882" s="22"/>
      <c r="T882" s="54"/>
    </row>
    <row r="883" spans="2:20" x14ac:dyDescent="0.25">
      <c r="B883" s="94">
        <f t="shared" si="79"/>
        <v>0</v>
      </c>
      <c r="C883" s="94" t="str">
        <f t="shared" si="80"/>
        <v/>
      </c>
      <c r="D883" s="94" t="str">
        <f t="shared" si="81"/>
        <v/>
      </c>
      <c r="E883" s="94" t="str">
        <f t="shared" si="82"/>
        <v/>
      </c>
      <c r="F883" s="94" t="str">
        <f t="shared" si="83"/>
        <v/>
      </c>
      <c r="G883" s="94" t="str">
        <f t="shared" si="84"/>
        <v/>
      </c>
      <c r="H883" s="94" t="str">
        <f>IF(AND(M883&gt;0,M883&lt;=STATS!$C$22),1,"")</f>
        <v/>
      </c>
      <c r="J883" s="51">
        <v>882</v>
      </c>
      <c r="R883" s="22"/>
      <c r="S883" s="22"/>
      <c r="T883" s="54"/>
    </row>
    <row r="884" spans="2:20" x14ac:dyDescent="0.25">
      <c r="B884" s="94">
        <f t="shared" si="79"/>
        <v>0</v>
      </c>
      <c r="C884" s="94" t="str">
        <f t="shared" si="80"/>
        <v/>
      </c>
      <c r="D884" s="94" t="str">
        <f t="shared" si="81"/>
        <v/>
      </c>
      <c r="E884" s="94" t="str">
        <f t="shared" si="82"/>
        <v/>
      </c>
      <c r="F884" s="94" t="str">
        <f t="shared" si="83"/>
        <v/>
      </c>
      <c r="G884" s="94" t="str">
        <f t="shared" si="84"/>
        <v/>
      </c>
      <c r="H884" s="94" t="str">
        <f>IF(AND(M884&gt;0,M884&lt;=STATS!$C$22),1,"")</f>
        <v/>
      </c>
      <c r="J884" s="51">
        <v>883</v>
      </c>
      <c r="R884" s="22"/>
      <c r="S884" s="22"/>
      <c r="T884" s="54"/>
    </row>
    <row r="885" spans="2:20" x14ac:dyDescent="0.25">
      <c r="B885" s="94">
        <f t="shared" si="79"/>
        <v>0</v>
      </c>
      <c r="C885" s="94" t="str">
        <f t="shared" si="80"/>
        <v/>
      </c>
      <c r="D885" s="94" t="str">
        <f t="shared" si="81"/>
        <v/>
      </c>
      <c r="E885" s="94" t="str">
        <f t="shared" si="82"/>
        <v/>
      </c>
      <c r="F885" s="94" t="str">
        <f t="shared" si="83"/>
        <v/>
      </c>
      <c r="G885" s="94" t="str">
        <f t="shared" si="84"/>
        <v/>
      </c>
      <c r="H885" s="94" t="str">
        <f>IF(AND(M885&gt;0,M885&lt;=STATS!$C$22),1,"")</f>
        <v/>
      </c>
      <c r="J885" s="51">
        <v>884</v>
      </c>
      <c r="R885" s="22"/>
      <c r="S885" s="22"/>
      <c r="T885" s="54"/>
    </row>
    <row r="886" spans="2:20" x14ac:dyDescent="0.25">
      <c r="B886" s="94">
        <f t="shared" si="79"/>
        <v>0</v>
      </c>
      <c r="C886" s="94" t="str">
        <f t="shared" si="80"/>
        <v/>
      </c>
      <c r="D886" s="94" t="str">
        <f t="shared" si="81"/>
        <v/>
      </c>
      <c r="E886" s="94" t="str">
        <f t="shared" si="82"/>
        <v/>
      </c>
      <c r="F886" s="94" t="str">
        <f t="shared" si="83"/>
        <v/>
      </c>
      <c r="G886" s="94" t="str">
        <f t="shared" si="84"/>
        <v/>
      </c>
      <c r="H886" s="94" t="str">
        <f>IF(AND(M886&gt;0,M886&lt;=STATS!$C$22),1,"")</f>
        <v/>
      </c>
      <c r="J886" s="51">
        <v>885</v>
      </c>
      <c r="R886" s="22"/>
      <c r="S886" s="22"/>
      <c r="T886" s="54"/>
    </row>
    <row r="887" spans="2:20" x14ac:dyDescent="0.25">
      <c r="B887" s="94">
        <f t="shared" si="79"/>
        <v>0</v>
      </c>
      <c r="C887" s="94" t="str">
        <f t="shared" si="80"/>
        <v/>
      </c>
      <c r="D887" s="94" t="str">
        <f t="shared" si="81"/>
        <v/>
      </c>
      <c r="E887" s="94" t="str">
        <f t="shared" si="82"/>
        <v/>
      </c>
      <c r="F887" s="94" t="str">
        <f t="shared" si="83"/>
        <v/>
      </c>
      <c r="G887" s="94" t="str">
        <f t="shared" si="84"/>
        <v/>
      </c>
      <c r="H887" s="94" t="str">
        <f>IF(AND(M887&gt;0,M887&lt;=STATS!$C$22),1,"")</f>
        <v/>
      </c>
      <c r="J887" s="51">
        <v>886</v>
      </c>
      <c r="R887" s="22"/>
      <c r="S887" s="22"/>
      <c r="T887" s="54"/>
    </row>
    <row r="888" spans="2:20" x14ac:dyDescent="0.25">
      <c r="B888" s="94">
        <f t="shared" si="79"/>
        <v>0</v>
      </c>
      <c r="C888" s="94" t="str">
        <f t="shared" si="80"/>
        <v/>
      </c>
      <c r="D888" s="94" t="str">
        <f t="shared" si="81"/>
        <v/>
      </c>
      <c r="E888" s="94" t="str">
        <f t="shared" si="82"/>
        <v/>
      </c>
      <c r="F888" s="94" t="str">
        <f t="shared" si="83"/>
        <v/>
      </c>
      <c r="G888" s="94" t="str">
        <f t="shared" si="84"/>
        <v/>
      </c>
      <c r="H888" s="94" t="str">
        <f>IF(AND(M888&gt;0,M888&lt;=STATS!$C$22),1,"")</f>
        <v/>
      </c>
      <c r="J888" s="51">
        <v>887</v>
      </c>
      <c r="R888" s="22"/>
      <c r="S888" s="22"/>
      <c r="T888" s="54"/>
    </row>
    <row r="889" spans="2:20" x14ac:dyDescent="0.25">
      <c r="B889" s="94">
        <f t="shared" si="79"/>
        <v>0</v>
      </c>
      <c r="C889" s="94" t="str">
        <f t="shared" si="80"/>
        <v/>
      </c>
      <c r="D889" s="94" t="str">
        <f t="shared" si="81"/>
        <v/>
      </c>
      <c r="E889" s="94" t="str">
        <f t="shared" si="82"/>
        <v/>
      </c>
      <c r="F889" s="94" t="str">
        <f t="shared" si="83"/>
        <v/>
      </c>
      <c r="G889" s="94" t="str">
        <f t="shared" si="84"/>
        <v/>
      </c>
      <c r="H889" s="94" t="str">
        <f>IF(AND(M889&gt;0,M889&lt;=STATS!$C$22),1,"")</f>
        <v/>
      </c>
      <c r="J889" s="51">
        <v>888</v>
      </c>
      <c r="R889" s="22"/>
      <c r="S889" s="22"/>
      <c r="T889" s="54"/>
    </row>
    <row r="890" spans="2:20" x14ac:dyDescent="0.25">
      <c r="B890" s="94">
        <f t="shared" si="79"/>
        <v>0</v>
      </c>
      <c r="C890" s="94" t="str">
        <f t="shared" si="80"/>
        <v/>
      </c>
      <c r="D890" s="94" t="str">
        <f t="shared" si="81"/>
        <v/>
      </c>
      <c r="E890" s="94" t="str">
        <f t="shared" si="82"/>
        <v/>
      </c>
      <c r="F890" s="94" t="str">
        <f t="shared" si="83"/>
        <v/>
      </c>
      <c r="G890" s="94" t="str">
        <f t="shared" si="84"/>
        <v/>
      </c>
      <c r="H890" s="94" t="str">
        <f>IF(AND(M890&gt;0,M890&lt;=STATS!$C$22),1,"")</f>
        <v/>
      </c>
      <c r="J890" s="51">
        <v>889</v>
      </c>
      <c r="R890" s="22"/>
      <c r="S890" s="22"/>
      <c r="T890" s="54"/>
    </row>
    <row r="891" spans="2:20" x14ac:dyDescent="0.25">
      <c r="B891" s="94">
        <f t="shared" si="79"/>
        <v>0</v>
      </c>
      <c r="C891" s="94" t="str">
        <f t="shared" si="80"/>
        <v/>
      </c>
      <c r="D891" s="94" t="str">
        <f t="shared" si="81"/>
        <v/>
      </c>
      <c r="E891" s="94" t="str">
        <f t="shared" si="82"/>
        <v/>
      </c>
      <c r="F891" s="94" t="str">
        <f t="shared" si="83"/>
        <v/>
      </c>
      <c r="G891" s="94" t="str">
        <f t="shared" si="84"/>
        <v/>
      </c>
      <c r="H891" s="94" t="str">
        <f>IF(AND(M891&gt;0,M891&lt;=STATS!$C$22),1,"")</f>
        <v/>
      </c>
      <c r="J891" s="51">
        <v>890</v>
      </c>
      <c r="R891" s="22"/>
      <c r="S891" s="22"/>
      <c r="T891" s="54"/>
    </row>
    <row r="892" spans="2:20" x14ac:dyDescent="0.25">
      <c r="B892" s="94">
        <f t="shared" si="79"/>
        <v>0</v>
      </c>
      <c r="C892" s="94" t="str">
        <f t="shared" si="80"/>
        <v/>
      </c>
      <c r="D892" s="94" t="str">
        <f t="shared" si="81"/>
        <v/>
      </c>
      <c r="E892" s="94" t="str">
        <f t="shared" si="82"/>
        <v/>
      </c>
      <c r="F892" s="94" t="str">
        <f t="shared" si="83"/>
        <v/>
      </c>
      <c r="G892" s="94" t="str">
        <f t="shared" si="84"/>
        <v/>
      </c>
      <c r="H892" s="94" t="str">
        <f>IF(AND(M892&gt;0,M892&lt;=STATS!$C$22),1,"")</f>
        <v/>
      </c>
      <c r="J892" s="51">
        <v>891</v>
      </c>
      <c r="R892" s="22"/>
      <c r="S892" s="22"/>
      <c r="T892" s="54"/>
    </row>
    <row r="893" spans="2:20" x14ac:dyDescent="0.25">
      <c r="B893" s="94">
        <f t="shared" si="79"/>
        <v>0</v>
      </c>
      <c r="C893" s="94" t="str">
        <f t="shared" si="80"/>
        <v/>
      </c>
      <c r="D893" s="94" t="str">
        <f t="shared" si="81"/>
        <v/>
      </c>
      <c r="E893" s="94" t="str">
        <f t="shared" si="82"/>
        <v/>
      </c>
      <c r="F893" s="94" t="str">
        <f t="shared" si="83"/>
        <v/>
      </c>
      <c r="G893" s="94" t="str">
        <f t="shared" si="84"/>
        <v/>
      </c>
      <c r="H893" s="94" t="str">
        <f>IF(AND(M893&gt;0,M893&lt;=STATS!$C$22),1,"")</f>
        <v/>
      </c>
      <c r="J893" s="51">
        <v>892</v>
      </c>
      <c r="R893" s="22"/>
      <c r="S893" s="22"/>
      <c r="T893" s="54"/>
    </row>
    <row r="894" spans="2:20" x14ac:dyDescent="0.25">
      <c r="B894" s="94">
        <f t="shared" si="79"/>
        <v>0</v>
      </c>
      <c r="C894" s="94" t="str">
        <f t="shared" si="80"/>
        <v/>
      </c>
      <c r="D894" s="94" t="str">
        <f t="shared" si="81"/>
        <v/>
      </c>
      <c r="E894" s="94" t="str">
        <f t="shared" si="82"/>
        <v/>
      </c>
      <c r="F894" s="94" t="str">
        <f t="shared" si="83"/>
        <v/>
      </c>
      <c r="G894" s="94" t="str">
        <f t="shared" si="84"/>
        <v/>
      </c>
      <c r="H894" s="94" t="str">
        <f>IF(AND(M894&gt;0,M894&lt;=STATS!$C$22),1,"")</f>
        <v/>
      </c>
      <c r="J894" s="51">
        <v>893</v>
      </c>
      <c r="R894" s="22"/>
      <c r="S894" s="22"/>
      <c r="T894" s="54"/>
    </row>
    <row r="895" spans="2:20" x14ac:dyDescent="0.25">
      <c r="B895" s="94">
        <f t="shared" si="79"/>
        <v>0</v>
      </c>
      <c r="C895" s="94" t="str">
        <f t="shared" si="80"/>
        <v/>
      </c>
      <c r="D895" s="94" t="str">
        <f t="shared" si="81"/>
        <v/>
      </c>
      <c r="E895" s="94" t="str">
        <f t="shared" si="82"/>
        <v/>
      </c>
      <c r="F895" s="94" t="str">
        <f t="shared" si="83"/>
        <v/>
      </c>
      <c r="G895" s="94" t="str">
        <f t="shared" si="84"/>
        <v/>
      </c>
      <c r="H895" s="94" t="str">
        <f>IF(AND(M895&gt;0,M895&lt;=STATS!$C$22),1,"")</f>
        <v/>
      </c>
      <c r="J895" s="51">
        <v>894</v>
      </c>
      <c r="R895" s="22"/>
      <c r="S895" s="22"/>
      <c r="T895" s="54"/>
    </row>
    <row r="896" spans="2:20" x14ac:dyDescent="0.25">
      <c r="B896" s="94">
        <f t="shared" si="79"/>
        <v>0</v>
      </c>
      <c r="C896" s="94" t="str">
        <f t="shared" si="80"/>
        <v/>
      </c>
      <c r="D896" s="94" t="str">
        <f t="shared" si="81"/>
        <v/>
      </c>
      <c r="E896" s="94" t="str">
        <f t="shared" si="82"/>
        <v/>
      </c>
      <c r="F896" s="94" t="str">
        <f t="shared" si="83"/>
        <v/>
      </c>
      <c r="G896" s="94" t="str">
        <f t="shared" si="84"/>
        <v/>
      </c>
      <c r="H896" s="94" t="str">
        <f>IF(AND(M896&gt;0,M896&lt;=STATS!$C$22),1,"")</f>
        <v/>
      </c>
      <c r="J896" s="51">
        <v>895</v>
      </c>
      <c r="R896" s="22"/>
      <c r="S896" s="22"/>
      <c r="T896" s="54"/>
    </row>
    <row r="897" spans="2:20" x14ac:dyDescent="0.25">
      <c r="B897" s="94">
        <f t="shared" si="79"/>
        <v>0</v>
      </c>
      <c r="C897" s="94" t="str">
        <f t="shared" si="80"/>
        <v/>
      </c>
      <c r="D897" s="94" t="str">
        <f t="shared" si="81"/>
        <v/>
      </c>
      <c r="E897" s="94" t="str">
        <f t="shared" si="82"/>
        <v/>
      </c>
      <c r="F897" s="94" t="str">
        <f t="shared" si="83"/>
        <v/>
      </c>
      <c r="G897" s="94" t="str">
        <f t="shared" si="84"/>
        <v/>
      </c>
      <c r="H897" s="94" t="str">
        <f>IF(AND(M897&gt;0,M897&lt;=STATS!$C$22),1,"")</f>
        <v/>
      </c>
      <c r="J897" s="51">
        <v>896</v>
      </c>
      <c r="R897" s="22"/>
      <c r="S897" s="22"/>
      <c r="T897" s="54"/>
    </row>
    <row r="898" spans="2:20" x14ac:dyDescent="0.25">
      <c r="B898" s="94">
        <f t="shared" ref="B898:B961" si="85">COUNT(R898:EB898)</f>
        <v>0</v>
      </c>
      <c r="C898" s="94" t="str">
        <f t="shared" ref="C898:C961" si="86">IF(COUNT(R898:ED898)&gt;0,COUNT(R898:ED898),"")</f>
        <v/>
      </c>
      <c r="D898" s="94" t="str">
        <f t="shared" ref="D898:D961" si="87">IF(COUNT(T898:ED898)&gt;0,COUNT(T898:ED898),"")</f>
        <v/>
      </c>
      <c r="E898" s="94" t="str">
        <f t="shared" ref="E898:E961" si="88">IF(H898=1,COUNT(R898:EB898),"")</f>
        <v/>
      </c>
      <c r="F898" s="94" t="str">
        <f t="shared" si="83"/>
        <v/>
      </c>
      <c r="G898" s="94" t="str">
        <f t="shared" si="84"/>
        <v/>
      </c>
      <c r="H898" s="94" t="str">
        <f>IF(AND(M898&gt;0,M898&lt;=STATS!$C$22),1,"")</f>
        <v/>
      </c>
      <c r="J898" s="51">
        <v>897</v>
      </c>
      <c r="R898" s="22"/>
      <c r="S898" s="22"/>
      <c r="T898" s="54"/>
    </row>
    <row r="899" spans="2:20" x14ac:dyDescent="0.25">
      <c r="B899" s="94">
        <f t="shared" si="85"/>
        <v>0</v>
      </c>
      <c r="C899" s="94" t="str">
        <f t="shared" si="86"/>
        <v/>
      </c>
      <c r="D899" s="94" t="str">
        <f t="shared" si="87"/>
        <v/>
      </c>
      <c r="E899" s="94" t="str">
        <f t="shared" si="88"/>
        <v/>
      </c>
      <c r="F899" s="94" t="str">
        <f t="shared" ref="F899:F962" si="89">IF(H899=1,COUNT(U899:EB899),"")</f>
        <v/>
      </c>
      <c r="G899" s="94" t="str">
        <f t="shared" si="84"/>
        <v/>
      </c>
      <c r="H899" s="94" t="str">
        <f>IF(AND(M899&gt;0,M899&lt;=STATS!$C$22),1,"")</f>
        <v/>
      </c>
      <c r="J899" s="51">
        <v>898</v>
      </c>
      <c r="R899" s="22"/>
      <c r="S899" s="22"/>
      <c r="T899" s="54"/>
    </row>
    <row r="900" spans="2:20" x14ac:dyDescent="0.25">
      <c r="B900" s="94">
        <f t="shared" si="85"/>
        <v>0</v>
      </c>
      <c r="C900" s="94" t="str">
        <f t="shared" si="86"/>
        <v/>
      </c>
      <c r="D900" s="94" t="str">
        <f t="shared" si="87"/>
        <v/>
      </c>
      <c r="E900" s="94" t="str">
        <f t="shared" si="88"/>
        <v/>
      </c>
      <c r="F900" s="94" t="str">
        <f t="shared" si="89"/>
        <v/>
      </c>
      <c r="G900" s="94" t="str">
        <f t="shared" si="84"/>
        <v/>
      </c>
      <c r="H900" s="94" t="str">
        <f>IF(AND(M900&gt;0,M900&lt;=STATS!$C$22),1,"")</f>
        <v/>
      </c>
      <c r="J900" s="51">
        <v>899</v>
      </c>
      <c r="R900" s="22"/>
      <c r="S900" s="22"/>
      <c r="T900" s="54"/>
    </row>
    <row r="901" spans="2:20" x14ac:dyDescent="0.25">
      <c r="B901" s="94">
        <f t="shared" si="85"/>
        <v>0</v>
      </c>
      <c r="C901" s="94" t="str">
        <f t="shared" si="86"/>
        <v/>
      </c>
      <c r="D901" s="94" t="str">
        <f t="shared" si="87"/>
        <v/>
      </c>
      <c r="E901" s="94" t="str">
        <f t="shared" si="88"/>
        <v/>
      </c>
      <c r="F901" s="94" t="str">
        <f t="shared" si="89"/>
        <v/>
      </c>
      <c r="G901" s="94" t="str">
        <f t="shared" si="84"/>
        <v/>
      </c>
      <c r="H901" s="94" t="str">
        <f>IF(AND(M901&gt;0,M901&lt;=STATS!$C$22),1,"")</f>
        <v/>
      </c>
      <c r="J901" s="51">
        <v>900</v>
      </c>
      <c r="R901" s="22"/>
      <c r="S901" s="22"/>
      <c r="T901" s="54"/>
    </row>
    <row r="902" spans="2:20" x14ac:dyDescent="0.25">
      <c r="B902" s="94">
        <f t="shared" si="85"/>
        <v>0</v>
      </c>
      <c r="C902" s="94" t="str">
        <f t="shared" si="86"/>
        <v/>
      </c>
      <c r="D902" s="94" t="str">
        <f t="shared" si="87"/>
        <v/>
      </c>
      <c r="E902" s="94" t="str">
        <f t="shared" si="88"/>
        <v/>
      </c>
      <c r="F902" s="94" t="str">
        <f t="shared" si="89"/>
        <v/>
      </c>
      <c r="G902" s="94" t="str">
        <f t="shared" si="84"/>
        <v/>
      </c>
      <c r="H902" s="94" t="str">
        <f>IF(AND(M902&gt;0,M902&lt;=STATS!$C$22),1,"")</f>
        <v/>
      </c>
      <c r="J902" s="51">
        <v>901</v>
      </c>
      <c r="R902" s="22"/>
      <c r="S902" s="22"/>
      <c r="T902" s="54"/>
    </row>
    <row r="903" spans="2:20" x14ac:dyDescent="0.25">
      <c r="B903" s="94">
        <f t="shared" si="85"/>
        <v>0</v>
      </c>
      <c r="C903" s="94" t="str">
        <f t="shared" si="86"/>
        <v/>
      </c>
      <c r="D903" s="94" t="str">
        <f t="shared" si="87"/>
        <v/>
      </c>
      <c r="E903" s="94" t="str">
        <f t="shared" si="88"/>
        <v/>
      </c>
      <c r="F903" s="94" t="str">
        <f t="shared" si="89"/>
        <v/>
      </c>
      <c r="G903" s="94" t="str">
        <f t="shared" si="84"/>
        <v/>
      </c>
      <c r="H903" s="94" t="str">
        <f>IF(AND(M903&gt;0,M903&lt;=STATS!$C$22),1,"")</f>
        <v/>
      </c>
      <c r="J903" s="51">
        <v>902</v>
      </c>
      <c r="R903" s="22"/>
      <c r="S903" s="22"/>
      <c r="T903" s="54"/>
    </row>
    <row r="904" spans="2:20" x14ac:dyDescent="0.25">
      <c r="B904" s="94">
        <f t="shared" si="85"/>
        <v>0</v>
      </c>
      <c r="C904" s="94" t="str">
        <f t="shared" si="86"/>
        <v/>
      </c>
      <c r="D904" s="94" t="str">
        <f t="shared" si="87"/>
        <v/>
      </c>
      <c r="E904" s="94" t="str">
        <f t="shared" si="88"/>
        <v/>
      </c>
      <c r="F904" s="94" t="str">
        <f t="shared" si="89"/>
        <v/>
      </c>
      <c r="G904" s="94" t="str">
        <f t="shared" si="84"/>
        <v/>
      </c>
      <c r="H904" s="94" t="str">
        <f>IF(AND(M904&gt;0,M904&lt;=STATS!$C$22),1,"")</f>
        <v/>
      </c>
      <c r="J904" s="51">
        <v>903</v>
      </c>
      <c r="R904" s="22"/>
      <c r="S904" s="22"/>
      <c r="T904" s="54"/>
    </row>
    <row r="905" spans="2:20" x14ac:dyDescent="0.25">
      <c r="B905" s="94">
        <f t="shared" si="85"/>
        <v>0</v>
      </c>
      <c r="C905" s="94" t="str">
        <f t="shared" si="86"/>
        <v/>
      </c>
      <c r="D905" s="94" t="str">
        <f t="shared" si="87"/>
        <v/>
      </c>
      <c r="E905" s="94" t="str">
        <f t="shared" si="88"/>
        <v/>
      </c>
      <c r="F905" s="94" t="str">
        <f t="shared" si="89"/>
        <v/>
      </c>
      <c r="G905" s="94" t="str">
        <f t="shared" si="84"/>
        <v/>
      </c>
      <c r="H905" s="94" t="str">
        <f>IF(AND(M905&gt;0,M905&lt;=STATS!$C$22),1,"")</f>
        <v/>
      </c>
      <c r="J905" s="51">
        <v>904</v>
      </c>
      <c r="R905" s="22"/>
      <c r="S905" s="22"/>
      <c r="T905" s="54"/>
    </row>
    <row r="906" spans="2:20" x14ac:dyDescent="0.25">
      <c r="B906" s="94">
        <f t="shared" si="85"/>
        <v>0</v>
      </c>
      <c r="C906" s="94" t="str">
        <f t="shared" si="86"/>
        <v/>
      </c>
      <c r="D906" s="94" t="str">
        <f t="shared" si="87"/>
        <v/>
      </c>
      <c r="E906" s="94" t="str">
        <f t="shared" si="88"/>
        <v/>
      </c>
      <c r="F906" s="94" t="str">
        <f t="shared" si="89"/>
        <v/>
      </c>
      <c r="G906" s="94" t="str">
        <f t="shared" si="84"/>
        <v/>
      </c>
      <c r="H906" s="94" t="str">
        <f>IF(AND(M906&gt;0,M906&lt;=STATS!$C$22),1,"")</f>
        <v/>
      </c>
      <c r="J906" s="51">
        <v>905</v>
      </c>
      <c r="R906" s="22"/>
      <c r="S906" s="22"/>
      <c r="T906" s="54"/>
    </row>
    <row r="907" spans="2:20" x14ac:dyDescent="0.25">
      <c r="B907" s="94">
        <f t="shared" si="85"/>
        <v>0</v>
      </c>
      <c r="C907" s="94" t="str">
        <f t="shared" si="86"/>
        <v/>
      </c>
      <c r="D907" s="94" t="str">
        <f t="shared" si="87"/>
        <v/>
      </c>
      <c r="E907" s="94" t="str">
        <f t="shared" si="88"/>
        <v/>
      </c>
      <c r="F907" s="94" t="str">
        <f t="shared" si="89"/>
        <v/>
      </c>
      <c r="G907" s="94" t="str">
        <f t="shared" si="84"/>
        <v/>
      </c>
      <c r="H907" s="94" t="str">
        <f>IF(AND(M907&gt;0,M907&lt;=STATS!$C$22),1,"")</f>
        <v/>
      </c>
      <c r="J907" s="51">
        <v>906</v>
      </c>
      <c r="R907" s="22"/>
      <c r="S907" s="22"/>
      <c r="T907" s="54"/>
    </row>
    <row r="908" spans="2:20" x14ac:dyDescent="0.25">
      <c r="B908" s="94">
        <f t="shared" si="85"/>
        <v>0</v>
      </c>
      <c r="C908" s="94" t="str">
        <f t="shared" si="86"/>
        <v/>
      </c>
      <c r="D908" s="94" t="str">
        <f t="shared" si="87"/>
        <v/>
      </c>
      <c r="E908" s="94" t="str">
        <f t="shared" si="88"/>
        <v/>
      </c>
      <c r="F908" s="94" t="str">
        <f t="shared" si="89"/>
        <v/>
      </c>
      <c r="G908" s="94" t="str">
        <f t="shared" si="84"/>
        <v/>
      </c>
      <c r="H908" s="94" t="str">
        <f>IF(AND(M908&gt;0,M908&lt;=STATS!$C$22),1,"")</f>
        <v/>
      </c>
      <c r="J908" s="51">
        <v>907</v>
      </c>
      <c r="R908" s="22"/>
      <c r="S908" s="22"/>
      <c r="T908" s="54"/>
    </row>
    <row r="909" spans="2:20" x14ac:dyDescent="0.25">
      <c r="B909" s="94">
        <f t="shared" si="85"/>
        <v>0</v>
      </c>
      <c r="C909" s="94" t="str">
        <f t="shared" si="86"/>
        <v/>
      </c>
      <c r="D909" s="94" t="str">
        <f t="shared" si="87"/>
        <v/>
      </c>
      <c r="E909" s="94" t="str">
        <f t="shared" si="88"/>
        <v/>
      </c>
      <c r="F909" s="94" t="str">
        <f t="shared" si="89"/>
        <v/>
      </c>
      <c r="G909" s="94" t="str">
        <f t="shared" si="84"/>
        <v/>
      </c>
      <c r="H909" s="94" t="str">
        <f>IF(AND(M909&gt;0,M909&lt;=STATS!$C$22),1,"")</f>
        <v/>
      </c>
      <c r="J909" s="51">
        <v>908</v>
      </c>
      <c r="R909" s="22"/>
      <c r="S909" s="22"/>
      <c r="T909" s="54"/>
    </row>
    <row r="910" spans="2:20" x14ac:dyDescent="0.25">
      <c r="B910" s="94">
        <f t="shared" si="85"/>
        <v>0</v>
      </c>
      <c r="C910" s="94" t="str">
        <f t="shared" si="86"/>
        <v/>
      </c>
      <c r="D910" s="94" t="str">
        <f t="shared" si="87"/>
        <v/>
      </c>
      <c r="E910" s="94" t="str">
        <f t="shared" si="88"/>
        <v/>
      </c>
      <c r="F910" s="94" t="str">
        <f t="shared" si="89"/>
        <v/>
      </c>
      <c r="G910" s="94" t="str">
        <f t="shared" si="84"/>
        <v/>
      </c>
      <c r="H910" s="94" t="str">
        <f>IF(AND(M910&gt;0,M910&lt;=STATS!$C$22),1,"")</f>
        <v/>
      </c>
      <c r="J910" s="51">
        <v>909</v>
      </c>
      <c r="R910" s="22"/>
      <c r="S910" s="22"/>
      <c r="T910" s="54"/>
    </row>
    <row r="911" spans="2:20" x14ac:dyDescent="0.25">
      <c r="B911" s="94">
        <f t="shared" si="85"/>
        <v>0</v>
      </c>
      <c r="C911" s="94" t="str">
        <f t="shared" si="86"/>
        <v/>
      </c>
      <c r="D911" s="94" t="str">
        <f t="shared" si="87"/>
        <v/>
      </c>
      <c r="E911" s="94" t="str">
        <f t="shared" si="88"/>
        <v/>
      </c>
      <c r="F911" s="94" t="str">
        <f t="shared" si="89"/>
        <v/>
      </c>
      <c r="G911" s="94" t="str">
        <f t="shared" si="84"/>
        <v/>
      </c>
      <c r="H911" s="94" t="str">
        <f>IF(AND(M911&gt;0,M911&lt;=STATS!$C$22),1,"")</f>
        <v/>
      </c>
      <c r="J911" s="51">
        <v>910</v>
      </c>
      <c r="R911" s="22"/>
      <c r="S911" s="22"/>
      <c r="T911" s="54"/>
    </row>
    <row r="912" spans="2:20" x14ac:dyDescent="0.25">
      <c r="B912" s="94">
        <f t="shared" si="85"/>
        <v>0</v>
      </c>
      <c r="C912" s="94" t="str">
        <f t="shared" si="86"/>
        <v/>
      </c>
      <c r="D912" s="94" t="str">
        <f t="shared" si="87"/>
        <v/>
      </c>
      <c r="E912" s="94" t="str">
        <f t="shared" si="88"/>
        <v/>
      </c>
      <c r="F912" s="94" t="str">
        <f t="shared" si="89"/>
        <v/>
      </c>
      <c r="G912" s="94" t="str">
        <f t="shared" si="84"/>
        <v/>
      </c>
      <c r="H912" s="94" t="str">
        <f>IF(AND(M912&gt;0,M912&lt;=STATS!$C$22),1,"")</f>
        <v/>
      </c>
      <c r="J912" s="51">
        <v>911</v>
      </c>
      <c r="R912" s="22"/>
      <c r="S912" s="22"/>
      <c r="T912" s="54"/>
    </row>
    <row r="913" spans="2:20" x14ac:dyDescent="0.25">
      <c r="B913" s="94">
        <f t="shared" si="85"/>
        <v>0</v>
      </c>
      <c r="C913" s="94" t="str">
        <f t="shared" si="86"/>
        <v/>
      </c>
      <c r="D913" s="94" t="str">
        <f t="shared" si="87"/>
        <v/>
      </c>
      <c r="E913" s="94" t="str">
        <f t="shared" si="88"/>
        <v/>
      </c>
      <c r="F913" s="94" t="str">
        <f t="shared" si="89"/>
        <v/>
      </c>
      <c r="G913" s="94" t="str">
        <f t="shared" si="84"/>
        <v/>
      </c>
      <c r="H913" s="94" t="str">
        <f>IF(AND(M913&gt;0,M913&lt;=STATS!$C$22),1,"")</f>
        <v/>
      </c>
      <c r="J913" s="51">
        <v>912</v>
      </c>
      <c r="R913" s="22"/>
      <c r="S913" s="22"/>
      <c r="T913" s="54"/>
    </row>
    <row r="914" spans="2:20" x14ac:dyDescent="0.25">
      <c r="B914" s="94">
        <f t="shared" si="85"/>
        <v>0</v>
      </c>
      <c r="C914" s="94" t="str">
        <f t="shared" si="86"/>
        <v/>
      </c>
      <c r="D914" s="94" t="str">
        <f t="shared" si="87"/>
        <v/>
      </c>
      <c r="E914" s="94" t="str">
        <f t="shared" si="88"/>
        <v/>
      </c>
      <c r="F914" s="94" t="str">
        <f t="shared" si="89"/>
        <v/>
      </c>
      <c r="G914" s="94" t="str">
        <f t="shared" si="84"/>
        <v/>
      </c>
      <c r="H914" s="94" t="str">
        <f>IF(AND(M914&gt;0,M914&lt;=STATS!$C$22),1,"")</f>
        <v/>
      </c>
      <c r="J914" s="51">
        <v>913</v>
      </c>
      <c r="R914" s="22"/>
      <c r="S914" s="22"/>
      <c r="T914" s="54"/>
    </row>
    <row r="915" spans="2:20" x14ac:dyDescent="0.25">
      <c r="B915" s="94">
        <f t="shared" si="85"/>
        <v>0</v>
      </c>
      <c r="C915" s="94" t="str">
        <f t="shared" si="86"/>
        <v/>
      </c>
      <c r="D915" s="94" t="str">
        <f t="shared" si="87"/>
        <v/>
      </c>
      <c r="E915" s="94" t="str">
        <f t="shared" si="88"/>
        <v/>
      </c>
      <c r="F915" s="94" t="str">
        <f t="shared" si="89"/>
        <v/>
      </c>
      <c r="G915" s="94" t="str">
        <f t="shared" si="84"/>
        <v/>
      </c>
      <c r="H915" s="94" t="str">
        <f>IF(AND(M915&gt;0,M915&lt;=STATS!$C$22),1,"")</f>
        <v/>
      </c>
      <c r="J915" s="51">
        <v>914</v>
      </c>
      <c r="R915" s="22"/>
      <c r="S915" s="22"/>
      <c r="T915" s="54"/>
    </row>
    <row r="916" spans="2:20" x14ac:dyDescent="0.25">
      <c r="B916" s="94">
        <f t="shared" si="85"/>
        <v>0</v>
      </c>
      <c r="C916" s="94" t="str">
        <f t="shared" si="86"/>
        <v/>
      </c>
      <c r="D916" s="94" t="str">
        <f t="shared" si="87"/>
        <v/>
      </c>
      <c r="E916" s="94" t="str">
        <f t="shared" si="88"/>
        <v/>
      </c>
      <c r="F916" s="94" t="str">
        <f t="shared" si="89"/>
        <v/>
      </c>
      <c r="G916" s="94" t="str">
        <f t="shared" si="84"/>
        <v/>
      </c>
      <c r="H916" s="94" t="str">
        <f>IF(AND(M916&gt;0,M916&lt;=STATS!$C$22),1,"")</f>
        <v/>
      </c>
      <c r="J916" s="51">
        <v>915</v>
      </c>
      <c r="R916" s="22"/>
      <c r="S916" s="22"/>
      <c r="T916" s="54"/>
    </row>
    <row r="917" spans="2:20" x14ac:dyDescent="0.25">
      <c r="B917" s="94">
        <f t="shared" si="85"/>
        <v>0</v>
      </c>
      <c r="C917" s="94" t="str">
        <f t="shared" si="86"/>
        <v/>
      </c>
      <c r="D917" s="94" t="str">
        <f t="shared" si="87"/>
        <v/>
      </c>
      <c r="E917" s="94" t="str">
        <f t="shared" si="88"/>
        <v/>
      </c>
      <c r="F917" s="94" t="str">
        <f t="shared" si="89"/>
        <v/>
      </c>
      <c r="G917" s="94" t="str">
        <f t="shared" si="84"/>
        <v/>
      </c>
      <c r="H917" s="94" t="str">
        <f>IF(AND(M917&gt;0,M917&lt;=STATS!$C$22),1,"")</f>
        <v/>
      </c>
      <c r="J917" s="51">
        <v>916</v>
      </c>
      <c r="R917" s="22"/>
      <c r="S917" s="22"/>
      <c r="T917" s="54"/>
    </row>
    <row r="918" spans="2:20" x14ac:dyDescent="0.25">
      <c r="B918" s="94">
        <f t="shared" si="85"/>
        <v>0</v>
      </c>
      <c r="C918" s="94" t="str">
        <f t="shared" si="86"/>
        <v/>
      </c>
      <c r="D918" s="94" t="str">
        <f t="shared" si="87"/>
        <v/>
      </c>
      <c r="E918" s="94" t="str">
        <f t="shared" si="88"/>
        <v/>
      </c>
      <c r="F918" s="94" t="str">
        <f t="shared" si="89"/>
        <v/>
      </c>
      <c r="G918" s="94" t="str">
        <f t="shared" si="84"/>
        <v/>
      </c>
      <c r="H918" s="94" t="str">
        <f>IF(AND(M918&gt;0,M918&lt;=STATS!$C$22),1,"")</f>
        <v/>
      </c>
      <c r="J918" s="51">
        <v>917</v>
      </c>
      <c r="R918" s="22"/>
      <c r="S918" s="22"/>
      <c r="T918" s="54"/>
    </row>
    <row r="919" spans="2:20" x14ac:dyDescent="0.25">
      <c r="B919" s="94">
        <f t="shared" si="85"/>
        <v>0</v>
      </c>
      <c r="C919" s="94" t="str">
        <f t="shared" si="86"/>
        <v/>
      </c>
      <c r="D919" s="94" t="str">
        <f t="shared" si="87"/>
        <v/>
      </c>
      <c r="E919" s="94" t="str">
        <f t="shared" si="88"/>
        <v/>
      </c>
      <c r="F919" s="94" t="str">
        <f t="shared" si="89"/>
        <v/>
      </c>
      <c r="G919" s="94" t="str">
        <f t="shared" si="84"/>
        <v/>
      </c>
      <c r="H919" s="94" t="str">
        <f>IF(AND(M919&gt;0,M919&lt;=STATS!$C$22),1,"")</f>
        <v/>
      </c>
      <c r="J919" s="51">
        <v>918</v>
      </c>
      <c r="R919" s="22"/>
      <c r="S919" s="22"/>
      <c r="T919" s="54"/>
    </row>
    <row r="920" spans="2:20" x14ac:dyDescent="0.25">
      <c r="B920" s="94">
        <f t="shared" si="85"/>
        <v>0</v>
      </c>
      <c r="C920" s="94" t="str">
        <f t="shared" si="86"/>
        <v/>
      </c>
      <c r="D920" s="94" t="str">
        <f t="shared" si="87"/>
        <v/>
      </c>
      <c r="E920" s="94" t="str">
        <f t="shared" si="88"/>
        <v/>
      </c>
      <c r="F920" s="94" t="str">
        <f t="shared" si="89"/>
        <v/>
      </c>
      <c r="G920" s="94" t="str">
        <f t="shared" si="84"/>
        <v/>
      </c>
      <c r="H920" s="94" t="str">
        <f>IF(AND(M920&gt;0,M920&lt;=STATS!$C$22),1,"")</f>
        <v/>
      </c>
      <c r="J920" s="51">
        <v>919</v>
      </c>
      <c r="R920" s="22"/>
      <c r="S920" s="22"/>
      <c r="T920" s="54"/>
    </row>
    <row r="921" spans="2:20" x14ac:dyDescent="0.25">
      <c r="B921" s="94">
        <f t="shared" si="85"/>
        <v>0</v>
      </c>
      <c r="C921" s="94" t="str">
        <f t="shared" si="86"/>
        <v/>
      </c>
      <c r="D921" s="94" t="str">
        <f t="shared" si="87"/>
        <v/>
      </c>
      <c r="E921" s="94" t="str">
        <f t="shared" si="88"/>
        <v/>
      </c>
      <c r="F921" s="94" t="str">
        <f t="shared" si="89"/>
        <v/>
      </c>
      <c r="G921" s="94" t="str">
        <f t="shared" si="84"/>
        <v/>
      </c>
      <c r="H921" s="94" t="str">
        <f>IF(AND(M921&gt;0,M921&lt;=STATS!$C$22),1,"")</f>
        <v/>
      </c>
      <c r="J921" s="51">
        <v>920</v>
      </c>
      <c r="R921" s="22"/>
      <c r="S921" s="22"/>
      <c r="T921" s="54"/>
    </row>
    <row r="922" spans="2:20" x14ac:dyDescent="0.25">
      <c r="B922" s="94">
        <f t="shared" si="85"/>
        <v>0</v>
      </c>
      <c r="C922" s="94" t="str">
        <f t="shared" si="86"/>
        <v/>
      </c>
      <c r="D922" s="94" t="str">
        <f t="shared" si="87"/>
        <v/>
      </c>
      <c r="E922" s="94" t="str">
        <f t="shared" si="88"/>
        <v/>
      </c>
      <c r="F922" s="94" t="str">
        <f t="shared" si="89"/>
        <v/>
      </c>
      <c r="G922" s="94" t="str">
        <f t="shared" ref="G922:G985" si="90">IF($B922&gt;=1,$M922,"")</f>
        <v/>
      </c>
      <c r="H922" s="94" t="str">
        <f>IF(AND(M922&gt;0,M922&lt;=STATS!$C$22),1,"")</f>
        <v/>
      </c>
      <c r="J922" s="51">
        <v>921</v>
      </c>
      <c r="R922" s="22"/>
      <c r="S922" s="22"/>
      <c r="T922" s="54"/>
    </row>
    <row r="923" spans="2:20" x14ac:dyDescent="0.25">
      <c r="B923" s="94">
        <f t="shared" si="85"/>
        <v>0</v>
      </c>
      <c r="C923" s="94" t="str">
        <f t="shared" si="86"/>
        <v/>
      </c>
      <c r="D923" s="94" t="str">
        <f t="shared" si="87"/>
        <v/>
      </c>
      <c r="E923" s="94" t="str">
        <f t="shared" si="88"/>
        <v/>
      </c>
      <c r="F923" s="94" t="str">
        <f t="shared" si="89"/>
        <v/>
      </c>
      <c r="G923" s="94" t="str">
        <f t="shared" si="90"/>
        <v/>
      </c>
      <c r="H923" s="94" t="str">
        <f>IF(AND(M923&gt;0,M923&lt;=STATS!$C$22),1,"")</f>
        <v/>
      </c>
      <c r="J923" s="51">
        <v>922</v>
      </c>
      <c r="R923" s="22"/>
      <c r="S923" s="22"/>
      <c r="T923" s="54"/>
    </row>
    <row r="924" spans="2:20" x14ac:dyDescent="0.25">
      <c r="B924" s="94">
        <f t="shared" si="85"/>
        <v>0</v>
      </c>
      <c r="C924" s="94" t="str">
        <f t="shared" si="86"/>
        <v/>
      </c>
      <c r="D924" s="94" t="str">
        <f t="shared" si="87"/>
        <v/>
      </c>
      <c r="E924" s="94" t="str">
        <f t="shared" si="88"/>
        <v/>
      </c>
      <c r="F924" s="94" t="str">
        <f t="shared" si="89"/>
        <v/>
      </c>
      <c r="G924" s="94" t="str">
        <f t="shared" si="90"/>
        <v/>
      </c>
      <c r="H924" s="94" t="str">
        <f>IF(AND(M924&gt;0,M924&lt;=STATS!$C$22),1,"")</f>
        <v/>
      </c>
      <c r="J924" s="51">
        <v>923</v>
      </c>
      <c r="R924" s="22"/>
      <c r="S924" s="22"/>
      <c r="T924" s="54"/>
    </row>
    <row r="925" spans="2:20" x14ac:dyDescent="0.25">
      <c r="B925" s="94">
        <f t="shared" si="85"/>
        <v>0</v>
      </c>
      <c r="C925" s="94" t="str">
        <f t="shared" si="86"/>
        <v/>
      </c>
      <c r="D925" s="94" t="str">
        <f t="shared" si="87"/>
        <v/>
      </c>
      <c r="E925" s="94" t="str">
        <f t="shared" si="88"/>
        <v/>
      </c>
      <c r="F925" s="94" t="str">
        <f t="shared" si="89"/>
        <v/>
      </c>
      <c r="G925" s="94" t="str">
        <f t="shared" si="90"/>
        <v/>
      </c>
      <c r="H925" s="94" t="str">
        <f>IF(AND(M925&gt;0,M925&lt;=STATS!$C$22),1,"")</f>
        <v/>
      </c>
      <c r="J925" s="51">
        <v>924</v>
      </c>
      <c r="R925" s="22"/>
      <c r="S925" s="22"/>
      <c r="T925" s="54"/>
    </row>
    <row r="926" spans="2:20" x14ac:dyDescent="0.25">
      <c r="B926" s="94">
        <f t="shared" si="85"/>
        <v>0</v>
      </c>
      <c r="C926" s="94" t="str">
        <f t="shared" si="86"/>
        <v/>
      </c>
      <c r="D926" s="94" t="str">
        <f t="shared" si="87"/>
        <v/>
      </c>
      <c r="E926" s="94" t="str">
        <f t="shared" si="88"/>
        <v/>
      </c>
      <c r="F926" s="94" t="str">
        <f t="shared" si="89"/>
        <v/>
      </c>
      <c r="G926" s="94" t="str">
        <f t="shared" si="90"/>
        <v/>
      </c>
      <c r="H926" s="94" t="str">
        <f>IF(AND(M926&gt;0,M926&lt;=STATS!$C$22),1,"")</f>
        <v/>
      </c>
      <c r="J926" s="51">
        <v>925</v>
      </c>
      <c r="R926" s="22"/>
      <c r="S926" s="22"/>
      <c r="T926" s="54"/>
    </row>
    <row r="927" spans="2:20" x14ac:dyDescent="0.25">
      <c r="B927" s="94">
        <f t="shared" si="85"/>
        <v>0</v>
      </c>
      <c r="C927" s="94" t="str">
        <f t="shared" si="86"/>
        <v/>
      </c>
      <c r="D927" s="94" t="str">
        <f t="shared" si="87"/>
        <v/>
      </c>
      <c r="E927" s="94" t="str">
        <f t="shared" si="88"/>
        <v/>
      </c>
      <c r="F927" s="94" t="str">
        <f t="shared" si="89"/>
        <v/>
      </c>
      <c r="G927" s="94" t="str">
        <f t="shared" si="90"/>
        <v/>
      </c>
      <c r="H927" s="94" t="str">
        <f>IF(AND(M927&gt;0,M927&lt;=STATS!$C$22),1,"")</f>
        <v/>
      </c>
      <c r="J927" s="51">
        <v>926</v>
      </c>
      <c r="R927" s="22"/>
      <c r="S927" s="22"/>
      <c r="T927" s="54"/>
    </row>
    <row r="928" spans="2:20" x14ac:dyDescent="0.25">
      <c r="B928" s="94">
        <f t="shared" si="85"/>
        <v>0</v>
      </c>
      <c r="C928" s="94" t="str">
        <f t="shared" si="86"/>
        <v/>
      </c>
      <c r="D928" s="94" t="str">
        <f t="shared" si="87"/>
        <v/>
      </c>
      <c r="E928" s="94" t="str">
        <f t="shared" si="88"/>
        <v/>
      </c>
      <c r="F928" s="94" t="str">
        <f t="shared" si="89"/>
        <v/>
      </c>
      <c r="G928" s="94" t="str">
        <f t="shared" si="90"/>
        <v/>
      </c>
      <c r="H928" s="94" t="str">
        <f>IF(AND(M928&gt;0,M928&lt;=STATS!$C$22),1,"")</f>
        <v/>
      </c>
      <c r="J928" s="51">
        <v>927</v>
      </c>
      <c r="R928" s="22"/>
      <c r="S928" s="22"/>
      <c r="T928" s="54"/>
    </row>
    <row r="929" spans="2:20" x14ac:dyDescent="0.25">
      <c r="B929" s="94">
        <f t="shared" si="85"/>
        <v>0</v>
      </c>
      <c r="C929" s="94" t="str">
        <f t="shared" si="86"/>
        <v/>
      </c>
      <c r="D929" s="94" t="str">
        <f t="shared" si="87"/>
        <v/>
      </c>
      <c r="E929" s="94" t="str">
        <f t="shared" si="88"/>
        <v/>
      </c>
      <c r="F929" s="94" t="str">
        <f t="shared" si="89"/>
        <v/>
      </c>
      <c r="G929" s="94" t="str">
        <f t="shared" si="90"/>
        <v/>
      </c>
      <c r="H929" s="94" t="str">
        <f>IF(AND(M929&gt;0,M929&lt;=STATS!$C$22),1,"")</f>
        <v/>
      </c>
      <c r="J929" s="51">
        <v>928</v>
      </c>
      <c r="R929" s="22"/>
      <c r="S929" s="22"/>
      <c r="T929" s="54"/>
    </row>
    <row r="930" spans="2:20" x14ac:dyDescent="0.25">
      <c r="B930" s="94">
        <f t="shared" si="85"/>
        <v>0</v>
      </c>
      <c r="C930" s="94" t="str">
        <f t="shared" si="86"/>
        <v/>
      </c>
      <c r="D930" s="94" t="str">
        <f t="shared" si="87"/>
        <v/>
      </c>
      <c r="E930" s="94" t="str">
        <f t="shared" si="88"/>
        <v/>
      </c>
      <c r="F930" s="94" t="str">
        <f t="shared" si="89"/>
        <v/>
      </c>
      <c r="G930" s="94" t="str">
        <f t="shared" si="90"/>
        <v/>
      </c>
      <c r="H930" s="94" t="str">
        <f>IF(AND(M930&gt;0,M930&lt;=STATS!$C$22),1,"")</f>
        <v/>
      </c>
      <c r="J930" s="51">
        <v>929</v>
      </c>
      <c r="R930" s="22"/>
      <c r="S930" s="22"/>
      <c r="T930" s="54"/>
    </row>
    <row r="931" spans="2:20" x14ac:dyDescent="0.25">
      <c r="B931" s="94">
        <f t="shared" si="85"/>
        <v>0</v>
      </c>
      <c r="C931" s="94" t="str">
        <f t="shared" si="86"/>
        <v/>
      </c>
      <c r="D931" s="94" t="str">
        <f t="shared" si="87"/>
        <v/>
      </c>
      <c r="E931" s="94" t="str">
        <f t="shared" si="88"/>
        <v/>
      </c>
      <c r="F931" s="94" t="str">
        <f t="shared" si="89"/>
        <v/>
      </c>
      <c r="G931" s="94" t="str">
        <f t="shared" si="90"/>
        <v/>
      </c>
      <c r="H931" s="94" t="str">
        <f>IF(AND(M931&gt;0,M931&lt;=STATS!$C$22),1,"")</f>
        <v/>
      </c>
      <c r="J931" s="51">
        <v>930</v>
      </c>
      <c r="R931" s="22"/>
      <c r="S931" s="22"/>
      <c r="T931" s="54"/>
    </row>
    <row r="932" spans="2:20" x14ac:dyDescent="0.25">
      <c r="B932" s="94">
        <f t="shared" si="85"/>
        <v>0</v>
      </c>
      <c r="C932" s="94" t="str">
        <f t="shared" si="86"/>
        <v/>
      </c>
      <c r="D932" s="94" t="str">
        <f t="shared" si="87"/>
        <v/>
      </c>
      <c r="E932" s="94" t="str">
        <f t="shared" si="88"/>
        <v/>
      </c>
      <c r="F932" s="94" t="str">
        <f t="shared" si="89"/>
        <v/>
      </c>
      <c r="G932" s="94" t="str">
        <f t="shared" si="90"/>
        <v/>
      </c>
      <c r="H932" s="94" t="str">
        <f>IF(AND(M932&gt;0,M932&lt;=STATS!$C$22),1,"")</f>
        <v/>
      </c>
      <c r="J932" s="51">
        <v>931</v>
      </c>
      <c r="R932" s="22"/>
      <c r="S932" s="22"/>
      <c r="T932" s="54"/>
    </row>
    <row r="933" spans="2:20" x14ac:dyDescent="0.25">
      <c r="B933" s="94">
        <f t="shared" si="85"/>
        <v>0</v>
      </c>
      <c r="C933" s="94" t="str">
        <f t="shared" si="86"/>
        <v/>
      </c>
      <c r="D933" s="94" t="str">
        <f t="shared" si="87"/>
        <v/>
      </c>
      <c r="E933" s="94" t="str">
        <f t="shared" si="88"/>
        <v/>
      </c>
      <c r="F933" s="94" t="str">
        <f t="shared" si="89"/>
        <v/>
      </c>
      <c r="G933" s="94" t="str">
        <f t="shared" si="90"/>
        <v/>
      </c>
      <c r="H933" s="94" t="str">
        <f>IF(AND(M933&gt;0,M933&lt;=STATS!$C$22),1,"")</f>
        <v/>
      </c>
      <c r="J933" s="51">
        <v>932</v>
      </c>
      <c r="R933" s="22"/>
      <c r="S933" s="22"/>
      <c r="T933" s="54"/>
    </row>
    <row r="934" spans="2:20" x14ac:dyDescent="0.25">
      <c r="B934" s="94">
        <f t="shared" si="85"/>
        <v>0</v>
      </c>
      <c r="C934" s="94" t="str">
        <f t="shared" si="86"/>
        <v/>
      </c>
      <c r="D934" s="94" t="str">
        <f t="shared" si="87"/>
        <v/>
      </c>
      <c r="E934" s="94" t="str">
        <f t="shared" si="88"/>
        <v/>
      </c>
      <c r="F934" s="94" t="str">
        <f t="shared" si="89"/>
        <v/>
      </c>
      <c r="G934" s="94" t="str">
        <f t="shared" si="90"/>
        <v/>
      </c>
      <c r="H934" s="94" t="str">
        <f>IF(AND(M934&gt;0,M934&lt;=STATS!$C$22),1,"")</f>
        <v/>
      </c>
      <c r="J934" s="51">
        <v>933</v>
      </c>
      <c r="R934" s="22"/>
      <c r="S934" s="22"/>
      <c r="T934" s="54"/>
    </row>
    <row r="935" spans="2:20" x14ac:dyDescent="0.25">
      <c r="B935" s="94">
        <f t="shared" si="85"/>
        <v>0</v>
      </c>
      <c r="C935" s="94" t="str">
        <f t="shared" si="86"/>
        <v/>
      </c>
      <c r="D935" s="94" t="str">
        <f t="shared" si="87"/>
        <v/>
      </c>
      <c r="E935" s="94" t="str">
        <f t="shared" si="88"/>
        <v/>
      </c>
      <c r="F935" s="94" t="str">
        <f t="shared" si="89"/>
        <v/>
      </c>
      <c r="G935" s="94" t="str">
        <f t="shared" si="90"/>
        <v/>
      </c>
      <c r="H935" s="94" t="str">
        <f>IF(AND(M935&gt;0,M935&lt;=STATS!$C$22),1,"")</f>
        <v/>
      </c>
      <c r="J935" s="51">
        <v>934</v>
      </c>
      <c r="R935" s="22"/>
      <c r="S935" s="22"/>
      <c r="T935" s="54"/>
    </row>
    <row r="936" spans="2:20" x14ac:dyDescent="0.25">
      <c r="B936" s="94">
        <f t="shared" si="85"/>
        <v>0</v>
      </c>
      <c r="C936" s="94" t="str">
        <f t="shared" si="86"/>
        <v/>
      </c>
      <c r="D936" s="94" t="str">
        <f t="shared" si="87"/>
        <v/>
      </c>
      <c r="E936" s="94" t="str">
        <f t="shared" si="88"/>
        <v/>
      </c>
      <c r="F936" s="94" t="str">
        <f t="shared" si="89"/>
        <v/>
      </c>
      <c r="G936" s="94" t="str">
        <f t="shared" si="90"/>
        <v/>
      </c>
      <c r="H936" s="94" t="str">
        <f>IF(AND(M936&gt;0,M936&lt;=STATS!$C$22),1,"")</f>
        <v/>
      </c>
      <c r="J936" s="51">
        <v>935</v>
      </c>
      <c r="R936" s="22"/>
      <c r="S936" s="22"/>
      <c r="T936" s="54"/>
    </row>
    <row r="937" spans="2:20" x14ac:dyDescent="0.25">
      <c r="B937" s="94">
        <f t="shared" si="85"/>
        <v>0</v>
      </c>
      <c r="C937" s="94" t="str">
        <f t="shared" si="86"/>
        <v/>
      </c>
      <c r="D937" s="94" t="str">
        <f t="shared" si="87"/>
        <v/>
      </c>
      <c r="E937" s="94" t="str">
        <f t="shared" si="88"/>
        <v/>
      </c>
      <c r="F937" s="94" t="str">
        <f t="shared" si="89"/>
        <v/>
      </c>
      <c r="G937" s="94" t="str">
        <f t="shared" si="90"/>
        <v/>
      </c>
      <c r="H937" s="94" t="str">
        <f>IF(AND(M937&gt;0,M937&lt;=STATS!$C$22),1,"")</f>
        <v/>
      </c>
      <c r="J937" s="51">
        <v>936</v>
      </c>
      <c r="R937" s="22"/>
      <c r="S937" s="22"/>
      <c r="T937" s="54"/>
    </row>
    <row r="938" spans="2:20" x14ac:dyDescent="0.25">
      <c r="B938" s="94">
        <f t="shared" si="85"/>
        <v>0</v>
      </c>
      <c r="C938" s="94" t="str">
        <f t="shared" si="86"/>
        <v/>
      </c>
      <c r="D938" s="94" t="str">
        <f t="shared" si="87"/>
        <v/>
      </c>
      <c r="E938" s="94" t="str">
        <f t="shared" si="88"/>
        <v/>
      </c>
      <c r="F938" s="94" t="str">
        <f t="shared" si="89"/>
        <v/>
      </c>
      <c r="G938" s="94" t="str">
        <f t="shared" si="90"/>
        <v/>
      </c>
      <c r="H938" s="94" t="str">
        <f>IF(AND(M938&gt;0,M938&lt;=STATS!$C$22),1,"")</f>
        <v/>
      </c>
      <c r="J938" s="51">
        <v>937</v>
      </c>
      <c r="R938" s="22"/>
      <c r="S938" s="22"/>
      <c r="T938" s="54"/>
    </row>
    <row r="939" spans="2:20" x14ac:dyDescent="0.25">
      <c r="B939" s="94">
        <f t="shared" si="85"/>
        <v>0</v>
      </c>
      <c r="C939" s="94" t="str">
        <f t="shared" si="86"/>
        <v/>
      </c>
      <c r="D939" s="94" t="str">
        <f t="shared" si="87"/>
        <v/>
      </c>
      <c r="E939" s="94" t="str">
        <f t="shared" si="88"/>
        <v/>
      </c>
      <c r="F939" s="94" t="str">
        <f t="shared" si="89"/>
        <v/>
      </c>
      <c r="G939" s="94" t="str">
        <f t="shared" si="90"/>
        <v/>
      </c>
      <c r="H939" s="94" t="str">
        <f>IF(AND(M939&gt;0,M939&lt;=STATS!$C$22),1,"")</f>
        <v/>
      </c>
      <c r="J939" s="51">
        <v>938</v>
      </c>
      <c r="R939" s="22"/>
      <c r="S939" s="22"/>
      <c r="T939" s="54"/>
    </row>
    <row r="940" spans="2:20" x14ac:dyDescent="0.25">
      <c r="B940" s="94">
        <f t="shared" si="85"/>
        <v>0</v>
      </c>
      <c r="C940" s="94" t="str">
        <f t="shared" si="86"/>
        <v/>
      </c>
      <c r="D940" s="94" t="str">
        <f t="shared" si="87"/>
        <v/>
      </c>
      <c r="E940" s="94" t="str">
        <f t="shared" si="88"/>
        <v/>
      </c>
      <c r="F940" s="94" t="str">
        <f t="shared" si="89"/>
        <v/>
      </c>
      <c r="G940" s="94" t="str">
        <f t="shared" si="90"/>
        <v/>
      </c>
      <c r="H940" s="94" t="str">
        <f>IF(AND(M940&gt;0,M940&lt;=STATS!$C$22),1,"")</f>
        <v/>
      </c>
      <c r="J940" s="51">
        <v>939</v>
      </c>
      <c r="R940" s="22"/>
      <c r="S940" s="22"/>
      <c r="T940" s="54"/>
    </row>
    <row r="941" spans="2:20" x14ac:dyDescent="0.25">
      <c r="B941" s="94">
        <f t="shared" si="85"/>
        <v>0</v>
      </c>
      <c r="C941" s="94" t="str">
        <f t="shared" si="86"/>
        <v/>
      </c>
      <c r="D941" s="94" t="str">
        <f t="shared" si="87"/>
        <v/>
      </c>
      <c r="E941" s="94" t="str">
        <f t="shared" si="88"/>
        <v/>
      </c>
      <c r="F941" s="94" t="str">
        <f t="shared" si="89"/>
        <v/>
      </c>
      <c r="G941" s="94" t="str">
        <f t="shared" si="90"/>
        <v/>
      </c>
      <c r="H941" s="94" t="str">
        <f>IF(AND(M941&gt;0,M941&lt;=STATS!$C$22),1,"")</f>
        <v/>
      </c>
      <c r="J941" s="51">
        <v>940</v>
      </c>
      <c r="R941" s="22"/>
      <c r="S941" s="22"/>
      <c r="T941" s="54"/>
    </row>
    <row r="942" spans="2:20" x14ac:dyDescent="0.25">
      <c r="B942" s="94">
        <f t="shared" si="85"/>
        <v>0</v>
      </c>
      <c r="C942" s="94" t="str">
        <f t="shared" si="86"/>
        <v/>
      </c>
      <c r="D942" s="94" t="str">
        <f t="shared" si="87"/>
        <v/>
      </c>
      <c r="E942" s="94" t="str">
        <f t="shared" si="88"/>
        <v/>
      </c>
      <c r="F942" s="94" t="str">
        <f t="shared" si="89"/>
        <v/>
      </c>
      <c r="G942" s="94" t="str">
        <f t="shared" si="90"/>
        <v/>
      </c>
      <c r="H942" s="94" t="str">
        <f>IF(AND(M942&gt;0,M942&lt;=STATS!$C$22),1,"")</f>
        <v/>
      </c>
      <c r="J942" s="51">
        <v>941</v>
      </c>
      <c r="R942" s="22"/>
      <c r="S942" s="22"/>
      <c r="T942" s="54"/>
    </row>
    <row r="943" spans="2:20" x14ac:dyDescent="0.25">
      <c r="B943" s="94">
        <f t="shared" si="85"/>
        <v>0</v>
      </c>
      <c r="C943" s="94" t="str">
        <f t="shared" si="86"/>
        <v/>
      </c>
      <c r="D943" s="94" t="str">
        <f t="shared" si="87"/>
        <v/>
      </c>
      <c r="E943" s="94" t="str">
        <f t="shared" si="88"/>
        <v/>
      </c>
      <c r="F943" s="94" t="str">
        <f t="shared" si="89"/>
        <v/>
      </c>
      <c r="G943" s="94" t="str">
        <f t="shared" si="90"/>
        <v/>
      </c>
      <c r="H943" s="94" t="str">
        <f>IF(AND(M943&gt;0,M943&lt;=STATS!$C$22),1,"")</f>
        <v/>
      </c>
      <c r="J943" s="51">
        <v>942</v>
      </c>
      <c r="R943" s="22"/>
      <c r="S943" s="22"/>
      <c r="T943" s="54"/>
    </row>
    <row r="944" spans="2:20" x14ac:dyDescent="0.25">
      <c r="B944" s="94">
        <f t="shared" si="85"/>
        <v>0</v>
      </c>
      <c r="C944" s="94" t="str">
        <f t="shared" si="86"/>
        <v/>
      </c>
      <c r="D944" s="94" t="str">
        <f t="shared" si="87"/>
        <v/>
      </c>
      <c r="E944" s="94" t="str">
        <f t="shared" si="88"/>
        <v/>
      </c>
      <c r="F944" s="94" t="str">
        <f t="shared" si="89"/>
        <v/>
      </c>
      <c r="G944" s="94" t="str">
        <f t="shared" si="90"/>
        <v/>
      </c>
      <c r="H944" s="94" t="str">
        <f>IF(AND(M944&gt;0,M944&lt;=STATS!$C$22),1,"")</f>
        <v/>
      </c>
      <c r="J944" s="51">
        <v>943</v>
      </c>
      <c r="R944" s="22"/>
      <c r="S944" s="22"/>
      <c r="T944" s="54"/>
    </row>
    <row r="945" spans="2:20" x14ac:dyDescent="0.25">
      <c r="B945" s="94">
        <f t="shared" si="85"/>
        <v>0</v>
      </c>
      <c r="C945" s="94" t="str">
        <f t="shared" si="86"/>
        <v/>
      </c>
      <c r="D945" s="94" t="str">
        <f t="shared" si="87"/>
        <v/>
      </c>
      <c r="E945" s="94" t="str">
        <f t="shared" si="88"/>
        <v/>
      </c>
      <c r="F945" s="94" t="str">
        <f t="shared" si="89"/>
        <v/>
      </c>
      <c r="G945" s="94" t="str">
        <f t="shared" si="90"/>
        <v/>
      </c>
      <c r="H945" s="94" t="str">
        <f>IF(AND(M945&gt;0,M945&lt;=STATS!$C$22),1,"")</f>
        <v/>
      </c>
      <c r="J945" s="51">
        <v>944</v>
      </c>
      <c r="R945" s="22"/>
      <c r="S945" s="22"/>
      <c r="T945" s="54"/>
    </row>
    <row r="946" spans="2:20" x14ac:dyDescent="0.25">
      <c r="B946" s="94">
        <f t="shared" si="85"/>
        <v>0</v>
      </c>
      <c r="C946" s="94" t="str">
        <f t="shared" si="86"/>
        <v/>
      </c>
      <c r="D946" s="94" t="str">
        <f t="shared" si="87"/>
        <v/>
      </c>
      <c r="E946" s="94" t="str">
        <f t="shared" si="88"/>
        <v/>
      </c>
      <c r="F946" s="94" t="str">
        <f t="shared" si="89"/>
        <v/>
      </c>
      <c r="G946" s="94" t="str">
        <f t="shared" si="90"/>
        <v/>
      </c>
      <c r="H946" s="94" t="str">
        <f>IF(AND(M946&gt;0,M946&lt;=STATS!$C$22),1,"")</f>
        <v/>
      </c>
      <c r="J946" s="51">
        <v>945</v>
      </c>
      <c r="R946" s="22"/>
      <c r="S946" s="22"/>
      <c r="T946" s="54"/>
    </row>
    <row r="947" spans="2:20" x14ac:dyDescent="0.25">
      <c r="B947" s="94">
        <f t="shared" si="85"/>
        <v>0</v>
      </c>
      <c r="C947" s="94" t="str">
        <f t="shared" si="86"/>
        <v/>
      </c>
      <c r="D947" s="94" t="str">
        <f t="shared" si="87"/>
        <v/>
      </c>
      <c r="E947" s="94" t="str">
        <f t="shared" si="88"/>
        <v/>
      </c>
      <c r="F947" s="94" t="str">
        <f t="shared" si="89"/>
        <v/>
      </c>
      <c r="G947" s="94" t="str">
        <f t="shared" si="90"/>
        <v/>
      </c>
      <c r="H947" s="94" t="str">
        <f>IF(AND(M947&gt;0,M947&lt;=STATS!$C$22),1,"")</f>
        <v/>
      </c>
      <c r="J947" s="51">
        <v>946</v>
      </c>
      <c r="R947" s="22"/>
      <c r="S947" s="22"/>
      <c r="T947" s="54"/>
    </row>
    <row r="948" spans="2:20" x14ac:dyDescent="0.25">
      <c r="B948" s="94">
        <f t="shared" si="85"/>
        <v>0</v>
      </c>
      <c r="C948" s="94" t="str">
        <f t="shared" si="86"/>
        <v/>
      </c>
      <c r="D948" s="94" t="str">
        <f t="shared" si="87"/>
        <v/>
      </c>
      <c r="E948" s="94" t="str">
        <f t="shared" si="88"/>
        <v/>
      </c>
      <c r="F948" s="94" t="str">
        <f t="shared" si="89"/>
        <v/>
      </c>
      <c r="G948" s="94" t="str">
        <f t="shared" si="90"/>
        <v/>
      </c>
      <c r="H948" s="94" t="str">
        <f>IF(AND(M948&gt;0,M948&lt;=STATS!$C$22),1,"")</f>
        <v/>
      </c>
      <c r="J948" s="51">
        <v>947</v>
      </c>
      <c r="R948" s="22"/>
      <c r="S948" s="22"/>
      <c r="T948" s="54"/>
    </row>
    <row r="949" spans="2:20" x14ac:dyDescent="0.25">
      <c r="B949" s="94">
        <f t="shared" si="85"/>
        <v>0</v>
      </c>
      <c r="C949" s="94" t="str">
        <f t="shared" si="86"/>
        <v/>
      </c>
      <c r="D949" s="94" t="str">
        <f t="shared" si="87"/>
        <v/>
      </c>
      <c r="E949" s="94" t="str">
        <f t="shared" si="88"/>
        <v/>
      </c>
      <c r="F949" s="94" t="str">
        <f t="shared" si="89"/>
        <v/>
      </c>
      <c r="G949" s="94" t="str">
        <f t="shared" si="90"/>
        <v/>
      </c>
      <c r="H949" s="94" t="str">
        <f>IF(AND(M949&gt;0,M949&lt;=STATS!$C$22),1,"")</f>
        <v/>
      </c>
      <c r="J949" s="51">
        <v>948</v>
      </c>
      <c r="R949" s="22"/>
      <c r="S949" s="22"/>
      <c r="T949" s="54"/>
    </row>
    <row r="950" spans="2:20" x14ac:dyDescent="0.25">
      <c r="B950" s="94">
        <f t="shared" si="85"/>
        <v>0</v>
      </c>
      <c r="C950" s="94" t="str">
        <f t="shared" si="86"/>
        <v/>
      </c>
      <c r="D950" s="94" t="str">
        <f t="shared" si="87"/>
        <v/>
      </c>
      <c r="E950" s="94" t="str">
        <f t="shared" si="88"/>
        <v/>
      </c>
      <c r="F950" s="94" t="str">
        <f t="shared" si="89"/>
        <v/>
      </c>
      <c r="G950" s="94" t="str">
        <f t="shared" si="90"/>
        <v/>
      </c>
      <c r="H950" s="94" t="str">
        <f>IF(AND(M950&gt;0,M950&lt;=STATS!$C$22),1,"")</f>
        <v/>
      </c>
      <c r="J950" s="51">
        <v>949</v>
      </c>
      <c r="R950" s="22"/>
      <c r="S950" s="22"/>
      <c r="T950" s="54"/>
    </row>
    <row r="951" spans="2:20" x14ac:dyDescent="0.25">
      <c r="B951" s="94">
        <f t="shared" si="85"/>
        <v>0</v>
      </c>
      <c r="C951" s="94" t="str">
        <f t="shared" si="86"/>
        <v/>
      </c>
      <c r="D951" s="94" t="str">
        <f t="shared" si="87"/>
        <v/>
      </c>
      <c r="E951" s="94" t="str">
        <f t="shared" si="88"/>
        <v/>
      </c>
      <c r="F951" s="94" t="str">
        <f t="shared" si="89"/>
        <v/>
      </c>
      <c r="G951" s="94" t="str">
        <f t="shared" si="90"/>
        <v/>
      </c>
      <c r="H951" s="94" t="str">
        <f>IF(AND(M951&gt;0,M951&lt;=STATS!$C$22),1,"")</f>
        <v/>
      </c>
      <c r="J951" s="51">
        <v>950</v>
      </c>
      <c r="R951" s="22"/>
      <c r="S951" s="22"/>
      <c r="T951" s="54"/>
    </row>
    <row r="952" spans="2:20" x14ac:dyDescent="0.25">
      <c r="B952" s="94">
        <f t="shared" si="85"/>
        <v>0</v>
      </c>
      <c r="C952" s="94" t="str">
        <f t="shared" si="86"/>
        <v/>
      </c>
      <c r="D952" s="94" t="str">
        <f t="shared" si="87"/>
        <v/>
      </c>
      <c r="E952" s="94" t="str">
        <f t="shared" si="88"/>
        <v/>
      </c>
      <c r="F952" s="94" t="str">
        <f t="shared" si="89"/>
        <v/>
      </c>
      <c r="G952" s="94" t="str">
        <f t="shared" si="90"/>
        <v/>
      </c>
      <c r="H952" s="94" t="str">
        <f>IF(AND(M952&gt;0,M952&lt;=STATS!$C$22),1,"")</f>
        <v/>
      </c>
      <c r="J952" s="51">
        <v>951</v>
      </c>
      <c r="R952" s="22"/>
      <c r="S952" s="22"/>
      <c r="T952" s="54"/>
    </row>
    <row r="953" spans="2:20" x14ac:dyDescent="0.25">
      <c r="B953" s="94">
        <f t="shared" si="85"/>
        <v>0</v>
      </c>
      <c r="C953" s="94" t="str">
        <f t="shared" si="86"/>
        <v/>
      </c>
      <c r="D953" s="94" t="str">
        <f t="shared" si="87"/>
        <v/>
      </c>
      <c r="E953" s="94" t="str">
        <f t="shared" si="88"/>
        <v/>
      </c>
      <c r="F953" s="94" t="str">
        <f t="shared" si="89"/>
        <v/>
      </c>
      <c r="G953" s="94" t="str">
        <f t="shared" si="90"/>
        <v/>
      </c>
      <c r="H953" s="94" t="str">
        <f>IF(AND(M953&gt;0,M953&lt;=STATS!$C$22),1,"")</f>
        <v/>
      </c>
      <c r="J953" s="51">
        <v>952</v>
      </c>
      <c r="R953" s="22"/>
      <c r="S953" s="22"/>
      <c r="T953" s="54"/>
    </row>
    <row r="954" spans="2:20" x14ac:dyDescent="0.25">
      <c r="B954" s="94">
        <f t="shared" si="85"/>
        <v>0</v>
      </c>
      <c r="C954" s="94" t="str">
        <f t="shared" si="86"/>
        <v/>
      </c>
      <c r="D954" s="94" t="str">
        <f t="shared" si="87"/>
        <v/>
      </c>
      <c r="E954" s="94" t="str">
        <f t="shared" si="88"/>
        <v/>
      </c>
      <c r="F954" s="94" t="str">
        <f t="shared" si="89"/>
        <v/>
      </c>
      <c r="G954" s="94" t="str">
        <f t="shared" si="90"/>
        <v/>
      </c>
      <c r="H954" s="94" t="str">
        <f>IF(AND(M954&gt;0,M954&lt;=STATS!$C$22),1,"")</f>
        <v/>
      </c>
      <c r="J954" s="51">
        <v>953</v>
      </c>
      <c r="R954" s="22"/>
      <c r="S954" s="22"/>
      <c r="T954" s="54"/>
    </row>
    <row r="955" spans="2:20" x14ac:dyDescent="0.25">
      <c r="B955" s="94">
        <f t="shared" si="85"/>
        <v>0</v>
      </c>
      <c r="C955" s="94" t="str">
        <f t="shared" si="86"/>
        <v/>
      </c>
      <c r="D955" s="94" t="str">
        <f t="shared" si="87"/>
        <v/>
      </c>
      <c r="E955" s="94" t="str">
        <f t="shared" si="88"/>
        <v/>
      </c>
      <c r="F955" s="94" t="str">
        <f t="shared" si="89"/>
        <v/>
      </c>
      <c r="G955" s="94" t="str">
        <f t="shared" si="90"/>
        <v/>
      </c>
      <c r="H955" s="94" t="str">
        <f>IF(AND(M955&gt;0,M955&lt;=STATS!$C$22),1,"")</f>
        <v/>
      </c>
      <c r="J955" s="51">
        <v>954</v>
      </c>
      <c r="R955" s="22"/>
      <c r="S955" s="22"/>
      <c r="T955" s="54"/>
    </row>
    <row r="956" spans="2:20" x14ac:dyDescent="0.25">
      <c r="B956" s="94">
        <f t="shared" si="85"/>
        <v>0</v>
      </c>
      <c r="C956" s="94" t="str">
        <f t="shared" si="86"/>
        <v/>
      </c>
      <c r="D956" s="94" t="str">
        <f t="shared" si="87"/>
        <v/>
      </c>
      <c r="E956" s="94" t="str">
        <f t="shared" si="88"/>
        <v/>
      </c>
      <c r="F956" s="94" t="str">
        <f t="shared" si="89"/>
        <v/>
      </c>
      <c r="G956" s="94" t="str">
        <f t="shared" si="90"/>
        <v/>
      </c>
      <c r="H956" s="94" t="str">
        <f>IF(AND(M956&gt;0,M956&lt;=STATS!$C$22),1,"")</f>
        <v/>
      </c>
      <c r="J956" s="51">
        <v>955</v>
      </c>
      <c r="R956" s="22"/>
      <c r="S956" s="22"/>
      <c r="T956" s="54"/>
    </row>
    <row r="957" spans="2:20" x14ac:dyDescent="0.25">
      <c r="B957" s="94">
        <f t="shared" si="85"/>
        <v>0</v>
      </c>
      <c r="C957" s="94" t="str">
        <f t="shared" si="86"/>
        <v/>
      </c>
      <c r="D957" s="94" t="str">
        <f t="shared" si="87"/>
        <v/>
      </c>
      <c r="E957" s="94" t="str">
        <f t="shared" si="88"/>
        <v/>
      </c>
      <c r="F957" s="94" t="str">
        <f t="shared" si="89"/>
        <v/>
      </c>
      <c r="G957" s="94" t="str">
        <f t="shared" si="90"/>
        <v/>
      </c>
      <c r="H957" s="94" t="str">
        <f>IF(AND(M957&gt;0,M957&lt;=STATS!$C$22),1,"")</f>
        <v/>
      </c>
      <c r="J957" s="51">
        <v>956</v>
      </c>
      <c r="R957" s="22"/>
      <c r="S957" s="22"/>
      <c r="T957" s="54"/>
    </row>
    <row r="958" spans="2:20" x14ac:dyDescent="0.25">
      <c r="B958" s="94">
        <f t="shared" si="85"/>
        <v>0</v>
      </c>
      <c r="C958" s="94" t="str">
        <f t="shared" si="86"/>
        <v/>
      </c>
      <c r="D958" s="94" t="str">
        <f t="shared" si="87"/>
        <v/>
      </c>
      <c r="E958" s="94" t="str">
        <f t="shared" si="88"/>
        <v/>
      </c>
      <c r="F958" s="94" t="str">
        <f t="shared" si="89"/>
        <v/>
      </c>
      <c r="G958" s="94" t="str">
        <f t="shared" si="90"/>
        <v/>
      </c>
      <c r="H958" s="94" t="str">
        <f>IF(AND(M958&gt;0,M958&lt;=STATS!$C$22),1,"")</f>
        <v/>
      </c>
      <c r="J958" s="51">
        <v>957</v>
      </c>
      <c r="R958" s="22"/>
      <c r="S958" s="22"/>
      <c r="T958" s="54"/>
    </row>
    <row r="959" spans="2:20" x14ac:dyDescent="0.25">
      <c r="B959" s="94">
        <f t="shared" si="85"/>
        <v>0</v>
      </c>
      <c r="C959" s="94" t="str">
        <f t="shared" si="86"/>
        <v/>
      </c>
      <c r="D959" s="94" t="str">
        <f t="shared" si="87"/>
        <v/>
      </c>
      <c r="E959" s="94" t="str">
        <f t="shared" si="88"/>
        <v/>
      </c>
      <c r="F959" s="94" t="str">
        <f t="shared" si="89"/>
        <v/>
      </c>
      <c r="G959" s="94" t="str">
        <f t="shared" si="90"/>
        <v/>
      </c>
      <c r="H959" s="94" t="str">
        <f>IF(AND(M959&gt;0,M959&lt;=STATS!$C$22),1,"")</f>
        <v/>
      </c>
      <c r="J959" s="51">
        <v>958</v>
      </c>
      <c r="R959" s="22"/>
      <c r="S959" s="22"/>
      <c r="T959" s="54"/>
    </row>
    <row r="960" spans="2:20" x14ac:dyDescent="0.25">
      <c r="B960" s="94">
        <f t="shared" si="85"/>
        <v>0</v>
      </c>
      <c r="C960" s="94" t="str">
        <f t="shared" si="86"/>
        <v/>
      </c>
      <c r="D960" s="94" t="str">
        <f t="shared" si="87"/>
        <v/>
      </c>
      <c r="E960" s="94" t="str">
        <f t="shared" si="88"/>
        <v/>
      </c>
      <c r="F960" s="94" t="str">
        <f t="shared" si="89"/>
        <v/>
      </c>
      <c r="G960" s="94" t="str">
        <f t="shared" si="90"/>
        <v/>
      </c>
      <c r="H960" s="94" t="str">
        <f>IF(AND(M960&gt;0,M960&lt;=STATS!$C$22),1,"")</f>
        <v/>
      </c>
      <c r="J960" s="51">
        <v>959</v>
      </c>
      <c r="R960" s="22"/>
      <c r="S960" s="22"/>
      <c r="T960" s="54"/>
    </row>
    <row r="961" spans="2:20" x14ac:dyDescent="0.25">
      <c r="B961" s="94">
        <f t="shared" si="85"/>
        <v>0</v>
      </c>
      <c r="C961" s="94" t="str">
        <f t="shared" si="86"/>
        <v/>
      </c>
      <c r="D961" s="94" t="str">
        <f t="shared" si="87"/>
        <v/>
      </c>
      <c r="E961" s="94" t="str">
        <f t="shared" si="88"/>
        <v/>
      </c>
      <c r="F961" s="94" t="str">
        <f t="shared" si="89"/>
        <v/>
      </c>
      <c r="G961" s="94" t="str">
        <f t="shared" si="90"/>
        <v/>
      </c>
      <c r="H961" s="94" t="str">
        <f>IF(AND(M961&gt;0,M961&lt;=STATS!$C$22),1,"")</f>
        <v/>
      </c>
      <c r="J961" s="51">
        <v>960</v>
      </c>
      <c r="R961" s="22"/>
      <c r="S961" s="22"/>
      <c r="T961" s="54"/>
    </row>
    <row r="962" spans="2:20" x14ac:dyDescent="0.25">
      <c r="B962" s="94">
        <f t="shared" ref="B962:B1025" si="91">COUNT(R962:EB962)</f>
        <v>0</v>
      </c>
      <c r="C962" s="94" t="str">
        <f t="shared" ref="C962:C1025" si="92">IF(COUNT(R962:ED962)&gt;0,COUNT(R962:ED962),"")</f>
        <v/>
      </c>
      <c r="D962" s="94" t="str">
        <f t="shared" ref="D962:D1025" si="93">IF(COUNT(T962:ED962)&gt;0,COUNT(T962:ED962),"")</f>
        <v/>
      </c>
      <c r="E962" s="94" t="str">
        <f t="shared" ref="E962:E1025" si="94">IF(H962=1,COUNT(R962:EB962),"")</f>
        <v/>
      </c>
      <c r="F962" s="94" t="str">
        <f t="shared" si="89"/>
        <v/>
      </c>
      <c r="G962" s="94" t="str">
        <f t="shared" si="90"/>
        <v/>
      </c>
      <c r="H962" s="94" t="str">
        <f>IF(AND(M962&gt;0,M962&lt;=STATS!$C$22),1,"")</f>
        <v/>
      </c>
      <c r="J962" s="51">
        <v>961</v>
      </c>
      <c r="R962" s="22"/>
      <c r="S962" s="22"/>
      <c r="T962" s="54"/>
    </row>
    <row r="963" spans="2:20" x14ac:dyDescent="0.25">
      <c r="B963" s="94">
        <f t="shared" si="91"/>
        <v>0</v>
      </c>
      <c r="C963" s="94" t="str">
        <f t="shared" si="92"/>
        <v/>
      </c>
      <c r="D963" s="94" t="str">
        <f t="shared" si="93"/>
        <v/>
      </c>
      <c r="E963" s="94" t="str">
        <f t="shared" si="94"/>
        <v/>
      </c>
      <c r="F963" s="94" t="str">
        <f t="shared" ref="F963:F1026" si="95">IF(H963=1,COUNT(U963:EB963),"")</f>
        <v/>
      </c>
      <c r="G963" s="94" t="str">
        <f t="shared" si="90"/>
        <v/>
      </c>
      <c r="H963" s="94" t="str">
        <f>IF(AND(M963&gt;0,M963&lt;=STATS!$C$22),1,"")</f>
        <v/>
      </c>
      <c r="J963" s="51">
        <v>962</v>
      </c>
      <c r="R963" s="22"/>
      <c r="S963" s="22"/>
      <c r="T963" s="54"/>
    </row>
    <row r="964" spans="2:20" x14ac:dyDescent="0.25">
      <c r="B964" s="94">
        <f t="shared" si="91"/>
        <v>0</v>
      </c>
      <c r="C964" s="94" t="str">
        <f t="shared" si="92"/>
        <v/>
      </c>
      <c r="D964" s="94" t="str">
        <f t="shared" si="93"/>
        <v/>
      </c>
      <c r="E964" s="94" t="str">
        <f t="shared" si="94"/>
        <v/>
      </c>
      <c r="F964" s="94" t="str">
        <f t="shared" si="95"/>
        <v/>
      </c>
      <c r="G964" s="94" t="str">
        <f t="shared" si="90"/>
        <v/>
      </c>
      <c r="H964" s="94" t="str">
        <f>IF(AND(M964&gt;0,M964&lt;=STATS!$C$22),1,"")</f>
        <v/>
      </c>
      <c r="J964" s="51">
        <v>963</v>
      </c>
      <c r="R964" s="22"/>
      <c r="S964" s="22"/>
      <c r="T964" s="54"/>
    </row>
    <row r="965" spans="2:20" x14ac:dyDescent="0.25">
      <c r="B965" s="94">
        <f t="shared" si="91"/>
        <v>0</v>
      </c>
      <c r="C965" s="94" t="str">
        <f t="shared" si="92"/>
        <v/>
      </c>
      <c r="D965" s="94" t="str">
        <f t="shared" si="93"/>
        <v/>
      </c>
      <c r="E965" s="94" t="str">
        <f t="shared" si="94"/>
        <v/>
      </c>
      <c r="F965" s="94" t="str">
        <f t="shared" si="95"/>
        <v/>
      </c>
      <c r="G965" s="94" t="str">
        <f t="shared" si="90"/>
        <v/>
      </c>
      <c r="H965" s="94" t="str">
        <f>IF(AND(M965&gt;0,M965&lt;=STATS!$C$22),1,"")</f>
        <v/>
      </c>
      <c r="J965" s="51">
        <v>964</v>
      </c>
      <c r="R965" s="22"/>
      <c r="S965" s="22"/>
      <c r="T965" s="54"/>
    </row>
    <row r="966" spans="2:20" x14ac:dyDescent="0.25">
      <c r="B966" s="94">
        <f t="shared" si="91"/>
        <v>0</v>
      </c>
      <c r="C966" s="94" t="str">
        <f t="shared" si="92"/>
        <v/>
      </c>
      <c r="D966" s="94" t="str">
        <f t="shared" si="93"/>
        <v/>
      </c>
      <c r="E966" s="94" t="str">
        <f t="shared" si="94"/>
        <v/>
      </c>
      <c r="F966" s="94" t="str">
        <f t="shared" si="95"/>
        <v/>
      </c>
      <c r="G966" s="94" t="str">
        <f t="shared" si="90"/>
        <v/>
      </c>
      <c r="H966" s="94" t="str">
        <f>IF(AND(M966&gt;0,M966&lt;=STATS!$C$22),1,"")</f>
        <v/>
      </c>
      <c r="J966" s="51">
        <v>965</v>
      </c>
      <c r="R966" s="22"/>
      <c r="S966" s="22"/>
      <c r="T966" s="54"/>
    </row>
    <row r="967" spans="2:20" x14ac:dyDescent="0.25">
      <c r="B967" s="94">
        <f t="shared" si="91"/>
        <v>0</v>
      </c>
      <c r="C967" s="94" t="str">
        <f t="shared" si="92"/>
        <v/>
      </c>
      <c r="D967" s="94" t="str">
        <f t="shared" si="93"/>
        <v/>
      </c>
      <c r="E967" s="94" t="str">
        <f t="shared" si="94"/>
        <v/>
      </c>
      <c r="F967" s="94" t="str">
        <f t="shared" si="95"/>
        <v/>
      </c>
      <c r="G967" s="94" t="str">
        <f t="shared" si="90"/>
        <v/>
      </c>
      <c r="H967" s="94" t="str">
        <f>IF(AND(M967&gt;0,M967&lt;=STATS!$C$22),1,"")</f>
        <v/>
      </c>
      <c r="J967" s="51">
        <v>966</v>
      </c>
      <c r="R967" s="22"/>
      <c r="S967" s="22"/>
      <c r="T967" s="54"/>
    </row>
    <row r="968" spans="2:20" x14ac:dyDescent="0.25">
      <c r="B968" s="94">
        <f t="shared" si="91"/>
        <v>0</v>
      </c>
      <c r="C968" s="94" t="str">
        <f t="shared" si="92"/>
        <v/>
      </c>
      <c r="D968" s="94" t="str">
        <f t="shared" si="93"/>
        <v/>
      </c>
      <c r="E968" s="94" t="str">
        <f t="shared" si="94"/>
        <v/>
      </c>
      <c r="F968" s="94" t="str">
        <f t="shared" si="95"/>
        <v/>
      </c>
      <c r="G968" s="94" t="str">
        <f t="shared" si="90"/>
        <v/>
      </c>
      <c r="H968" s="94" t="str">
        <f>IF(AND(M968&gt;0,M968&lt;=STATS!$C$22),1,"")</f>
        <v/>
      </c>
      <c r="J968" s="51">
        <v>967</v>
      </c>
      <c r="R968" s="22"/>
      <c r="S968" s="22"/>
      <c r="T968" s="54"/>
    </row>
    <row r="969" spans="2:20" x14ac:dyDescent="0.25">
      <c r="B969" s="94">
        <f t="shared" si="91"/>
        <v>0</v>
      </c>
      <c r="C969" s="94" t="str">
        <f t="shared" si="92"/>
        <v/>
      </c>
      <c r="D969" s="94" t="str">
        <f t="shared" si="93"/>
        <v/>
      </c>
      <c r="E969" s="94" t="str">
        <f t="shared" si="94"/>
        <v/>
      </c>
      <c r="F969" s="94" t="str">
        <f t="shared" si="95"/>
        <v/>
      </c>
      <c r="G969" s="94" t="str">
        <f t="shared" si="90"/>
        <v/>
      </c>
      <c r="H969" s="94" t="str">
        <f>IF(AND(M969&gt;0,M969&lt;=STATS!$C$22),1,"")</f>
        <v/>
      </c>
      <c r="J969" s="51">
        <v>968</v>
      </c>
      <c r="R969" s="22"/>
      <c r="S969" s="22"/>
      <c r="T969" s="54"/>
    </row>
    <row r="970" spans="2:20" x14ac:dyDescent="0.25">
      <c r="B970" s="94">
        <f t="shared" si="91"/>
        <v>0</v>
      </c>
      <c r="C970" s="94" t="str">
        <f t="shared" si="92"/>
        <v/>
      </c>
      <c r="D970" s="94" t="str">
        <f t="shared" si="93"/>
        <v/>
      </c>
      <c r="E970" s="94" t="str">
        <f t="shared" si="94"/>
        <v/>
      </c>
      <c r="F970" s="94" t="str">
        <f t="shared" si="95"/>
        <v/>
      </c>
      <c r="G970" s="94" t="str">
        <f t="shared" si="90"/>
        <v/>
      </c>
      <c r="H970" s="94" t="str">
        <f>IF(AND(M970&gt;0,M970&lt;=STATS!$C$22),1,"")</f>
        <v/>
      </c>
      <c r="J970" s="51">
        <v>969</v>
      </c>
      <c r="R970" s="22"/>
      <c r="S970" s="22"/>
      <c r="T970" s="54"/>
    </row>
    <row r="971" spans="2:20" x14ac:dyDescent="0.25">
      <c r="B971" s="94">
        <f t="shared" si="91"/>
        <v>0</v>
      </c>
      <c r="C971" s="94" t="str">
        <f t="shared" si="92"/>
        <v/>
      </c>
      <c r="D971" s="94" t="str">
        <f t="shared" si="93"/>
        <v/>
      </c>
      <c r="E971" s="94" t="str">
        <f t="shared" si="94"/>
        <v/>
      </c>
      <c r="F971" s="94" t="str">
        <f t="shared" si="95"/>
        <v/>
      </c>
      <c r="G971" s="94" t="str">
        <f t="shared" si="90"/>
        <v/>
      </c>
      <c r="H971" s="94" t="str">
        <f>IF(AND(M971&gt;0,M971&lt;=STATS!$C$22),1,"")</f>
        <v/>
      </c>
      <c r="J971" s="51">
        <v>970</v>
      </c>
      <c r="R971" s="22"/>
      <c r="S971" s="22"/>
      <c r="T971" s="54"/>
    </row>
    <row r="972" spans="2:20" x14ac:dyDescent="0.25">
      <c r="B972" s="94">
        <f t="shared" si="91"/>
        <v>0</v>
      </c>
      <c r="C972" s="94" t="str">
        <f t="shared" si="92"/>
        <v/>
      </c>
      <c r="D972" s="94" t="str">
        <f t="shared" si="93"/>
        <v/>
      </c>
      <c r="E972" s="94" t="str">
        <f t="shared" si="94"/>
        <v/>
      </c>
      <c r="F972" s="94" t="str">
        <f t="shared" si="95"/>
        <v/>
      </c>
      <c r="G972" s="94" t="str">
        <f t="shared" si="90"/>
        <v/>
      </c>
      <c r="H972" s="94" t="str">
        <f>IF(AND(M972&gt;0,M972&lt;=STATS!$C$22),1,"")</f>
        <v/>
      </c>
      <c r="J972" s="51">
        <v>971</v>
      </c>
      <c r="R972" s="22"/>
      <c r="S972" s="22"/>
      <c r="T972" s="54"/>
    </row>
    <row r="973" spans="2:20" x14ac:dyDescent="0.25">
      <c r="B973" s="94">
        <f t="shared" si="91"/>
        <v>0</v>
      </c>
      <c r="C973" s="94" t="str">
        <f t="shared" si="92"/>
        <v/>
      </c>
      <c r="D973" s="94" t="str">
        <f t="shared" si="93"/>
        <v/>
      </c>
      <c r="E973" s="94" t="str">
        <f t="shared" si="94"/>
        <v/>
      </c>
      <c r="F973" s="94" t="str">
        <f t="shared" si="95"/>
        <v/>
      </c>
      <c r="G973" s="94" t="str">
        <f t="shared" si="90"/>
        <v/>
      </c>
      <c r="H973" s="94" t="str">
        <f>IF(AND(M973&gt;0,M973&lt;=STATS!$C$22),1,"")</f>
        <v/>
      </c>
      <c r="J973" s="51">
        <v>972</v>
      </c>
      <c r="R973" s="22"/>
      <c r="S973" s="22"/>
      <c r="T973" s="54"/>
    </row>
    <row r="974" spans="2:20" x14ac:dyDescent="0.25">
      <c r="B974" s="94">
        <f t="shared" si="91"/>
        <v>0</v>
      </c>
      <c r="C974" s="94" t="str">
        <f t="shared" si="92"/>
        <v/>
      </c>
      <c r="D974" s="94" t="str">
        <f t="shared" si="93"/>
        <v/>
      </c>
      <c r="E974" s="94" t="str">
        <f t="shared" si="94"/>
        <v/>
      </c>
      <c r="F974" s="94" t="str">
        <f t="shared" si="95"/>
        <v/>
      </c>
      <c r="G974" s="94" t="str">
        <f t="shared" si="90"/>
        <v/>
      </c>
      <c r="H974" s="94" t="str">
        <f>IF(AND(M974&gt;0,M974&lt;=STATS!$C$22),1,"")</f>
        <v/>
      </c>
      <c r="J974" s="51">
        <v>973</v>
      </c>
      <c r="R974" s="22"/>
      <c r="S974" s="22"/>
      <c r="T974" s="54"/>
    </row>
    <row r="975" spans="2:20" x14ac:dyDescent="0.25">
      <c r="B975" s="94">
        <f t="shared" si="91"/>
        <v>0</v>
      </c>
      <c r="C975" s="94" t="str">
        <f t="shared" si="92"/>
        <v/>
      </c>
      <c r="D975" s="94" t="str">
        <f t="shared" si="93"/>
        <v/>
      </c>
      <c r="E975" s="94" t="str">
        <f t="shared" si="94"/>
        <v/>
      </c>
      <c r="F975" s="94" t="str">
        <f t="shared" si="95"/>
        <v/>
      </c>
      <c r="G975" s="94" t="str">
        <f t="shared" si="90"/>
        <v/>
      </c>
      <c r="H975" s="94" t="str">
        <f>IF(AND(M975&gt;0,M975&lt;=STATS!$C$22),1,"")</f>
        <v/>
      </c>
      <c r="J975" s="51">
        <v>974</v>
      </c>
      <c r="R975" s="22"/>
      <c r="S975" s="22"/>
      <c r="T975" s="54"/>
    </row>
    <row r="976" spans="2:20" x14ac:dyDescent="0.25">
      <c r="B976" s="94">
        <f t="shared" si="91"/>
        <v>0</v>
      </c>
      <c r="C976" s="94" t="str">
        <f t="shared" si="92"/>
        <v/>
      </c>
      <c r="D976" s="94" t="str">
        <f t="shared" si="93"/>
        <v/>
      </c>
      <c r="E976" s="94" t="str">
        <f t="shared" si="94"/>
        <v/>
      </c>
      <c r="F976" s="94" t="str">
        <f t="shared" si="95"/>
        <v/>
      </c>
      <c r="G976" s="94" t="str">
        <f t="shared" si="90"/>
        <v/>
      </c>
      <c r="H976" s="94" t="str">
        <f>IF(AND(M976&gt;0,M976&lt;=STATS!$C$22),1,"")</f>
        <v/>
      </c>
      <c r="J976" s="51">
        <v>975</v>
      </c>
      <c r="R976" s="22"/>
      <c r="S976" s="22"/>
      <c r="T976" s="54"/>
    </row>
    <row r="977" spans="2:20" x14ac:dyDescent="0.25">
      <c r="B977" s="94">
        <f t="shared" si="91"/>
        <v>0</v>
      </c>
      <c r="C977" s="94" t="str">
        <f t="shared" si="92"/>
        <v/>
      </c>
      <c r="D977" s="94" t="str">
        <f t="shared" si="93"/>
        <v/>
      </c>
      <c r="E977" s="94" t="str">
        <f t="shared" si="94"/>
        <v/>
      </c>
      <c r="F977" s="94" t="str">
        <f t="shared" si="95"/>
        <v/>
      </c>
      <c r="G977" s="94" t="str">
        <f t="shared" si="90"/>
        <v/>
      </c>
      <c r="H977" s="94" t="str">
        <f>IF(AND(M977&gt;0,M977&lt;=STATS!$C$22),1,"")</f>
        <v/>
      </c>
      <c r="J977" s="51">
        <v>976</v>
      </c>
      <c r="R977" s="22"/>
      <c r="S977" s="22"/>
      <c r="T977" s="54"/>
    </row>
    <row r="978" spans="2:20" x14ac:dyDescent="0.25">
      <c r="B978" s="94">
        <f t="shared" si="91"/>
        <v>0</v>
      </c>
      <c r="C978" s="94" t="str">
        <f t="shared" si="92"/>
        <v/>
      </c>
      <c r="D978" s="94" t="str">
        <f t="shared" si="93"/>
        <v/>
      </c>
      <c r="E978" s="94" t="str">
        <f t="shared" si="94"/>
        <v/>
      </c>
      <c r="F978" s="94" t="str">
        <f t="shared" si="95"/>
        <v/>
      </c>
      <c r="G978" s="94" t="str">
        <f t="shared" si="90"/>
        <v/>
      </c>
      <c r="H978" s="94" t="str">
        <f>IF(AND(M978&gt;0,M978&lt;=STATS!$C$22),1,"")</f>
        <v/>
      </c>
      <c r="J978" s="51">
        <v>977</v>
      </c>
      <c r="R978" s="22"/>
      <c r="S978" s="22"/>
      <c r="T978" s="54"/>
    </row>
    <row r="979" spans="2:20" x14ac:dyDescent="0.25">
      <c r="B979" s="94">
        <f t="shared" si="91"/>
        <v>0</v>
      </c>
      <c r="C979" s="94" t="str">
        <f t="shared" si="92"/>
        <v/>
      </c>
      <c r="D979" s="94" t="str">
        <f t="shared" si="93"/>
        <v/>
      </c>
      <c r="E979" s="94" t="str">
        <f t="shared" si="94"/>
        <v/>
      </c>
      <c r="F979" s="94" t="str">
        <f t="shared" si="95"/>
        <v/>
      </c>
      <c r="G979" s="94" t="str">
        <f t="shared" si="90"/>
        <v/>
      </c>
      <c r="H979" s="94" t="str">
        <f>IF(AND(M979&gt;0,M979&lt;=STATS!$C$22),1,"")</f>
        <v/>
      </c>
      <c r="J979" s="51">
        <v>978</v>
      </c>
      <c r="R979" s="22"/>
      <c r="S979" s="22"/>
      <c r="T979" s="54"/>
    </row>
    <row r="980" spans="2:20" x14ac:dyDescent="0.25">
      <c r="B980" s="94">
        <f t="shared" si="91"/>
        <v>0</v>
      </c>
      <c r="C980" s="94" t="str">
        <f t="shared" si="92"/>
        <v/>
      </c>
      <c r="D980" s="94" t="str">
        <f t="shared" si="93"/>
        <v/>
      </c>
      <c r="E980" s="94" t="str">
        <f t="shared" si="94"/>
        <v/>
      </c>
      <c r="F980" s="94" t="str">
        <f t="shared" si="95"/>
        <v/>
      </c>
      <c r="G980" s="94" t="str">
        <f t="shared" si="90"/>
        <v/>
      </c>
      <c r="H980" s="94" t="str">
        <f>IF(AND(M980&gt;0,M980&lt;=STATS!$C$22),1,"")</f>
        <v/>
      </c>
      <c r="J980" s="51">
        <v>979</v>
      </c>
      <c r="R980" s="22"/>
      <c r="S980" s="22"/>
      <c r="T980" s="54"/>
    </row>
    <row r="981" spans="2:20" x14ac:dyDescent="0.25">
      <c r="B981" s="94">
        <f t="shared" si="91"/>
        <v>0</v>
      </c>
      <c r="C981" s="94" t="str">
        <f t="shared" si="92"/>
        <v/>
      </c>
      <c r="D981" s="94" t="str">
        <f t="shared" si="93"/>
        <v/>
      </c>
      <c r="E981" s="94" t="str">
        <f t="shared" si="94"/>
        <v/>
      </c>
      <c r="F981" s="94" t="str">
        <f t="shared" si="95"/>
        <v/>
      </c>
      <c r="G981" s="94" t="str">
        <f t="shared" si="90"/>
        <v/>
      </c>
      <c r="H981" s="94" t="str">
        <f>IF(AND(M981&gt;0,M981&lt;=STATS!$C$22),1,"")</f>
        <v/>
      </c>
      <c r="J981" s="51">
        <v>980</v>
      </c>
      <c r="R981" s="22"/>
      <c r="S981" s="22"/>
      <c r="T981" s="54"/>
    </row>
    <row r="982" spans="2:20" x14ac:dyDescent="0.25">
      <c r="B982" s="94">
        <f t="shared" si="91"/>
        <v>0</v>
      </c>
      <c r="C982" s="94" t="str">
        <f t="shared" si="92"/>
        <v/>
      </c>
      <c r="D982" s="94" t="str">
        <f t="shared" si="93"/>
        <v/>
      </c>
      <c r="E982" s="94" t="str">
        <f t="shared" si="94"/>
        <v/>
      </c>
      <c r="F982" s="94" t="str">
        <f t="shared" si="95"/>
        <v/>
      </c>
      <c r="G982" s="94" t="str">
        <f t="shared" si="90"/>
        <v/>
      </c>
      <c r="H982" s="94" t="str">
        <f>IF(AND(M982&gt;0,M982&lt;=STATS!$C$22),1,"")</f>
        <v/>
      </c>
      <c r="J982" s="51">
        <v>981</v>
      </c>
      <c r="R982" s="22"/>
      <c r="S982" s="22"/>
      <c r="T982" s="54"/>
    </row>
    <row r="983" spans="2:20" x14ac:dyDescent="0.25">
      <c r="B983" s="94">
        <f t="shared" si="91"/>
        <v>0</v>
      </c>
      <c r="C983" s="94" t="str">
        <f t="shared" si="92"/>
        <v/>
      </c>
      <c r="D983" s="94" t="str">
        <f t="shared" si="93"/>
        <v/>
      </c>
      <c r="E983" s="94" t="str">
        <f t="shared" si="94"/>
        <v/>
      </c>
      <c r="F983" s="94" t="str">
        <f t="shared" si="95"/>
        <v/>
      </c>
      <c r="G983" s="94" t="str">
        <f t="shared" si="90"/>
        <v/>
      </c>
      <c r="H983" s="94" t="str">
        <f>IF(AND(M983&gt;0,M983&lt;=STATS!$C$22),1,"")</f>
        <v/>
      </c>
      <c r="J983" s="51">
        <v>982</v>
      </c>
      <c r="R983" s="22"/>
      <c r="S983" s="22"/>
      <c r="T983" s="54"/>
    </row>
    <row r="984" spans="2:20" x14ac:dyDescent="0.25">
      <c r="B984" s="94">
        <f t="shared" si="91"/>
        <v>0</v>
      </c>
      <c r="C984" s="94" t="str">
        <f t="shared" si="92"/>
        <v/>
      </c>
      <c r="D984" s="94" t="str">
        <f t="shared" si="93"/>
        <v/>
      </c>
      <c r="E984" s="94" t="str">
        <f t="shared" si="94"/>
        <v/>
      </c>
      <c r="F984" s="94" t="str">
        <f t="shared" si="95"/>
        <v/>
      </c>
      <c r="G984" s="94" t="str">
        <f t="shared" si="90"/>
        <v/>
      </c>
      <c r="H984" s="94" t="str">
        <f>IF(AND(M984&gt;0,M984&lt;=STATS!$C$22),1,"")</f>
        <v/>
      </c>
      <c r="J984" s="51">
        <v>983</v>
      </c>
      <c r="R984" s="22"/>
      <c r="S984" s="22"/>
      <c r="T984" s="54"/>
    </row>
    <row r="985" spans="2:20" x14ac:dyDescent="0.25">
      <c r="B985" s="94">
        <f t="shared" si="91"/>
        <v>0</v>
      </c>
      <c r="C985" s="94" t="str">
        <f t="shared" si="92"/>
        <v/>
      </c>
      <c r="D985" s="94" t="str">
        <f t="shared" si="93"/>
        <v/>
      </c>
      <c r="E985" s="94" t="str">
        <f t="shared" si="94"/>
        <v/>
      </c>
      <c r="F985" s="94" t="str">
        <f t="shared" si="95"/>
        <v/>
      </c>
      <c r="G985" s="94" t="str">
        <f t="shared" si="90"/>
        <v/>
      </c>
      <c r="H985" s="94" t="str">
        <f>IF(AND(M985&gt;0,M985&lt;=STATS!$C$22),1,"")</f>
        <v/>
      </c>
      <c r="J985" s="51">
        <v>984</v>
      </c>
      <c r="R985" s="22"/>
      <c r="S985" s="22"/>
      <c r="T985" s="54"/>
    </row>
    <row r="986" spans="2:20" x14ac:dyDescent="0.25">
      <c r="B986" s="94">
        <f t="shared" si="91"/>
        <v>0</v>
      </c>
      <c r="C986" s="94" t="str">
        <f t="shared" si="92"/>
        <v/>
      </c>
      <c r="D986" s="94" t="str">
        <f t="shared" si="93"/>
        <v/>
      </c>
      <c r="E986" s="94" t="str">
        <f t="shared" si="94"/>
        <v/>
      </c>
      <c r="F986" s="94" t="str">
        <f t="shared" si="95"/>
        <v/>
      </c>
      <c r="G986" s="94" t="str">
        <f t="shared" ref="G986:G1049" si="96">IF($B986&gt;=1,$M986,"")</f>
        <v/>
      </c>
      <c r="H986" s="94" t="str">
        <f>IF(AND(M986&gt;0,M986&lt;=STATS!$C$22),1,"")</f>
        <v/>
      </c>
      <c r="J986" s="51">
        <v>985</v>
      </c>
      <c r="R986" s="22"/>
      <c r="S986" s="22"/>
      <c r="T986" s="54"/>
    </row>
    <row r="987" spans="2:20" x14ac:dyDescent="0.25">
      <c r="B987" s="94">
        <f t="shared" si="91"/>
        <v>0</v>
      </c>
      <c r="C987" s="94" t="str">
        <f t="shared" si="92"/>
        <v/>
      </c>
      <c r="D987" s="94" t="str">
        <f t="shared" si="93"/>
        <v/>
      </c>
      <c r="E987" s="94" t="str">
        <f t="shared" si="94"/>
        <v/>
      </c>
      <c r="F987" s="94" t="str">
        <f t="shared" si="95"/>
        <v/>
      </c>
      <c r="G987" s="94" t="str">
        <f t="shared" si="96"/>
        <v/>
      </c>
      <c r="H987" s="94" t="str">
        <f>IF(AND(M987&gt;0,M987&lt;=STATS!$C$22),1,"")</f>
        <v/>
      </c>
      <c r="J987" s="51">
        <v>986</v>
      </c>
      <c r="R987" s="22"/>
      <c r="S987" s="22"/>
      <c r="T987" s="54"/>
    </row>
    <row r="988" spans="2:20" x14ac:dyDescent="0.25">
      <c r="B988" s="94">
        <f t="shared" si="91"/>
        <v>0</v>
      </c>
      <c r="C988" s="94" t="str">
        <f t="shared" si="92"/>
        <v/>
      </c>
      <c r="D988" s="94" t="str">
        <f t="shared" si="93"/>
        <v/>
      </c>
      <c r="E988" s="94" t="str">
        <f t="shared" si="94"/>
        <v/>
      </c>
      <c r="F988" s="94" t="str">
        <f t="shared" si="95"/>
        <v/>
      </c>
      <c r="G988" s="94" t="str">
        <f t="shared" si="96"/>
        <v/>
      </c>
      <c r="H988" s="94" t="str">
        <f>IF(AND(M988&gt;0,M988&lt;=STATS!$C$22),1,"")</f>
        <v/>
      </c>
      <c r="J988" s="51">
        <v>987</v>
      </c>
      <c r="R988" s="22"/>
      <c r="S988" s="22"/>
      <c r="T988" s="54"/>
    </row>
    <row r="989" spans="2:20" x14ac:dyDescent="0.25">
      <c r="B989" s="94">
        <f t="shared" si="91"/>
        <v>0</v>
      </c>
      <c r="C989" s="94" t="str">
        <f t="shared" si="92"/>
        <v/>
      </c>
      <c r="D989" s="94" t="str">
        <f t="shared" si="93"/>
        <v/>
      </c>
      <c r="E989" s="94" t="str">
        <f t="shared" si="94"/>
        <v/>
      </c>
      <c r="F989" s="94" t="str">
        <f t="shared" si="95"/>
        <v/>
      </c>
      <c r="G989" s="94" t="str">
        <f t="shared" si="96"/>
        <v/>
      </c>
      <c r="H989" s="94" t="str">
        <f>IF(AND(M989&gt;0,M989&lt;=STATS!$C$22),1,"")</f>
        <v/>
      </c>
      <c r="J989" s="51">
        <v>988</v>
      </c>
      <c r="R989" s="22"/>
      <c r="S989" s="22"/>
      <c r="T989" s="54"/>
    </row>
    <row r="990" spans="2:20" x14ac:dyDescent="0.25">
      <c r="B990" s="94">
        <f t="shared" si="91"/>
        <v>0</v>
      </c>
      <c r="C990" s="94" t="str">
        <f t="shared" si="92"/>
        <v/>
      </c>
      <c r="D990" s="94" t="str">
        <f t="shared" si="93"/>
        <v/>
      </c>
      <c r="E990" s="94" t="str">
        <f t="shared" si="94"/>
        <v/>
      </c>
      <c r="F990" s="94" t="str">
        <f t="shared" si="95"/>
        <v/>
      </c>
      <c r="G990" s="94" t="str">
        <f t="shared" si="96"/>
        <v/>
      </c>
      <c r="H990" s="94" t="str">
        <f>IF(AND(M990&gt;0,M990&lt;=STATS!$C$22),1,"")</f>
        <v/>
      </c>
      <c r="J990" s="51">
        <v>989</v>
      </c>
      <c r="R990" s="22"/>
      <c r="S990" s="22"/>
      <c r="T990" s="54"/>
    </row>
    <row r="991" spans="2:20" x14ac:dyDescent="0.25">
      <c r="B991" s="94">
        <f t="shared" si="91"/>
        <v>0</v>
      </c>
      <c r="C991" s="94" t="str">
        <f t="shared" si="92"/>
        <v/>
      </c>
      <c r="D991" s="94" t="str">
        <f t="shared" si="93"/>
        <v/>
      </c>
      <c r="E991" s="94" t="str">
        <f t="shared" si="94"/>
        <v/>
      </c>
      <c r="F991" s="94" t="str">
        <f t="shared" si="95"/>
        <v/>
      </c>
      <c r="G991" s="94" t="str">
        <f t="shared" si="96"/>
        <v/>
      </c>
      <c r="H991" s="94" t="str">
        <f>IF(AND(M991&gt;0,M991&lt;=STATS!$C$22),1,"")</f>
        <v/>
      </c>
      <c r="J991" s="51">
        <v>990</v>
      </c>
      <c r="R991" s="22"/>
      <c r="S991" s="22"/>
      <c r="T991" s="54"/>
    </row>
    <row r="992" spans="2:20" x14ac:dyDescent="0.25">
      <c r="B992" s="94">
        <f t="shared" si="91"/>
        <v>0</v>
      </c>
      <c r="C992" s="94" t="str">
        <f t="shared" si="92"/>
        <v/>
      </c>
      <c r="D992" s="94" t="str">
        <f t="shared" si="93"/>
        <v/>
      </c>
      <c r="E992" s="94" t="str">
        <f t="shared" si="94"/>
        <v/>
      </c>
      <c r="F992" s="94" t="str">
        <f t="shared" si="95"/>
        <v/>
      </c>
      <c r="G992" s="94" t="str">
        <f t="shared" si="96"/>
        <v/>
      </c>
      <c r="H992" s="94" t="str">
        <f>IF(AND(M992&gt;0,M992&lt;=STATS!$C$22),1,"")</f>
        <v/>
      </c>
      <c r="J992" s="51">
        <v>991</v>
      </c>
      <c r="R992" s="22"/>
      <c r="S992" s="22"/>
      <c r="T992" s="54"/>
    </row>
    <row r="993" spans="2:20" x14ac:dyDescent="0.25">
      <c r="B993" s="94">
        <f t="shared" si="91"/>
        <v>0</v>
      </c>
      <c r="C993" s="94" t="str">
        <f t="shared" si="92"/>
        <v/>
      </c>
      <c r="D993" s="94" t="str">
        <f t="shared" si="93"/>
        <v/>
      </c>
      <c r="E993" s="94" t="str">
        <f t="shared" si="94"/>
        <v/>
      </c>
      <c r="F993" s="94" t="str">
        <f t="shared" si="95"/>
        <v/>
      </c>
      <c r="G993" s="94" t="str">
        <f t="shared" si="96"/>
        <v/>
      </c>
      <c r="H993" s="94" t="str">
        <f>IF(AND(M993&gt;0,M993&lt;=STATS!$C$22),1,"")</f>
        <v/>
      </c>
      <c r="J993" s="51">
        <v>992</v>
      </c>
      <c r="R993" s="22"/>
      <c r="S993" s="22"/>
      <c r="T993" s="54"/>
    </row>
    <row r="994" spans="2:20" x14ac:dyDescent="0.25">
      <c r="B994" s="94">
        <f t="shared" si="91"/>
        <v>0</v>
      </c>
      <c r="C994" s="94" t="str">
        <f t="shared" si="92"/>
        <v/>
      </c>
      <c r="D994" s="94" t="str">
        <f t="shared" si="93"/>
        <v/>
      </c>
      <c r="E994" s="94" t="str">
        <f t="shared" si="94"/>
        <v/>
      </c>
      <c r="F994" s="94" t="str">
        <f t="shared" si="95"/>
        <v/>
      </c>
      <c r="G994" s="94" t="str">
        <f t="shared" si="96"/>
        <v/>
      </c>
      <c r="H994" s="94" t="str">
        <f>IF(AND(M994&gt;0,M994&lt;=STATS!$C$22),1,"")</f>
        <v/>
      </c>
      <c r="J994" s="51">
        <v>993</v>
      </c>
      <c r="R994" s="22"/>
      <c r="S994" s="22"/>
      <c r="T994" s="54"/>
    </row>
    <row r="995" spans="2:20" x14ac:dyDescent="0.25">
      <c r="B995" s="94">
        <f t="shared" si="91"/>
        <v>0</v>
      </c>
      <c r="C995" s="94" t="str">
        <f t="shared" si="92"/>
        <v/>
      </c>
      <c r="D995" s="94" t="str">
        <f t="shared" si="93"/>
        <v/>
      </c>
      <c r="E995" s="94" t="str">
        <f t="shared" si="94"/>
        <v/>
      </c>
      <c r="F995" s="94" t="str">
        <f t="shared" si="95"/>
        <v/>
      </c>
      <c r="G995" s="94" t="str">
        <f t="shared" si="96"/>
        <v/>
      </c>
      <c r="H995" s="94" t="str">
        <f>IF(AND(M995&gt;0,M995&lt;=STATS!$C$22),1,"")</f>
        <v/>
      </c>
      <c r="J995" s="51">
        <v>994</v>
      </c>
      <c r="R995" s="22"/>
      <c r="S995" s="22"/>
      <c r="T995" s="54"/>
    </row>
    <row r="996" spans="2:20" x14ac:dyDescent="0.25">
      <c r="B996" s="94">
        <f t="shared" si="91"/>
        <v>0</v>
      </c>
      <c r="C996" s="94" t="str">
        <f t="shared" si="92"/>
        <v/>
      </c>
      <c r="D996" s="94" t="str">
        <f t="shared" si="93"/>
        <v/>
      </c>
      <c r="E996" s="94" t="str">
        <f t="shared" si="94"/>
        <v/>
      </c>
      <c r="F996" s="94" t="str">
        <f t="shared" si="95"/>
        <v/>
      </c>
      <c r="G996" s="94" t="str">
        <f t="shared" si="96"/>
        <v/>
      </c>
      <c r="H996" s="94" t="str">
        <f>IF(AND(M996&gt;0,M996&lt;=STATS!$C$22),1,"")</f>
        <v/>
      </c>
      <c r="J996" s="51">
        <v>995</v>
      </c>
      <c r="R996" s="22"/>
      <c r="S996" s="22"/>
      <c r="T996" s="54"/>
    </row>
    <row r="997" spans="2:20" x14ac:dyDescent="0.25">
      <c r="B997" s="94">
        <f t="shared" si="91"/>
        <v>0</v>
      </c>
      <c r="C997" s="94" t="str">
        <f t="shared" si="92"/>
        <v/>
      </c>
      <c r="D997" s="94" t="str">
        <f t="shared" si="93"/>
        <v/>
      </c>
      <c r="E997" s="94" t="str">
        <f t="shared" si="94"/>
        <v/>
      </c>
      <c r="F997" s="94" t="str">
        <f t="shared" si="95"/>
        <v/>
      </c>
      <c r="G997" s="94" t="str">
        <f t="shared" si="96"/>
        <v/>
      </c>
      <c r="H997" s="94" t="str">
        <f>IF(AND(M997&gt;0,M997&lt;=STATS!$C$22),1,"")</f>
        <v/>
      </c>
      <c r="J997" s="51">
        <v>996</v>
      </c>
      <c r="R997" s="22"/>
      <c r="S997" s="22"/>
      <c r="T997" s="54"/>
    </row>
    <row r="998" spans="2:20" x14ac:dyDescent="0.25">
      <c r="B998" s="94">
        <f t="shared" si="91"/>
        <v>0</v>
      </c>
      <c r="C998" s="94" t="str">
        <f t="shared" si="92"/>
        <v/>
      </c>
      <c r="D998" s="94" t="str">
        <f t="shared" si="93"/>
        <v/>
      </c>
      <c r="E998" s="94" t="str">
        <f t="shared" si="94"/>
        <v/>
      </c>
      <c r="F998" s="94" t="str">
        <f t="shared" si="95"/>
        <v/>
      </c>
      <c r="G998" s="94" t="str">
        <f t="shared" si="96"/>
        <v/>
      </c>
      <c r="H998" s="94" t="str">
        <f>IF(AND(M998&gt;0,M998&lt;=STATS!$C$22),1,"")</f>
        <v/>
      </c>
      <c r="J998" s="51">
        <v>997</v>
      </c>
      <c r="R998" s="22"/>
      <c r="S998" s="22"/>
      <c r="T998" s="54"/>
    </row>
    <row r="999" spans="2:20" x14ac:dyDescent="0.25">
      <c r="B999" s="94">
        <f t="shared" si="91"/>
        <v>0</v>
      </c>
      <c r="C999" s="94" t="str">
        <f t="shared" si="92"/>
        <v/>
      </c>
      <c r="D999" s="94" t="str">
        <f t="shared" si="93"/>
        <v/>
      </c>
      <c r="E999" s="94" t="str">
        <f t="shared" si="94"/>
        <v/>
      </c>
      <c r="F999" s="94" t="str">
        <f t="shared" si="95"/>
        <v/>
      </c>
      <c r="G999" s="94" t="str">
        <f t="shared" si="96"/>
        <v/>
      </c>
      <c r="H999" s="94" t="str">
        <f>IF(AND(M999&gt;0,M999&lt;=STATS!$C$22),1,"")</f>
        <v/>
      </c>
      <c r="J999" s="51">
        <v>998</v>
      </c>
      <c r="R999" s="22"/>
      <c r="S999" s="22"/>
      <c r="T999" s="54"/>
    </row>
    <row r="1000" spans="2:20" x14ac:dyDescent="0.25">
      <c r="B1000" s="94">
        <f t="shared" si="91"/>
        <v>0</v>
      </c>
      <c r="C1000" s="94" t="str">
        <f t="shared" si="92"/>
        <v/>
      </c>
      <c r="D1000" s="94" t="str">
        <f t="shared" si="93"/>
        <v/>
      </c>
      <c r="E1000" s="94" t="str">
        <f t="shared" si="94"/>
        <v/>
      </c>
      <c r="F1000" s="94" t="str">
        <f t="shared" si="95"/>
        <v/>
      </c>
      <c r="G1000" s="94" t="str">
        <f t="shared" si="96"/>
        <v/>
      </c>
      <c r="H1000" s="94" t="str">
        <f>IF(AND(M1000&gt;0,M1000&lt;=STATS!$C$22),1,"")</f>
        <v/>
      </c>
      <c r="J1000" s="51">
        <v>999</v>
      </c>
      <c r="R1000" s="22"/>
      <c r="S1000" s="22"/>
      <c r="T1000" s="54"/>
    </row>
    <row r="1001" spans="2:20" x14ac:dyDescent="0.25">
      <c r="B1001" s="94">
        <f t="shared" si="91"/>
        <v>0</v>
      </c>
      <c r="C1001" s="94" t="str">
        <f t="shared" si="92"/>
        <v/>
      </c>
      <c r="D1001" s="94" t="str">
        <f t="shared" si="93"/>
        <v/>
      </c>
      <c r="E1001" s="94" t="str">
        <f t="shared" si="94"/>
        <v/>
      </c>
      <c r="F1001" s="94" t="str">
        <f t="shared" si="95"/>
        <v/>
      </c>
      <c r="G1001" s="94" t="str">
        <f t="shared" si="96"/>
        <v/>
      </c>
      <c r="H1001" s="94" t="str">
        <f>IF(AND(M1001&gt;0,M1001&lt;=STATS!$C$22),1,"")</f>
        <v/>
      </c>
      <c r="J1001" s="51">
        <v>1000</v>
      </c>
      <c r="R1001" s="22"/>
      <c r="S1001" s="22"/>
      <c r="T1001" s="54"/>
    </row>
    <row r="1002" spans="2:20" x14ac:dyDescent="0.25">
      <c r="B1002" s="94">
        <f t="shared" si="91"/>
        <v>0</v>
      </c>
      <c r="C1002" s="94" t="str">
        <f t="shared" si="92"/>
        <v/>
      </c>
      <c r="D1002" s="94" t="str">
        <f t="shared" si="93"/>
        <v/>
      </c>
      <c r="E1002" s="94" t="str">
        <f t="shared" si="94"/>
        <v/>
      </c>
      <c r="F1002" s="94" t="str">
        <f t="shared" si="95"/>
        <v/>
      </c>
      <c r="G1002" s="94" t="str">
        <f t="shared" si="96"/>
        <v/>
      </c>
      <c r="H1002" s="94" t="str">
        <f>IF(AND(M1002&gt;0,M1002&lt;=STATS!$C$22),1,"")</f>
        <v/>
      </c>
      <c r="J1002" s="51">
        <v>1001</v>
      </c>
      <c r="R1002" s="22"/>
      <c r="S1002" s="22"/>
      <c r="T1002" s="54"/>
    </row>
    <row r="1003" spans="2:20" x14ac:dyDescent="0.25">
      <c r="B1003" s="94">
        <f t="shared" si="91"/>
        <v>0</v>
      </c>
      <c r="C1003" s="94" t="str">
        <f t="shared" si="92"/>
        <v/>
      </c>
      <c r="D1003" s="94" t="str">
        <f t="shared" si="93"/>
        <v/>
      </c>
      <c r="E1003" s="94" t="str">
        <f t="shared" si="94"/>
        <v/>
      </c>
      <c r="F1003" s="94" t="str">
        <f t="shared" si="95"/>
        <v/>
      </c>
      <c r="G1003" s="94" t="str">
        <f t="shared" si="96"/>
        <v/>
      </c>
      <c r="H1003" s="94" t="str">
        <f>IF(AND(M1003&gt;0,M1003&lt;=STATS!$C$22),1,"")</f>
        <v/>
      </c>
      <c r="J1003" s="51">
        <v>1002</v>
      </c>
      <c r="R1003" s="22"/>
      <c r="S1003" s="22"/>
      <c r="T1003" s="54"/>
    </row>
    <row r="1004" spans="2:20" x14ac:dyDescent="0.25">
      <c r="B1004" s="94">
        <f t="shared" si="91"/>
        <v>0</v>
      </c>
      <c r="C1004" s="94" t="str">
        <f t="shared" si="92"/>
        <v/>
      </c>
      <c r="D1004" s="94" t="str">
        <f t="shared" si="93"/>
        <v/>
      </c>
      <c r="E1004" s="94" t="str">
        <f t="shared" si="94"/>
        <v/>
      </c>
      <c r="F1004" s="94" t="str">
        <f t="shared" si="95"/>
        <v/>
      </c>
      <c r="G1004" s="94" t="str">
        <f t="shared" si="96"/>
        <v/>
      </c>
      <c r="H1004" s="94" t="str">
        <f>IF(AND(M1004&gt;0,M1004&lt;=STATS!$C$22),1,"")</f>
        <v/>
      </c>
      <c r="J1004" s="51">
        <v>1003</v>
      </c>
      <c r="R1004" s="22"/>
      <c r="S1004" s="22"/>
      <c r="T1004" s="54"/>
    </row>
    <row r="1005" spans="2:20" x14ac:dyDescent="0.25">
      <c r="B1005" s="94">
        <f t="shared" si="91"/>
        <v>0</v>
      </c>
      <c r="C1005" s="94" t="str">
        <f t="shared" si="92"/>
        <v/>
      </c>
      <c r="D1005" s="94" t="str">
        <f t="shared" si="93"/>
        <v/>
      </c>
      <c r="E1005" s="94" t="str">
        <f t="shared" si="94"/>
        <v/>
      </c>
      <c r="F1005" s="94" t="str">
        <f t="shared" si="95"/>
        <v/>
      </c>
      <c r="G1005" s="94" t="str">
        <f t="shared" si="96"/>
        <v/>
      </c>
      <c r="H1005" s="94" t="str">
        <f>IF(AND(M1005&gt;0,M1005&lt;=STATS!$C$22),1,"")</f>
        <v/>
      </c>
      <c r="J1005" s="51">
        <v>1004</v>
      </c>
      <c r="R1005" s="22"/>
      <c r="S1005" s="22"/>
      <c r="T1005" s="54"/>
    </row>
    <row r="1006" spans="2:20" x14ac:dyDescent="0.25">
      <c r="B1006" s="94">
        <f t="shared" si="91"/>
        <v>0</v>
      </c>
      <c r="C1006" s="94" t="str">
        <f t="shared" si="92"/>
        <v/>
      </c>
      <c r="D1006" s="94" t="str">
        <f t="shared" si="93"/>
        <v/>
      </c>
      <c r="E1006" s="94" t="str">
        <f t="shared" si="94"/>
        <v/>
      </c>
      <c r="F1006" s="94" t="str">
        <f t="shared" si="95"/>
        <v/>
      </c>
      <c r="G1006" s="94" t="str">
        <f t="shared" si="96"/>
        <v/>
      </c>
      <c r="H1006" s="94" t="str">
        <f>IF(AND(M1006&gt;0,M1006&lt;=STATS!$C$22),1,"")</f>
        <v/>
      </c>
      <c r="J1006" s="51">
        <v>1005</v>
      </c>
      <c r="R1006" s="22"/>
      <c r="S1006" s="22"/>
      <c r="T1006" s="54"/>
    </row>
    <row r="1007" spans="2:20" x14ac:dyDescent="0.25">
      <c r="B1007" s="94">
        <f t="shared" si="91"/>
        <v>0</v>
      </c>
      <c r="C1007" s="94" t="str">
        <f t="shared" si="92"/>
        <v/>
      </c>
      <c r="D1007" s="94" t="str">
        <f t="shared" si="93"/>
        <v/>
      </c>
      <c r="E1007" s="94" t="str">
        <f t="shared" si="94"/>
        <v/>
      </c>
      <c r="F1007" s="94" t="str">
        <f t="shared" si="95"/>
        <v/>
      </c>
      <c r="G1007" s="94" t="str">
        <f t="shared" si="96"/>
        <v/>
      </c>
      <c r="H1007" s="94" t="str">
        <f>IF(AND(M1007&gt;0,M1007&lt;=STATS!$C$22),1,"")</f>
        <v/>
      </c>
      <c r="J1007" s="51">
        <v>1006</v>
      </c>
      <c r="R1007" s="22"/>
      <c r="S1007" s="22"/>
      <c r="T1007" s="54"/>
    </row>
    <row r="1008" spans="2:20" x14ac:dyDescent="0.25">
      <c r="B1008" s="94">
        <f t="shared" si="91"/>
        <v>0</v>
      </c>
      <c r="C1008" s="94" t="str">
        <f t="shared" si="92"/>
        <v/>
      </c>
      <c r="D1008" s="94" t="str">
        <f t="shared" si="93"/>
        <v/>
      </c>
      <c r="E1008" s="94" t="str">
        <f t="shared" si="94"/>
        <v/>
      </c>
      <c r="F1008" s="94" t="str">
        <f t="shared" si="95"/>
        <v/>
      </c>
      <c r="G1008" s="94" t="str">
        <f t="shared" si="96"/>
        <v/>
      </c>
      <c r="H1008" s="94" t="str">
        <f>IF(AND(M1008&gt;0,M1008&lt;=STATS!$C$22),1,"")</f>
        <v/>
      </c>
      <c r="J1008" s="51">
        <v>1007</v>
      </c>
      <c r="R1008" s="22"/>
      <c r="S1008" s="22"/>
      <c r="T1008" s="54"/>
    </row>
    <row r="1009" spans="2:20" x14ac:dyDescent="0.25">
      <c r="B1009" s="94">
        <f t="shared" si="91"/>
        <v>0</v>
      </c>
      <c r="C1009" s="94" t="str">
        <f t="shared" si="92"/>
        <v/>
      </c>
      <c r="D1009" s="94" t="str">
        <f t="shared" si="93"/>
        <v/>
      </c>
      <c r="E1009" s="94" t="str">
        <f t="shared" si="94"/>
        <v/>
      </c>
      <c r="F1009" s="94" t="str">
        <f t="shared" si="95"/>
        <v/>
      </c>
      <c r="G1009" s="94" t="str">
        <f t="shared" si="96"/>
        <v/>
      </c>
      <c r="H1009" s="94" t="str">
        <f>IF(AND(M1009&gt;0,M1009&lt;=STATS!$C$22),1,"")</f>
        <v/>
      </c>
      <c r="J1009" s="51">
        <v>1008</v>
      </c>
      <c r="R1009" s="22"/>
      <c r="S1009" s="22"/>
      <c r="T1009" s="54"/>
    </row>
    <row r="1010" spans="2:20" x14ac:dyDescent="0.25">
      <c r="B1010" s="94">
        <f t="shared" si="91"/>
        <v>0</v>
      </c>
      <c r="C1010" s="94" t="str">
        <f t="shared" si="92"/>
        <v/>
      </c>
      <c r="D1010" s="94" t="str">
        <f t="shared" si="93"/>
        <v/>
      </c>
      <c r="E1010" s="94" t="str">
        <f t="shared" si="94"/>
        <v/>
      </c>
      <c r="F1010" s="94" t="str">
        <f t="shared" si="95"/>
        <v/>
      </c>
      <c r="G1010" s="94" t="str">
        <f t="shared" si="96"/>
        <v/>
      </c>
      <c r="H1010" s="94" t="str">
        <f>IF(AND(M1010&gt;0,M1010&lt;=STATS!$C$22),1,"")</f>
        <v/>
      </c>
      <c r="J1010" s="51">
        <v>1009</v>
      </c>
      <c r="R1010" s="22"/>
      <c r="S1010" s="22"/>
      <c r="T1010" s="54"/>
    </row>
    <row r="1011" spans="2:20" x14ac:dyDescent="0.25">
      <c r="B1011" s="94">
        <f t="shared" si="91"/>
        <v>0</v>
      </c>
      <c r="C1011" s="94" t="str">
        <f t="shared" si="92"/>
        <v/>
      </c>
      <c r="D1011" s="94" t="str">
        <f t="shared" si="93"/>
        <v/>
      </c>
      <c r="E1011" s="94" t="str">
        <f t="shared" si="94"/>
        <v/>
      </c>
      <c r="F1011" s="94" t="str">
        <f t="shared" si="95"/>
        <v/>
      </c>
      <c r="G1011" s="94" t="str">
        <f t="shared" si="96"/>
        <v/>
      </c>
      <c r="H1011" s="94" t="str">
        <f>IF(AND(M1011&gt;0,M1011&lt;=STATS!$C$22),1,"")</f>
        <v/>
      </c>
      <c r="J1011" s="51">
        <v>1010</v>
      </c>
      <c r="R1011" s="22"/>
      <c r="S1011" s="22"/>
      <c r="T1011" s="54"/>
    </row>
    <row r="1012" spans="2:20" x14ac:dyDescent="0.25">
      <c r="B1012" s="94">
        <f t="shared" si="91"/>
        <v>0</v>
      </c>
      <c r="C1012" s="94" t="str">
        <f t="shared" si="92"/>
        <v/>
      </c>
      <c r="D1012" s="94" t="str">
        <f t="shared" si="93"/>
        <v/>
      </c>
      <c r="E1012" s="94" t="str">
        <f t="shared" si="94"/>
        <v/>
      </c>
      <c r="F1012" s="94" t="str">
        <f t="shared" si="95"/>
        <v/>
      </c>
      <c r="G1012" s="94" t="str">
        <f t="shared" si="96"/>
        <v/>
      </c>
      <c r="H1012" s="94" t="str">
        <f>IF(AND(M1012&gt;0,M1012&lt;=STATS!$C$22),1,"")</f>
        <v/>
      </c>
      <c r="J1012" s="51">
        <v>1011</v>
      </c>
      <c r="R1012" s="22"/>
      <c r="S1012" s="22"/>
      <c r="T1012" s="54"/>
    </row>
    <row r="1013" spans="2:20" x14ac:dyDescent="0.25">
      <c r="B1013" s="94">
        <f t="shared" si="91"/>
        <v>0</v>
      </c>
      <c r="C1013" s="94" t="str">
        <f t="shared" si="92"/>
        <v/>
      </c>
      <c r="D1013" s="94" t="str">
        <f t="shared" si="93"/>
        <v/>
      </c>
      <c r="E1013" s="94" t="str">
        <f t="shared" si="94"/>
        <v/>
      </c>
      <c r="F1013" s="94" t="str">
        <f t="shared" si="95"/>
        <v/>
      </c>
      <c r="G1013" s="94" t="str">
        <f t="shared" si="96"/>
        <v/>
      </c>
      <c r="H1013" s="94" t="str">
        <f>IF(AND(M1013&gt;0,M1013&lt;=STATS!$C$22),1,"")</f>
        <v/>
      </c>
      <c r="J1013" s="51">
        <v>1012</v>
      </c>
      <c r="R1013" s="22"/>
      <c r="S1013" s="22"/>
      <c r="T1013" s="54"/>
    </row>
    <row r="1014" spans="2:20" x14ac:dyDescent="0.25">
      <c r="B1014" s="94">
        <f t="shared" si="91"/>
        <v>0</v>
      </c>
      <c r="C1014" s="94" t="str">
        <f t="shared" si="92"/>
        <v/>
      </c>
      <c r="D1014" s="94" t="str">
        <f t="shared" si="93"/>
        <v/>
      </c>
      <c r="E1014" s="94" t="str">
        <f t="shared" si="94"/>
        <v/>
      </c>
      <c r="F1014" s="94" t="str">
        <f t="shared" si="95"/>
        <v/>
      </c>
      <c r="G1014" s="94" t="str">
        <f t="shared" si="96"/>
        <v/>
      </c>
      <c r="H1014" s="94" t="str">
        <f>IF(AND(M1014&gt;0,M1014&lt;=STATS!$C$22),1,"")</f>
        <v/>
      </c>
      <c r="J1014" s="51">
        <v>1013</v>
      </c>
      <c r="R1014" s="22"/>
      <c r="S1014" s="22"/>
      <c r="T1014" s="54"/>
    </row>
    <row r="1015" spans="2:20" x14ac:dyDescent="0.25">
      <c r="B1015" s="94">
        <f t="shared" si="91"/>
        <v>0</v>
      </c>
      <c r="C1015" s="94" t="str">
        <f t="shared" si="92"/>
        <v/>
      </c>
      <c r="D1015" s="94" t="str">
        <f t="shared" si="93"/>
        <v/>
      </c>
      <c r="E1015" s="94" t="str">
        <f t="shared" si="94"/>
        <v/>
      </c>
      <c r="F1015" s="94" t="str">
        <f t="shared" si="95"/>
        <v/>
      </c>
      <c r="G1015" s="94" t="str">
        <f t="shared" si="96"/>
        <v/>
      </c>
      <c r="H1015" s="94" t="str">
        <f>IF(AND(M1015&gt;0,M1015&lt;=STATS!$C$22),1,"")</f>
        <v/>
      </c>
      <c r="J1015" s="51">
        <v>1014</v>
      </c>
      <c r="R1015" s="22"/>
      <c r="S1015" s="22"/>
      <c r="T1015" s="54"/>
    </row>
    <row r="1016" spans="2:20" x14ac:dyDescent="0.25">
      <c r="B1016" s="94">
        <f t="shared" si="91"/>
        <v>0</v>
      </c>
      <c r="C1016" s="94" t="str">
        <f t="shared" si="92"/>
        <v/>
      </c>
      <c r="D1016" s="94" t="str">
        <f t="shared" si="93"/>
        <v/>
      </c>
      <c r="E1016" s="94" t="str">
        <f t="shared" si="94"/>
        <v/>
      </c>
      <c r="F1016" s="94" t="str">
        <f t="shared" si="95"/>
        <v/>
      </c>
      <c r="G1016" s="94" t="str">
        <f t="shared" si="96"/>
        <v/>
      </c>
      <c r="H1016" s="94" t="str">
        <f>IF(AND(M1016&gt;0,M1016&lt;=STATS!$C$22),1,"")</f>
        <v/>
      </c>
      <c r="J1016" s="51">
        <v>1015</v>
      </c>
      <c r="R1016" s="22"/>
      <c r="S1016" s="22"/>
      <c r="T1016" s="54"/>
    </row>
    <row r="1017" spans="2:20" x14ac:dyDescent="0.25">
      <c r="B1017" s="94">
        <f t="shared" si="91"/>
        <v>0</v>
      </c>
      <c r="C1017" s="94" t="str">
        <f t="shared" si="92"/>
        <v/>
      </c>
      <c r="D1017" s="94" t="str">
        <f t="shared" si="93"/>
        <v/>
      </c>
      <c r="E1017" s="94" t="str">
        <f t="shared" si="94"/>
        <v/>
      </c>
      <c r="F1017" s="94" t="str">
        <f t="shared" si="95"/>
        <v/>
      </c>
      <c r="G1017" s="94" t="str">
        <f t="shared" si="96"/>
        <v/>
      </c>
      <c r="H1017" s="94" t="str">
        <f>IF(AND(M1017&gt;0,M1017&lt;=STATS!$C$22),1,"")</f>
        <v/>
      </c>
      <c r="J1017" s="51">
        <v>1016</v>
      </c>
      <c r="R1017" s="22"/>
      <c r="S1017" s="22"/>
      <c r="T1017" s="54"/>
    </row>
    <row r="1018" spans="2:20" x14ac:dyDescent="0.25">
      <c r="B1018" s="94">
        <f t="shared" si="91"/>
        <v>0</v>
      </c>
      <c r="C1018" s="94" t="str">
        <f t="shared" si="92"/>
        <v/>
      </c>
      <c r="D1018" s="94" t="str">
        <f t="shared" si="93"/>
        <v/>
      </c>
      <c r="E1018" s="94" t="str">
        <f t="shared" si="94"/>
        <v/>
      </c>
      <c r="F1018" s="94" t="str">
        <f t="shared" si="95"/>
        <v/>
      </c>
      <c r="G1018" s="94" t="str">
        <f t="shared" si="96"/>
        <v/>
      </c>
      <c r="H1018" s="94" t="str">
        <f>IF(AND(M1018&gt;0,M1018&lt;=STATS!$C$22),1,"")</f>
        <v/>
      </c>
      <c r="J1018" s="51">
        <v>1017</v>
      </c>
      <c r="R1018" s="22"/>
      <c r="S1018" s="22"/>
      <c r="T1018" s="54"/>
    </row>
    <row r="1019" spans="2:20" x14ac:dyDescent="0.25">
      <c r="B1019" s="94">
        <f t="shared" si="91"/>
        <v>0</v>
      </c>
      <c r="C1019" s="94" t="str">
        <f t="shared" si="92"/>
        <v/>
      </c>
      <c r="D1019" s="94" t="str">
        <f t="shared" si="93"/>
        <v/>
      </c>
      <c r="E1019" s="94" t="str">
        <f t="shared" si="94"/>
        <v/>
      </c>
      <c r="F1019" s="94" t="str">
        <f t="shared" si="95"/>
        <v/>
      </c>
      <c r="G1019" s="94" t="str">
        <f t="shared" si="96"/>
        <v/>
      </c>
      <c r="H1019" s="94" t="str">
        <f>IF(AND(M1019&gt;0,M1019&lt;=STATS!$C$22),1,"")</f>
        <v/>
      </c>
      <c r="J1019" s="51">
        <v>1018</v>
      </c>
      <c r="R1019" s="22"/>
      <c r="S1019" s="22"/>
      <c r="T1019" s="54"/>
    </row>
    <row r="1020" spans="2:20" x14ac:dyDescent="0.25">
      <c r="B1020" s="94">
        <f t="shared" si="91"/>
        <v>0</v>
      </c>
      <c r="C1020" s="94" t="str">
        <f t="shared" si="92"/>
        <v/>
      </c>
      <c r="D1020" s="94" t="str">
        <f t="shared" si="93"/>
        <v/>
      </c>
      <c r="E1020" s="94" t="str">
        <f t="shared" si="94"/>
        <v/>
      </c>
      <c r="F1020" s="94" t="str">
        <f t="shared" si="95"/>
        <v/>
      </c>
      <c r="G1020" s="94" t="str">
        <f t="shared" si="96"/>
        <v/>
      </c>
      <c r="H1020" s="94" t="str">
        <f>IF(AND(M1020&gt;0,M1020&lt;=STATS!$C$22),1,"")</f>
        <v/>
      </c>
      <c r="J1020" s="51">
        <v>1019</v>
      </c>
      <c r="R1020" s="22"/>
      <c r="S1020" s="22"/>
      <c r="T1020" s="54"/>
    </row>
    <row r="1021" spans="2:20" x14ac:dyDescent="0.25">
      <c r="B1021" s="94">
        <f t="shared" si="91"/>
        <v>0</v>
      </c>
      <c r="C1021" s="94" t="str">
        <f t="shared" si="92"/>
        <v/>
      </c>
      <c r="D1021" s="94" t="str">
        <f t="shared" si="93"/>
        <v/>
      </c>
      <c r="E1021" s="94" t="str">
        <f t="shared" si="94"/>
        <v/>
      </c>
      <c r="F1021" s="94" t="str">
        <f t="shared" si="95"/>
        <v/>
      </c>
      <c r="G1021" s="94" t="str">
        <f t="shared" si="96"/>
        <v/>
      </c>
      <c r="H1021" s="94" t="str">
        <f>IF(AND(M1021&gt;0,M1021&lt;=STATS!$C$22),1,"")</f>
        <v/>
      </c>
      <c r="J1021" s="51">
        <v>1020</v>
      </c>
      <c r="R1021" s="22"/>
      <c r="S1021" s="22"/>
      <c r="T1021" s="54"/>
    </row>
    <row r="1022" spans="2:20" x14ac:dyDescent="0.25">
      <c r="B1022" s="94">
        <f t="shared" si="91"/>
        <v>0</v>
      </c>
      <c r="C1022" s="94" t="str">
        <f t="shared" si="92"/>
        <v/>
      </c>
      <c r="D1022" s="94" t="str">
        <f t="shared" si="93"/>
        <v/>
      </c>
      <c r="E1022" s="94" t="str">
        <f t="shared" si="94"/>
        <v/>
      </c>
      <c r="F1022" s="94" t="str">
        <f t="shared" si="95"/>
        <v/>
      </c>
      <c r="G1022" s="94" t="str">
        <f t="shared" si="96"/>
        <v/>
      </c>
      <c r="H1022" s="94" t="str">
        <f>IF(AND(M1022&gt;0,M1022&lt;=STATS!$C$22),1,"")</f>
        <v/>
      </c>
      <c r="J1022" s="51">
        <v>1021</v>
      </c>
      <c r="R1022" s="22"/>
      <c r="S1022" s="22"/>
      <c r="T1022" s="54"/>
    </row>
    <row r="1023" spans="2:20" x14ac:dyDescent="0.25">
      <c r="B1023" s="94">
        <f t="shared" si="91"/>
        <v>0</v>
      </c>
      <c r="C1023" s="94" t="str">
        <f t="shared" si="92"/>
        <v/>
      </c>
      <c r="D1023" s="94" t="str">
        <f t="shared" si="93"/>
        <v/>
      </c>
      <c r="E1023" s="94" t="str">
        <f t="shared" si="94"/>
        <v/>
      </c>
      <c r="F1023" s="94" t="str">
        <f t="shared" si="95"/>
        <v/>
      </c>
      <c r="G1023" s="94" t="str">
        <f t="shared" si="96"/>
        <v/>
      </c>
      <c r="H1023" s="94" t="str">
        <f>IF(AND(M1023&gt;0,M1023&lt;=STATS!$C$22),1,"")</f>
        <v/>
      </c>
      <c r="J1023" s="51">
        <v>1022</v>
      </c>
      <c r="R1023" s="22"/>
      <c r="S1023" s="22"/>
      <c r="T1023" s="54"/>
    </row>
    <row r="1024" spans="2:20" x14ac:dyDescent="0.25">
      <c r="B1024" s="94">
        <f t="shared" si="91"/>
        <v>0</v>
      </c>
      <c r="C1024" s="94" t="str">
        <f t="shared" si="92"/>
        <v/>
      </c>
      <c r="D1024" s="94" t="str">
        <f t="shared" si="93"/>
        <v/>
      </c>
      <c r="E1024" s="94" t="str">
        <f t="shared" si="94"/>
        <v/>
      </c>
      <c r="F1024" s="94" t="str">
        <f t="shared" si="95"/>
        <v/>
      </c>
      <c r="G1024" s="94" t="str">
        <f t="shared" si="96"/>
        <v/>
      </c>
      <c r="H1024" s="94" t="str">
        <f>IF(AND(M1024&gt;0,M1024&lt;=STATS!$C$22),1,"")</f>
        <v/>
      </c>
      <c r="J1024" s="51">
        <v>1023</v>
      </c>
      <c r="R1024" s="22"/>
      <c r="S1024" s="22"/>
      <c r="T1024" s="54"/>
    </row>
    <row r="1025" spans="2:20" x14ac:dyDescent="0.25">
      <c r="B1025" s="94">
        <f t="shared" si="91"/>
        <v>0</v>
      </c>
      <c r="C1025" s="94" t="str">
        <f t="shared" si="92"/>
        <v/>
      </c>
      <c r="D1025" s="94" t="str">
        <f t="shared" si="93"/>
        <v/>
      </c>
      <c r="E1025" s="94" t="str">
        <f t="shared" si="94"/>
        <v/>
      </c>
      <c r="F1025" s="94" t="str">
        <f t="shared" si="95"/>
        <v/>
      </c>
      <c r="G1025" s="94" t="str">
        <f t="shared" si="96"/>
        <v/>
      </c>
      <c r="H1025" s="94" t="str">
        <f>IF(AND(M1025&gt;0,M1025&lt;=STATS!$C$22),1,"")</f>
        <v/>
      </c>
      <c r="J1025" s="51">
        <v>1024</v>
      </c>
      <c r="R1025" s="22"/>
      <c r="S1025" s="22"/>
      <c r="T1025" s="54"/>
    </row>
    <row r="1026" spans="2:20" x14ac:dyDescent="0.25">
      <c r="B1026" s="94">
        <f t="shared" ref="B1026:B1089" si="97">COUNT(R1026:EB1026)</f>
        <v>0</v>
      </c>
      <c r="C1026" s="94" t="str">
        <f t="shared" ref="C1026:C1089" si="98">IF(COUNT(R1026:ED1026)&gt;0,COUNT(R1026:ED1026),"")</f>
        <v/>
      </c>
      <c r="D1026" s="94" t="str">
        <f t="shared" ref="D1026:D1089" si="99">IF(COUNT(T1026:ED1026)&gt;0,COUNT(T1026:ED1026),"")</f>
        <v/>
      </c>
      <c r="E1026" s="94" t="str">
        <f t="shared" ref="E1026:E1089" si="100">IF(H1026=1,COUNT(R1026:EB1026),"")</f>
        <v/>
      </c>
      <c r="F1026" s="94" t="str">
        <f t="shared" si="95"/>
        <v/>
      </c>
      <c r="G1026" s="94" t="str">
        <f t="shared" si="96"/>
        <v/>
      </c>
      <c r="H1026" s="94" t="str">
        <f>IF(AND(M1026&gt;0,M1026&lt;=STATS!$C$22),1,"")</f>
        <v/>
      </c>
      <c r="J1026" s="51">
        <v>1025</v>
      </c>
      <c r="R1026" s="22"/>
      <c r="S1026" s="22"/>
      <c r="T1026" s="54"/>
    </row>
    <row r="1027" spans="2:20" x14ac:dyDescent="0.25">
      <c r="B1027" s="94">
        <f t="shared" si="97"/>
        <v>0</v>
      </c>
      <c r="C1027" s="94" t="str">
        <f t="shared" si="98"/>
        <v/>
      </c>
      <c r="D1027" s="94" t="str">
        <f t="shared" si="99"/>
        <v/>
      </c>
      <c r="E1027" s="94" t="str">
        <f t="shared" si="100"/>
        <v/>
      </c>
      <c r="F1027" s="94" t="str">
        <f t="shared" ref="F1027:F1090" si="101">IF(H1027=1,COUNT(U1027:EB1027),"")</f>
        <v/>
      </c>
      <c r="G1027" s="94" t="str">
        <f t="shared" si="96"/>
        <v/>
      </c>
      <c r="H1027" s="94" t="str">
        <f>IF(AND(M1027&gt;0,M1027&lt;=STATS!$C$22),1,"")</f>
        <v/>
      </c>
      <c r="J1027" s="51">
        <v>1026</v>
      </c>
      <c r="R1027" s="22"/>
      <c r="S1027" s="22"/>
      <c r="T1027" s="54"/>
    </row>
    <row r="1028" spans="2:20" x14ac:dyDescent="0.25">
      <c r="B1028" s="94">
        <f t="shared" si="97"/>
        <v>0</v>
      </c>
      <c r="C1028" s="94" t="str">
        <f t="shared" si="98"/>
        <v/>
      </c>
      <c r="D1028" s="94" t="str">
        <f t="shared" si="99"/>
        <v/>
      </c>
      <c r="E1028" s="94" t="str">
        <f t="shared" si="100"/>
        <v/>
      </c>
      <c r="F1028" s="94" t="str">
        <f t="shared" si="101"/>
        <v/>
      </c>
      <c r="G1028" s="94" t="str">
        <f t="shared" si="96"/>
        <v/>
      </c>
      <c r="H1028" s="94" t="str">
        <f>IF(AND(M1028&gt;0,M1028&lt;=STATS!$C$22),1,"")</f>
        <v/>
      </c>
      <c r="J1028" s="51">
        <v>1027</v>
      </c>
      <c r="R1028" s="22"/>
      <c r="S1028" s="22"/>
      <c r="T1028" s="54"/>
    </row>
    <row r="1029" spans="2:20" x14ac:dyDescent="0.25">
      <c r="B1029" s="94">
        <f t="shared" si="97"/>
        <v>0</v>
      </c>
      <c r="C1029" s="94" t="str">
        <f t="shared" si="98"/>
        <v/>
      </c>
      <c r="D1029" s="94" t="str">
        <f t="shared" si="99"/>
        <v/>
      </c>
      <c r="E1029" s="94" t="str">
        <f t="shared" si="100"/>
        <v/>
      </c>
      <c r="F1029" s="94" t="str">
        <f t="shared" si="101"/>
        <v/>
      </c>
      <c r="G1029" s="94" t="str">
        <f t="shared" si="96"/>
        <v/>
      </c>
      <c r="H1029" s="94" t="str">
        <f>IF(AND(M1029&gt;0,M1029&lt;=STATS!$C$22),1,"")</f>
        <v/>
      </c>
      <c r="J1029" s="51">
        <v>1028</v>
      </c>
      <c r="R1029" s="22"/>
      <c r="S1029" s="22"/>
      <c r="T1029" s="54"/>
    </row>
    <row r="1030" spans="2:20" x14ac:dyDescent="0.25">
      <c r="B1030" s="94">
        <f t="shared" si="97"/>
        <v>0</v>
      </c>
      <c r="C1030" s="94" t="str">
        <f t="shared" si="98"/>
        <v/>
      </c>
      <c r="D1030" s="94" t="str">
        <f t="shared" si="99"/>
        <v/>
      </c>
      <c r="E1030" s="94" t="str">
        <f t="shared" si="100"/>
        <v/>
      </c>
      <c r="F1030" s="94" t="str">
        <f t="shared" si="101"/>
        <v/>
      </c>
      <c r="G1030" s="94" t="str">
        <f t="shared" si="96"/>
        <v/>
      </c>
      <c r="H1030" s="94" t="str">
        <f>IF(AND(M1030&gt;0,M1030&lt;=STATS!$C$22),1,"")</f>
        <v/>
      </c>
      <c r="J1030" s="51">
        <v>1029</v>
      </c>
      <c r="R1030" s="22"/>
      <c r="S1030" s="22"/>
      <c r="T1030" s="54"/>
    </row>
    <row r="1031" spans="2:20" x14ac:dyDescent="0.25">
      <c r="B1031" s="94">
        <f t="shared" si="97"/>
        <v>0</v>
      </c>
      <c r="C1031" s="94" t="str">
        <f t="shared" si="98"/>
        <v/>
      </c>
      <c r="D1031" s="94" t="str">
        <f t="shared" si="99"/>
        <v/>
      </c>
      <c r="E1031" s="94" t="str">
        <f t="shared" si="100"/>
        <v/>
      </c>
      <c r="F1031" s="94" t="str">
        <f t="shared" si="101"/>
        <v/>
      </c>
      <c r="G1031" s="94" t="str">
        <f t="shared" si="96"/>
        <v/>
      </c>
      <c r="H1031" s="94" t="str">
        <f>IF(AND(M1031&gt;0,M1031&lt;=STATS!$C$22),1,"")</f>
        <v/>
      </c>
      <c r="J1031" s="51">
        <v>1030</v>
      </c>
      <c r="R1031" s="22"/>
      <c r="S1031" s="22"/>
      <c r="T1031" s="54"/>
    </row>
    <row r="1032" spans="2:20" x14ac:dyDescent="0.25">
      <c r="B1032" s="94">
        <f t="shared" si="97"/>
        <v>0</v>
      </c>
      <c r="C1032" s="94" t="str">
        <f t="shared" si="98"/>
        <v/>
      </c>
      <c r="D1032" s="94" t="str">
        <f t="shared" si="99"/>
        <v/>
      </c>
      <c r="E1032" s="94" t="str">
        <f t="shared" si="100"/>
        <v/>
      </c>
      <c r="F1032" s="94" t="str">
        <f t="shared" si="101"/>
        <v/>
      </c>
      <c r="G1032" s="94" t="str">
        <f t="shared" si="96"/>
        <v/>
      </c>
      <c r="H1032" s="94" t="str">
        <f>IF(AND(M1032&gt;0,M1032&lt;=STATS!$C$22),1,"")</f>
        <v/>
      </c>
      <c r="J1032" s="51">
        <v>1031</v>
      </c>
      <c r="R1032" s="22"/>
      <c r="S1032" s="22"/>
      <c r="T1032" s="54"/>
    </row>
    <row r="1033" spans="2:20" x14ac:dyDescent="0.25">
      <c r="B1033" s="94">
        <f t="shared" si="97"/>
        <v>0</v>
      </c>
      <c r="C1033" s="94" t="str">
        <f t="shared" si="98"/>
        <v/>
      </c>
      <c r="D1033" s="94" t="str">
        <f t="shared" si="99"/>
        <v/>
      </c>
      <c r="E1033" s="94" t="str">
        <f t="shared" si="100"/>
        <v/>
      </c>
      <c r="F1033" s="94" t="str">
        <f t="shared" si="101"/>
        <v/>
      </c>
      <c r="G1033" s="94" t="str">
        <f t="shared" si="96"/>
        <v/>
      </c>
      <c r="H1033" s="94" t="str">
        <f>IF(AND(M1033&gt;0,M1033&lt;=STATS!$C$22),1,"")</f>
        <v/>
      </c>
      <c r="J1033" s="51">
        <v>1032</v>
      </c>
      <c r="R1033" s="22"/>
      <c r="S1033" s="22"/>
      <c r="T1033" s="54"/>
    </row>
    <row r="1034" spans="2:20" x14ac:dyDescent="0.25">
      <c r="B1034" s="94">
        <f t="shared" si="97"/>
        <v>0</v>
      </c>
      <c r="C1034" s="94" t="str">
        <f t="shared" si="98"/>
        <v/>
      </c>
      <c r="D1034" s="94" t="str">
        <f t="shared" si="99"/>
        <v/>
      </c>
      <c r="E1034" s="94" t="str">
        <f t="shared" si="100"/>
        <v/>
      </c>
      <c r="F1034" s="94" t="str">
        <f t="shared" si="101"/>
        <v/>
      </c>
      <c r="G1034" s="94" t="str">
        <f t="shared" si="96"/>
        <v/>
      </c>
      <c r="H1034" s="94" t="str">
        <f>IF(AND(M1034&gt;0,M1034&lt;=STATS!$C$22),1,"")</f>
        <v/>
      </c>
      <c r="J1034" s="51">
        <v>1033</v>
      </c>
      <c r="R1034" s="22"/>
      <c r="S1034" s="22"/>
      <c r="T1034" s="54"/>
    </row>
    <row r="1035" spans="2:20" x14ac:dyDescent="0.25">
      <c r="B1035" s="94">
        <f t="shared" si="97"/>
        <v>0</v>
      </c>
      <c r="C1035" s="94" t="str">
        <f t="shared" si="98"/>
        <v/>
      </c>
      <c r="D1035" s="94" t="str">
        <f t="shared" si="99"/>
        <v/>
      </c>
      <c r="E1035" s="94" t="str">
        <f t="shared" si="100"/>
        <v/>
      </c>
      <c r="F1035" s="94" t="str">
        <f t="shared" si="101"/>
        <v/>
      </c>
      <c r="G1035" s="94" t="str">
        <f t="shared" si="96"/>
        <v/>
      </c>
      <c r="H1035" s="94" t="str">
        <f>IF(AND(M1035&gt;0,M1035&lt;=STATS!$C$22),1,"")</f>
        <v/>
      </c>
      <c r="J1035" s="51">
        <v>1034</v>
      </c>
      <c r="R1035" s="22"/>
      <c r="S1035" s="22"/>
      <c r="T1035" s="54"/>
    </row>
    <row r="1036" spans="2:20" x14ac:dyDescent="0.25">
      <c r="B1036" s="94">
        <f t="shared" si="97"/>
        <v>0</v>
      </c>
      <c r="C1036" s="94" t="str">
        <f t="shared" si="98"/>
        <v/>
      </c>
      <c r="D1036" s="94" t="str">
        <f t="shared" si="99"/>
        <v/>
      </c>
      <c r="E1036" s="94" t="str">
        <f t="shared" si="100"/>
        <v/>
      </c>
      <c r="F1036" s="94" t="str">
        <f t="shared" si="101"/>
        <v/>
      </c>
      <c r="G1036" s="94" t="str">
        <f t="shared" si="96"/>
        <v/>
      </c>
      <c r="H1036" s="94" t="str">
        <f>IF(AND(M1036&gt;0,M1036&lt;=STATS!$C$22),1,"")</f>
        <v/>
      </c>
      <c r="J1036" s="51">
        <v>1035</v>
      </c>
      <c r="R1036" s="22"/>
      <c r="S1036" s="22"/>
      <c r="T1036" s="54"/>
    </row>
    <row r="1037" spans="2:20" x14ac:dyDescent="0.25">
      <c r="B1037" s="94">
        <f t="shared" si="97"/>
        <v>0</v>
      </c>
      <c r="C1037" s="94" t="str">
        <f t="shared" si="98"/>
        <v/>
      </c>
      <c r="D1037" s="94" t="str">
        <f t="shared" si="99"/>
        <v/>
      </c>
      <c r="E1037" s="94" t="str">
        <f t="shared" si="100"/>
        <v/>
      </c>
      <c r="F1037" s="94" t="str">
        <f t="shared" si="101"/>
        <v/>
      </c>
      <c r="G1037" s="94" t="str">
        <f t="shared" si="96"/>
        <v/>
      </c>
      <c r="H1037" s="94" t="str">
        <f>IF(AND(M1037&gt;0,M1037&lt;=STATS!$C$22),1,"")</f>
        <v/>
      </c>
      <c r="J1037" s="51">
        <v>1036</v>
      </c>
      <c r="R1037" s="22"/>
      <c r="S1037" s="22"/>
      <c r="T1037" s="54"/>
    </row>
    <row r="1038" spans="2:20" x14ac:dyDescent="0.25">
      <c r="B1038" s="94">
        <f t="shared" si="97"/>
        <v>0</v>
      </c>
      <c r="C1038" s="94" t="str">
        <f t="shared" si="98"/>
        <v/>
      </c>
      <c r="D1038" s="94" t="str">
        <f t="shared" si="99"/>
        <v/>
      </c>
      <c r="E1038" s="94" t="str">
        <f t="shared" si="100"/>
        <v/>
      </c>
      <c r="F1038" s="94" t="str">
        <f t="shared" si="101"/>
        <v/>
      </c>
      <c r="G1038" s="94" t="str">
        <f t="shared" si="96"/>
        <v/>
      </c>
      <c r="H1038" s="94" t="str">
        <f>IF(AND(M1038&gt;0,M1038&lt;=STATS!$C$22),1,"")</f>
        <v/>
      </c>
      <c r="J1038" s="51">
        <v>1037</v>
      </c>
      <c r="R1038" s="22"/>
      <c r="S1038" s="22"/>
      <c r="T1038" s="54"/>
    </row>
    <row r="1039" spans="2:20" x14ac:dyDescent="0.25">
      <c r="B1039" s="94">
        <f t="shared" si="97"/>
        <v>0</v>
      </c>
      <c r="C1039" s="94" t="str">
        <f t="shared" si="98"/>
        <v/>
      </c>
      <c r="D1039" s="94" t="str">
        <f t="shared" si="99"/>
        <v/>
      </c>
      <c r="E1039" s="94" t="str">
        <f t="shared" si="100"/>
        <v/>
      </c>
      <c r="F1039" s="94" t="str">
        <f t="shared" si="101"/>
        <v/>
      </c>
      <c r="G1039" s="94" t="str">
        <f t="shared" si="96"/>
        <v/>
      </c>
      <c r="H1039" s="94" t="str">
        <f>IF(AND(M1039&gt;0,M1039&lt;=STATS!$C$22),1,"")</f>
        <v/>
      </c>
      <c r="J1039" s="51">
        <v>1038</v>
      </c>
      <c r="R1039" s="22"/>
      <c r="S1039" s="22"/>
      <c r="T1039" s="54"/>
    </row>
    <row r="1040" spans="2:20" x14ac:dyDescent="0.25">
      <c r="B1040" s="94">
        <f t="shared" si="97"/>
        <v>0</v>
      </c>
      <c r="C1040" s="94" t="str">
        <f t="shared" si="98"/>
        <v/>
      </c>
      <c r="D1040" s="94" t="str">
        <f t="shared" si="99"/>
        <v/>
      </c>
      <c r="E1040" s="94" t="str">
        <f t="shared" si="100"/>
        <v/>
      </c>
      <c r="F1040" s="94" t="str">
        <f t="shared" si="101"/>
        <v/>
      </c>
      <c r="G1040" s="94" t="str">
        <f t="shared" si="96"/>
        <v/>
      </c>
      <c r="H1040" s="94" t="str">
        <f>IF(AND(M1040&gt;0,M1040&lt;=STATS!$C$22),1,"")</f>
        <v/>
      </c>
      <c r="J1040" s="51">
        <v>1039</v>
      </c>
      <c r="R1040" s="22"/>
      <c r="S1040" s="22"/>
      <c r="T1040" s="54"/>
    </row>
    <row r="1041" spans="2:20" x14ac:dyDescent="0.25">
      <c r="B1041" s="94">
        <f t="shared" si="97"/>
        <v>0</v>
      </c>
      <c r="C1041" s="94" t="str">
        <f t="shared" si="98"/>
        <v/>
      </c>
      <c r="D1041" s="94" t="str">
        <f t="shared" si="99"/>
        <v/>
      </c>
      <c r="E1041" s="94" t="str">
        <f t="shared" si="100"/>
        <v/>
      </c>
      <c r="F1041" s="94" t="str">
        <f t="shared" si="101"/>
        <v/>
      </c>
      <c r="G1041" s="94" t="str">
        <f t="shared" si="96"/>
        <v/>
      </c>
      <c r="H1041" s="94" t="str">
        <f>IF(AND(M1041&gt;0,M1041&lt;=STATS!$C$22),1,"")</f>
        <v/>
      </c>
      <c r="J1041" s="51">
        <v>1040</v>
      </c>
      <c r="R1041" s="22"/>
      <c r="S1041" s="22"/>
      <c r="T1041" s="54"/>
    </row>
    <row r="1042" spans="2:20" x14ac:dyDescent="0.25">
      <c r="B1042" s="94">
        <f t="shared" si="97"/>
        <v>0</v>
      </c>
      <c r="C1042" s="94" t="str">
        <f t="shared" si="98"/>
        <v/>
      </c>
      <c r="D1042" s="94" t="str">
        <f t="shared" si="99"/>
        <v/>
      </c>
      <c r="E1042" s="94" t="str">
        <f t="shared" si="100"/>
        <v/>
      </c>
      <c r="F1042" s="94" t="str">
        <f t="shared" si="101"/>
        <v/>
      </c>
      <c r="G1042" s="94" t="str">
        <f t="shared" si="96"/>
        <v/>
      </c>
      <c r="H1042" s="94" t="str">
        <f>IF(AND(M1042&gt;0,M1042&lt;=STATS!$C$22),1,"")</f>
        <v/>
      </c>
      <c r="J1042" s="51">
        <v>1041</v>
      </c>
      <c r="R1042" s="22"/>
      <c r="S1042" s="22"/>
      <c r="T1042" s="54"/>
    </row>
    <row r="1043" spans="2:20" x14ac:dyDescent="0.25">
      <c r="B1043" s="94">
        <f t="shared" si="97"/>
        <v>0</v>
      </c>
      <c r="C1043" s="94" t="str">
        <f t="shared" si="98"/>
        <v/>
      </c>
      <c r="D1043" s="94" t="str">
        <f t="shared" si="99"/>
        <v/>
      </c>
      <c r="E1043" s="94" t="str">
        <f t="shared" si="100"/>
        <v/>
      </c>
      <c r="F1043" s="94" t="str">
        <f t="shared" si="101"/>
        <v/>
      </c>
      <c r="G1043" s="94" t="str">
        <f t="shared" si="96"/>
        <v/>
      </c>
      <c r="H1043" s="94" t="str">
        <f>IF(AND(M1043&gt;0,M1043&lt;=STATS!$C$22),1,"")</f>
        <v/>
      </c>
      <c r="J1043" s="51">
        <v>1042</v>
      </c>
      <c r="R1043" s="22"/>
      <c r="S1043" s="22"/>
      <c r="T1043" s="54"/>
    </row>
    <row r="1044" spans="2:20" x14ac:dyDescent="0.25">
      <c r="B1044" s="94">
        <f t="shared" si="97"/>
        <v>0</v>
      </c>
      <c r="C1044" s="94" t="str">
        <f t="shared" si="98"/>
        <v/>
      </c>
      <c r="D1044" s="94" t="str">
        <f t="shared" si="99"/>
        <v/>
      </c>
      <c r="E1044" s="94" t="str">
        <f t="shared" si="100"/>
        <v/>
      </c>
      <c r="F1044" s="94" t="str">
        <f t="shared" si="101"/>
        <v/>
      </c>
      <c r="G1044" s="94" t="str">
        <f t="shared" si="96"/>
        <v/>
      </c>
      <c r="H1044" s="94" t="str">
        <f>IF(AND(M1044&gt;0,M1044&lt;=STATS!$C$22),1,"")</f>
        <v/>
      </c>
      <c r="J1044" s="51">
        <v>1043</v>
      </c>
      <c r="R1044" s="22"/>
      <c r="S1044" s="22"/>
      <c r="T1044" s="54"/>
    </row>
    <row r="1045" spans="2:20" x14ac:dyDescent="0.25">
      <c r="B1045" s="94">
        <f t="shared" si="97"/>
        <v>0</v>
      </c>
      <c r="C1045" s="94" t="str">
        <f t="shared" si="98"/>
        <v/>
      </c>
      <c r="D1045" s="94" t="str">
        <f t="shared" si="99"/>
        <v/>
      </c>
      <c r="E1045" s="94" t="str">
        <f t="shared" si="100"/>
        <v/>
      </c>
      <c r="F1045" s="94" t="str">
        <f t="shared" si="101"/>
        <v/>
      </c>
      <c r="G1045" s="94" t="str">
        <f t="shared" si="96"/>
        <v/>
      </c>
      <c r="H1045" s="94" t="str">
        <f>IF(AND(M1045&gt;0,M1045&lt;=STATS!$C$22),1,"")</f>
        <v/>
      </c>
      <c r="J1045" s="51">
        <v>1044</v>
      </c>
      <c r="R1045" s="22"/>
      <c r="S1045" s="22"/>
      <c r="T1045" s="54"/>
    </row>
    <row r="1046" spans="2:20" x14ac:dyDescent="0.25">
      <c r="B1046" s="94">
        <f t="shared" si="97"/>
        <v>0</v>
      </c>
      <c r="C1046" s="94" t="str">
        <f t="shared" si="98"/>
        <v/>
      </c>
      <c r="D1046" s="94" t="str">
        <f t="shared" si="99"/>
        <v/>
      </c>
      <c r="E1046" s="94" t="str">
        <f t="shared" si="100"/>
        <v/>
      </c>
      <c r="F1046" s="94" t="str">
        <f t="shared" si="101"/>
        <v/>
      </c>
      <c r="G1046" s="94" t="str">
        <f t="shared" si="96"/>
        <v/>
      </c>
      <c r="H1046" s="94" t="str">
        <f>IF(AND(M1046&gt;0,M1046&lt;=STATS!$C$22),1,"")</f>
        <v/>
      </c>
      <c r="J1046" s="51">
        <v>1045</v>
      </c>
      <c r="R1046" s="22"/>
      <c r="S1046" s="22"/>
      <c r="T1046" s="54"/>
    </row>
    <row r="1047" spans="2:20" x14ac:dyDescent="0.25">
      <c r="B1047" s="94">
        <f t="shared" si="97"/>
        <v>0</v>
      </c>
      <c r="C1047" s="94" t="str">
        <f t="shared" si="98"/>
        <v/>
      </c>
      <c r="D1047" s="94" t="str">
        <f t="shared" si="99"/>
        <v/>
      </c>
      <c r="E1047" s="94" t="str">
        <f t="shared" si="100"/>
        <v/>
      </c>
      <c r="F1047" s="94" t="str">
        <f t="shared" si="101"/>
        <v/>
      </c>
      <c r="G1047" s="94" t="str">
        <f t="shared" si="96"/>
        <v/>
      </c>
      <c r="H1047" s="94" t="str">
        <f>IF(AND(M1047&gt;0,M1047&lt;=STATS!$C$22),1,"")</f>
        <v/>
      </c>
      <c r="J1047" s="51">
        <v>1046</v>
      </c>
      <c r="R1047" s="22"/>
      <c r="S1047" s="22"/>
      <c r="T1047" s="54"/>
    </row>
    <row r="1048" spans="2:20" x14ac:dyDescent="0.25">
      <c r="B1048" s="94">
        <f t="shared" si="97"/>
        <v>0</v>
      </c>
      <c r="C1048" s="94" t="str">
        <f t="shared" si="98"/>
        <v/>
      </c>
      <c r="D1048" s="94" t="str">
        <f t="shared" si="99"/>
        <v/>
      </c>
      <c r="E1048" s="94" t="str">
        <f t="shared" si="100"/>
        <v/>
      </c>
      <c r="F1048" s="94" t="str">
        <f t="shared" si="101"/>
        <v/>
      </c>
      <c r="G1048" s="94" t="str">
        <f t="shared" si="96"/>
        <v/>
      </c>
      <c r="H1048" s="94" t="str">
        <f>IF(AND(M1048&gt;0,M1048&lt;=STATS!$C$22),1,"")</f>
        <v/>
      </c>
      <c r="J1048" s="51">
        <v>1047</v>
      </c>
      <c r="R1048" s="22"/>
      <c r="S1048" s="22"/>
      <c r="T1048" s="54"/>
    </row>
    <row r="1049" spans="2:20" x14ac:dyDescent="0.25">
      <c r="B1049" s="94">
        <f t="shared" si="97"/>
        <v>0</v>
      </c>
      <c r="C1049" s="94" t="str">
        <f t="shared" si="98"/>
        <v/>
      </c>
      <c r="D1049" s="94" t="str">
        <f t="shared" si="99"/>
        <v/>
      </c>
      <c r="E1049" s="94" t="str">
        <f t="shared" si="100"/>
        <v/>
      </c>
      <c r="F1049" s="94" t="str">
        <f t="shared" si="101"/>
        <v/>
      </c>
      <c r="G1049" s="94" t="str">
        <f t="shared" si="96"/>
        <v/>
      </c>
      <c r="H1049" s="94" t="str">
        <f>IF(AND(M1049&gt;0,M1049&lt;=STATS!$C$22),1,"")</f>
        <v/>
      </c>
      <c r="J1049" s="51">
        <v>1048</v>
      </c>
      <c r="R1049" s="22"/>
      <c r="S1049" s="22"/>
      <c r="T1049" s="54"/>
    </row>
    <row r="1050" spans="2:20" x14ac:dyDescent="0.25">
      <c r="B1050" s="94">
        <f t="shared" si="97"/>
        <v>0</v>
      </c>
      <c r="C1050" s="94" t="str">
        <f t="shared" si="98"/>
        <v/>
      </c>
      <c r="D1050" s="94" t="str">
        <f t="shared" si="99"/>
        <v/>
      </c>
      <c r="E1050" s="94" t="str">
        <f t="shared" si="100"/>
        <v/>
      </c>
      <c r="F1050" s="94" t="str">
        <f t="shared" si="101"/>
        <v/>
      </c>
      <c r="G1050" s="94" t="str">
        <f t="shared" ref="G1050:G1113" si="102">IF($B1050&gt;=1,$M1050,"")</f>
        <v/>
      </c>
      <c r="H1050" s="94" t="str">
        <f>IF(AND(M1050&gt;0,M1050&lt;=STATS!$C$22),1,"")</f>
        <v/>
      </c>
      <c r="J1050" s="51">
        <v>1049</v>
      </c>
      <c r="R1050" s="22"/>
      <c r="S1050" s="22"/>
      <c r="T1050" s="54"/>
    </row>
    <row r="1051" spans="2:20" x14ac:dyDescent="0.25">
      <c r="B1051" s="94">
        <f t="shared" si="97"/>
        <v>0</v>
      </c>
      <c r="C1051" s="94" t="str">
        <f t="shared" si="98"/>
        <v/>
      </c>
      <c r="D1051" s="94" t="str">
        <f t="shared" si="99"/>
        <v/>
      </c>
      <c r="E1051" s="94" t="str">
        <f t="shared" si="100"/>
        <v/>
      </c>
      <c r="F1051" s="94" t="str">
        <f t="shared" si="101"/>
        <v/>
      </c>
      <c r="G1051" s="94" t="str">
        <f t="shared" si="102"/>
        <v/>
      </c>
      <c r="H1051" s="94" t="str">
        <f>IF(AND(M1051&gt;0,M1051&lt;=STATS!$C$22),1,"")</f>
        <v/>
      </c>
      <c r="J1051" s="51">
        <v>1050</v>
      </c>
      <c r="R1051" s="22"/>
      <c r="S1051" s="22"/>
      <c r="T1051" s="54"/>
    </row>
    <row r="1052" spans="2:20" x14ac:dyDescent="0.25">
      <c r="B1052" s="94">
        <f t="shared" si="97"/>
        <v>0</v>
      </c>
      <c r="C1052" s="94" t="str">
        <f t="shared" si="98"/>
        <v/>
      </c>
      <c r="D1052" s="94" t="str">
        <f t="shared" si="99"/>
        <v/>
      </c>
      <c r="E1052" s="94" t="str">
        <f t="shared" si="100"/>
        <v/>
      </c>
      <c r="F1052" s="94" t="str">
        <f t="shared" si="101"/>
        <v/>
      </c>
      <c r="G1052" s="94" t="str">
        <f t="shared" si="102"/>
        <v/>
      </c>
      <c r="H1052" s="94" t="str">
        <f>IF(AND(M1052&gt;0,M1052&lt;=STATS!$C$22),1,"")</f>
        <v/>
      </c>
      <c r="J1052" s="51">
        <v>1051</v>
      </c>
      <c r="R1052" s="22"/>
      <c r="S1052" s="22"/>
      <c r="T1052" s="54"/>
    </row>
    <row r="1053" spans="2:20" x14ac:dyDescent="0.25">
      <c r="B1053" s="94">
        <f t="shared" si="97"/>
        <v>0</v>
      </c>
      <c r="C1053" s="94" t="str">
        <f t="shared" si="98"/>
        <v/>
      </c>
      <c r="D1053" s="94" t="str">
        <f t="shared" si="99"/>
        <v/>
      </c>
      <c r="E1053" s="94" t="str">
        <f t="shared" si="100"/>
        <v/>
      </c>
      <c r="F1053" s="94" t="str">
        <f t="shared" si="101"/>
        <v/>
      </c>
      <c r="G1053" s="94" t="str">
        <f t="shared" si="102"/>
        <v/>
      </c>
      <c r="H1053" s="94" t="str">
        <f>IF(AND(M1053&gt;0,M1053&lt;=STATS!$C$22),1,"")</f>
        <v/>
      </c>
      <c r="J1053" s="51">
        <v>1052</v>
      </c>
      <c r="R1053" s="22"/>
      <c r="S1053" s="22"/>
      <c r="T1053" s="54"/>
    </row>
    <row r="1054" spans="2:20" x14ac:dyDescent="0.25">
      <c r="B1054" s="94">
        <f t="shared" si="97"/>
        <v>0</v>
      </c>
      <c r="C1054" s="94" t="str">
        <f t="shared" si="98"/>
        <v/>
      </c>
      <c r="D1054" s="94" t="str">
        <f t="shared" si="99"/>
        <v/>
      </c>
      <c r="E1054" s="94" t="str">
        <f t="shared" si="100"/>
        <v/>
      </c>
      <c r="F1054" s="94" t="str">
        <f t="shared" si="101"/>
        <v/>
      </c>
      <c r="G1054" s="94" t="str">
        <f t="shared" si="102"/>
        <v/>
      </c>
      <c r="H1054" s="94" t="str">
        <f>IF(AND(M1054&gt;0,M1054&lt;=STATS!$C$22),1,"")</f>
        <v/>
      </c>
      <c r="J1054" s="51">
        <v>1053</v>
      </c>
      <c r="R1054" s="22"/>
      <c r="S1054" s="22"/>
      <c r="T1054" s="54"/>
    </row>
    <row r="1055" spans="2:20" x14ac:dyDescent="0.25">
      <c r="B1055" s="94">
        <f t="shared" si="97"/>
        <v>0</v>
      </c>
      <c r="C1055" s="94" t="str">
        <f t="shared" si="98"/>
        <v/>
      </c>
      <c r="D1055" s="94" t="str">
        <f t="shared" si="99"/>
        <v/>
      </c>
      <c r="E1055" s="94" t="str">
        <f t="shared" si="100"/>
        <v/>
      </c>
      <c r="F1055" s="94" t="str">
        <f t="shared" si="101"/>
        <v/>
      </c>
      <c r="G1055" s="94" t="str">
        <f t="shared" si="102"/>
        <v/>
      </c>
      <c r="H1055" s="94" t="str">
        <f>IF(AND(M1055&gt;0,M1055&lt;=STATS!$C$22),1,"")</f>
        <v/>
      </c>
      <c r="J1055" s="51">
        <v>1054</v>
      </c>
      <c r="R1055" s="22"/>
      <c r="S1055" s="22"/>
      <c r="T1055" s="54"/>
    </row>
    <row r="1056" spans="2:20" x14ac:dyDescent="0.25">
      <c r="B1056" s="94">
        <f t="shared" si="97"/>
        <v>0</v>
      </c>
      <c r="C1056" s="94" t="str">
        <f t="shared" si="98"/>
        <v/>
      </c>
      <c r="D1056" s="94" t="str">
        <f t="shared" si="99"/>
        <v/>
      </c>
      <c r="E1056" s="94" t="str">
        <f t="shared" si="100"/>
        <v/>
      </c>
      <c r="F1056" s="94" t="str">
        <f t="shared" si="101"/>
        <v/>
      </c>
      <c r="G1056" s="94" t="str">
        <f t="shared" si="102"/>
        <v/>
      </c>
      <c r="H1056" s="94" t="str">
        <f>IF(AND(M1056&gt;0,M1056&lt;=STATS!$C$22),1,"")</f>
        <v/>
      </c>
      <c r="J1056" s="51">
        <v>1055</v>
      </c>
      <c r="R1056" s="22"/>
      <c r="S1056" s="22"/>
      <c r="T1056" s="54"/>
    </row>
    <row r="1057" spans="2:20" x14ac:dyDescent="0.25">
      <c r="B1057" s="94">
        <f t="shared" si="97"/>
        <v>0</v>
      </c>
      <c r="C1057" s="94" t="str">
        <f t="shared" si="98"/>
        <v/>
      </c>
      <c r="D1057" s="94" t="str">
        <f t="shared" si="99"/>
        <v/>
      </c>
      <c r="E1057" s="94" t="str">
        <f t="shared" si="100"/>
        <v/>
      </c>
      <c r="F1057" s="94" t="str">
        <f t="shared" si="101"/>
        <v/>
      </c>
      <c r="G1057" s="94" t="str">
        <f t="shared" si="102"/>
        <v/>
      </c>
      <c r="H1057" s="94" t="str">
        <f>IF(AND(M1057&gt;0,M1057&lt;=STATS!$C$22),1,"")</f>
        <v/>
      </c>
      <c r="J1057" s="51">
        <v>1056</v>
      </c>
      <c r="R1057" s="22"/>
      <c r="S1057" s="22"/>
      <c r="T1057" s="54"/>
    </row>
    <row r="1058" spans="2:20" x14ac:dyDescent="0.25">
      <c r="B1058" s="94">
        <f t="shared" si="97"/>
        <v>0</v>
      </c>
      <c r="C1058" s="94" t="str">
        <f t="shared" si="98"/>
        <v/>
      </c>
      <c r="D1058" s="94" t="str">
        <f t="shared" si="99"/>
        <v/>
      </c>
      <c r="E1058" s="94" t="str">
        <f t="shared" si="100"/>
        <v/>
      </c>
      <c r="F1058" s="94" t="str">
        <f t="shared" si="101"/>
        <v/>
      </c>
      <c r="G1058" s="94" t="str">
        <f t="shared" si="102"/>
        <v/>
      </c>
      <c r="H1058" s="94" t="str">
        <f>IF(AND(M1058&gt;0,M1058&lt;=STATS!$C$22),1,"")</f>
        <v/>
      </c>
      <c r="J1058" s="51">
        <v>1057</v>
      </c>
      <c r="R1058" s="22"/>
      <c r="S1058" s="22"/>
      <c r="T1058" s="54"/>
    </row>
    <row r="1059" spans="2:20" x14ac:dyDescent="0.25">
      <c r="B1059" s="94">
        <f t="shared" si="97"/>
        <v>0</v>
      </c>
      <c r="C1059" s="94" t="str">
        <f t="shared" si="98"/>
        <v/>
      </c>
      <c r="D1059" s="94" t="str">
        <f t="shared" si="99"/>
        <v/>
      </c>
      <c r="E1059" s="94" t="str">
        <f t="shared" si="100"/>
        <v/>
      </c>
      <c r="F1059" s="94" t="str">
        <f t="shared" si="101"/>
        <v/>
      </c>
      <c r="G1059" s="94" t="str">
        <f t="shared" si="102"/>
        <v/>
      </c>
      <c r="H1059" s="94" t="str">
        <f>IF(AND(M1059&gt;0,M1059&lt;=STATS!$C$22),1,"")</f>
        <v/>
      </c>
      <c r="J1059" s="51">
        <v>1058</v>
      </c>
      <c r="R1059" s="22"/>
      <c r="S1059" s="22"/>
      <c r="T1059" s="54"/>
    </row>
    <row r="1060" spans="2:20" x14ac:dyDescent="0.25">
      <c r="B1060" s="94">
        <f t="shared" si="97"/>
        <v>0</v>
      </c>
      <c r="C1060" s="94" t="str">
        <f t="shared" si="98"/>
        <v/>
      </c>
      <c r="D1060" s="94" t="str">
        <f t="shared" si="99"/>
        <v/>
      </c>
      <c r="E1060" s="94" t="str">
        <f t="shared" si="100"/>
        <v/>
      </c>
      <c r="F1060" s="94" t="str">
        <f t="shared" si="101"/>
        <v/>
      </c>
      <c r="G1060" s="94" t="str">
        <f t="shared" si="102"/>
        <v/>
      </c>
      <c r="H1060" s="94" t="str">
        <f>IF(AND(M1060&gt;0,M1060&lt;=STATS!$C$22),1,"")</f>
        <v/>
      </c>
      <c r="J1060" s="51">
        <v>1059</v>
      </c>
      <c r="R1060" s="22"/>
      <c r="S1060" s="22"/>
      <c r="T1060" s="54"/>
    </row>
    <row r="1061" spans="2:20" x14ac:dyDescent="0.25">
      <c r="B1061" s="94">
        <f t="shared" si="97"/>
        <v>0</v>
      </c>
      <c r="C1061" s="94" t="str">
        <f t="shared" si="98"/>
        <v/>
      </c>
      <c r="D1061" s="94" t="str">
        <f t="shared" si="99"/>
        <v/>
      </c>
      <c r="E1061" s="94" t="str">
        <f t="shared" si="100"/>
        <v/>
      </c>
      <c r="F1061" s="94" t="str">
        <f t="shared" si="101"/>
        <v/>
      </c>
      <c r="G1061" s="94" t="str">
        <f t="shared" si="102"/>
        <v/>
      </c>
      <c r="H1061" s="94" t="str">
        <f>IF(AND(M1061&gt;0,M1061&lt;=STATS!$C$22),1,"")</f>
        <v/>
      </c>
      <c r="J1061" s="51">
        <v>1060</v>
      </c>
      <c r="R1061" s="22"/>
      <c r="S1061" s="22"/>
      <c r="T1061" s="54"/>
    </row>
    <row r="1062" spans="2:20" x14ac:dyDescent="0.25">
      <c r="B1062" s="94">
        <f t="shared" si="97"/>
        <v>0</v>
      </c>
      <c r="C1062" s="94" t="str">
        <f t="shared" si="98"/>
        <v/>
      </c>
      <c r="D1062" s="94" t="str">
        <f t="shared" si="99"/>
        <v/>
      </c>
      <c r="E1062" s="94" t="str">
        <f t="shared" si="100"/>
        <v/>
      </c>
      <c r="F1062" s="94" t="str">
        <f t="shared" si="101"/>
        <v/>
      </c>
      <c r="G1062" s="94" t="str">
        <f t="shared" si="102"/>
        <v/>
      </c>
      <c r="H1062" s="94" t="str">
        <f>IF(AND(M1062&gt;0,M1062&lt;=STATS!$C$22),1,"")</f>
        <v/>
      </c>
      <c r="J1062" s="51">
        <v>1061</v>
      </c>
      <c r="R1062" s="22"/>
      <c r="S1062" s="22"/>
      <c r="T1062" s="54"/>
    </row>
    <row r="1063" spans="2:20" x14ac:dyDescent="0.25">
      <c r="B1063" s="94">
        <f t="shared" si="97"/>
        <v>0</v>
      </c>
      <c r="C1063" s="94" t="str">
        <f t="shared" si="98"/>
        <v/>
      </c>
      <c r="D1063" s="94" t="str">
        <f t="shared" si="99"/>
        <v/>
      </c>
      <c r="E1063" s="94" t="str">
        <f t="shared" si="100"/>
        <v/>
      </c>
      <c r="F1063" s="94" t="str">
        <f t="shared" si="101"/>
        <v/>
      </c>
      <c r="G1063" s="94" t="str">
        <f t="shared" si="102"/>
        <v/>
      </c>
      <c r="H1063" s="94" t="str">
        <f>IF(AND(M1063&gt;0,M1063&lt;=STATS!$C$22),1,"")</f>
        <v/>
      </c>
      <c r="J1063" s="51">
        <v>1062</v>
      </c>
      <c r="R1063" s="22"/>
      <c r="S1063" s="22"/>
      <c r="T1063" s="54"/>
    </row>
    <row r="1064" spans="2:20" x14ac:dyDescent="0.25">
      <c r="B1064" s="94">
        <f t="shared" si="97"/>
        <v>0</v>
      </c>
      <c r="C1064" s="94" t="str">
        <f t="shared" si="98"/>
        <v/>
      </c>
      <c r="D1064" s="94" t="str">
        <f t="shared" si="99"/>
        <v/>
      </c>
      <c r="E1064" s="94" t="str">
        <f t="shared" si="100"/>
        <v/>
      </c>
      <c r="F1064" s="94" t="str">
        <f t="shared" si="101"/>
        <v/>
      </c>
      <c r="G1064" s="94" t="str">
        <f t="shared" si="102"/>
        <v/>
      </c>
      <c r="H1064" s="94" t="str">
        <f>IF(AND(M1064&gt;0,M1064&lt;=STATS!$C$22),1,"")</f>
        <v/>
      </c>
      <c r="J1064" s="51">
        <v>1063</v>
      </c>
      <c r="R1064" s="22"/>
      <c r="S1064" s="22"/>
      <c r="T1064" s="54"/>
    </row>
    <row r="1065" spans="2:20" x14ac:dyDescent="0.25">
      <c r="B1065" s="94">
        <f t="shared" si="97"/>
        <v>0</v>
      </c>
      <c r="C1065" s="94" t="str">
        <f t="shared" si="98"/>
        <v/>
      </c>
      <c r="D1065" s="94" t="str">
        <f t="shared" si="99"/>
        <v/>
      </c>
      <c r="E1065" s="94" t="str">
        <f t="shared" si="100"/>
        <v/>
      </c>
      <c r="F1065" s="94" t="str">
        <f t="shared" si="101"/>
        <v/>
      </c>
      <c r="G1065" s="94" t="str">
        <f t="shared" si="102"/>
        <v/>
      </c>
      <c r="H1065" s="94" t="str">
        <f>IF(AND(M1065&gt;0,M1065&lt;=STATS!$C$22),1,"")</f>
        <v/>
      </c>
      <c r="J1065" s="51">
        <v>1064</v>
      </c>
      <c r="R1065" s="22"/>
      <c r="S1065" s="22"/>
      <c r="T1065" s="54"/>
    </row>
    <row r="1066" spans="2:20" x14ac:dyDescent="0.25">
      <c r="B1066" s="94">
        <f t="shared" si="97"/>
        <v>0</v>
      </c>
      <c r="C1066" s="94" t="str">
        <f t="shared" si="98"/>
        <v/>
      </c>
      <c r="D1066" s="94" t="str">
        <f t="shared" si="99"/>
        <v/>
      </c>
      <c r="E1066" s="94" t="str">
        <f t="shared" si="100"/>
        <v/>
      </c>
      <c r="F1066" s="94" t="str">
        <f t="shared" si="101"/>
        <v/>
      </c>
      <c r="G1066" s="94" t="str">
        <f t="shared" si="102"/>
        <v/>
      </c>
      <c r="H1066" s="94" t="str">
        <f>IF(AND(M1066&gt;0,M1066&lt;=STATS!$C$22),1,"")</f>
        <v/>
      </c>
      <c r="J1066" s="51">
        <v>1065</v>
      </c>
      <c r="R1066" s="22"/>
      <c r="S1066" s="22"/>
      <c r="T1066" s="54"/>
    </row>
    <row r="1067" spans="2:20" x14ac:dyDescent="0.25">
      <c r="B1067" s="94">
        <f t="shared" si="97"/>
        <v>0</v>
      </c>
      <c r="C1067" s="94" t="str">
        <f t="shared" si="98"/>
        <v/>
      </c>
      <c r="D1067" s="94" t="str">
        <f t="shared" si="99"/>
        <v/>
      </c>
      <c r="E1067" s="94" t="str">
        <f t="shared" si="100"/>
        <v/>
      </c>
      <c r="F1067" s="94" t="str">
        <f t="shared" si="101"/>
        <v/>
      </c>
      <c r="G1067" s="94" t="str">
        <f t="shared" si="102"/>
        <v/>
      </c>
      <c r="H1067" s="94" t="str">
        <f>IF(AND(M1067&gt;0,M1067&lt;=STATS!$C$22),1,"")</f>
        <v/>
      </c>
      <c r="J1067" s="51">
        <v>1066</v>
      </c>
      <c r="R1067" s="22"/>
      <c r="S1067" s="22"/>
      <c r="T1067" s="54"/>
    </row>
    <row r="1068" spans="2:20" x14ac:dyDescent="0.25">
      <c r="B1068" s="94">
        <f t="shared" si="97"/>
        <v>0</v>
      </c>
      <c r="C1068" s="94" t="str">
        <f t="shared" si="98"/>
        <v/>
      </c>
      <c r="D1068" s="94" t="str">
        <f t="shared" si="99"/>
        <v/>
      </c>
      <c r="E1068" s="94" t="str">
        <f t="shared" si="100"/>
        <v/>
      </c>
      <c r="F1068" s="94" t="str">
        <f t="shared" si="101"/>
        <v/>
      </c>
      <c r="G1068" s="94" t="str">
        <f t="shared" si="102"/>
        <v/>
      </c>
      <c r="H1068" s="94" t="str">
        <f>IF(AND(M1068&gt;0,M1068&lt;=STATS!$C$22),1,"")</f>
        <v/>
      </c>
      <c r="J1068" s="51">
        <v>1067</v>
      </c>
      <c r="R1068" s="22"/>
      <c r="S1068" s="22"/>
      <c r="T1068" s="54"/>
    </row>
    <row r="1069" spans="2:20" x14ac:dyDescent="0.25">
      <c r="B1069" s="94">
        <f t="shared" si="97"/>
        <v>0</v>
      </c>
      <c r="C1069" s="94" t="str">
        <f t="shared" si="98"/>
        <v/>
      </c>
      <c r="D1069" s="94" t="str">
        <f t="shared" si="99"/>
        <v/>
      </c>
      <c r="E1069" s="94" t="str">
        <f t="shared" si="100"/>
        <v/>
      </c>
      <c r="F1069" s="94" t="str">
        <f t="shared" si="101"/>
        <v/>
      </c>
      <c r="G1069" s="94" t="str">
        <f t="shared" si="102"/>
        <v/>
      </c>
      <c r="H1069" s="94" t="str">
        <f>IF(AND(M1069&gt;0,M1069&lt;=STATS!$C$22),1,"")</f>
        <v/>
      </c>
      <c r="J1069" s="51">
        <v>1068</v>
      </c>
      <c r="R1069" s="22"/>
      <c r="S1069" s="22"/>
      <c r="T1069" s="54"/>
    </row>
    <row r="1070" spans="2:20" x14ac:dyDescent="0.25">
      <c r="B1070" s="94">
        <f t="shared" si="97"/>
        <v>0</v>
      </c>
      <c r="C1070" s="94" t="str">
        <f t="shared" si="98"/>
        <v/>
      </c>
      <c r="D1070" s="94" t="str">
        <f t="shared" si="99"/>
        <v/>
      </c>
      <c r="E1070" s="94" t="str">
        <f t="shared" si="100"/>
        <v/>
      </c>
      <c r="F1070" s="94" t="str">
        <f t="shared" si="101"/>
        <v/>
      </c>
      <c r="G1070" s="94" t="str">
        <f t="shared" si="102"/>
        <v/>
      </c>
      <c r="H1070" s="94" t="str">
        <f>IF(AND(M1070&gt;0,M1070&lt;=STATS!$C$22),1,"")</f>
        <v/>
      </c>
      <c r="J1070" s="51">
        <v>1069</v>
      </c>
      <c r="R1070" s="22"/>
      <c r="S1070" s="22"/>
      <c r="T1070" s="54"/>
    </row>
    <row r="1071" spans="2:20" x14ac:dyDescent="0.25">
      <c r="B1071" s="94">
        <f t="shared" si="97"/>
        <v>0</v>
      </c>
      <c r="C1071" s="94" t="str">
        <f t="shared" si="98"/>
        <v/>
      </c>
      <c r="D1071" s="94" t="str">
        <f t="shared" si="99"/>
        <v/>
      </c>
      <c r="E1071" s="94" t="str">
        <f t="shared" si="100"/>
        <v/>
      </c>
      <c r="F1071" s="94" t="str">
        <f t="shared" si="101"/>
        <v/>
      </c>
      <c r="G1071" s="94" t="str">
        <f t="shared" si="102"/>
        <v/>
      </c>
      <c r="H1071" s="94" t="str">
        <f>IF(AND(M1071&gt;0,M1071&lt;=STATS!$C$22),1,"")</f>
        <v/>
      </c>
      <c r="J1071" s="51">
        <v>1070</v>
      </c>
      <c r="R1071" s="22"/>
      <c r="S1071" s="22"/>
      <c r="T1071" s="54"/>
    </row>
    <row r="1072" spans="2:20" x14ac:dyDescent="0.25">
      <c r="B1072" s="94">
        <f t="shared" si="97"/>
        <v>0</v>
      </c>
      <c r="C1072" s="94" t="str">
        <f t="shared" si="98"/>
        <v/>
      </c>
      <c r="D1072" s="94" t="str">
        <f t="shared" si="99"/>
        <v/>
      </c>
      <c r="E1072" s="94" t="str">
        <f t="shared" si="100"/>
        <v/>
      </c>
      <c r="F1072" s="94" t="str">
        <f t="shared" si="101"/>
        <v/>
      </c>
      <c r="G1072" s="94" t="str">
        <f t="shared" si="102"/>
        <v/>
      </c>
      <c r="H1072" s="94" t="str">
        <f>IF(AND(M1072&gt;0,M1072&lt;=STATS!$C$22),1,"")</f>
        <v/>
      </c>
      <c r="J1072" s="51">
        <v>1071</v>
      </c>
      <c r="R1072" s="22"/>
      <c r="S1072" s="22"/>
      <c r="T1072" s="54"/>
    </row>
    <row r="1073" spans="2:20" x14ac:dyDescent="0.25">
      <c r="B1073" s="94">
        <f t="shared" si="97"/>
        <v>0</v>
      </c>
      <c r="C1073" s="94" t="str">
        <f t="shared" si="98"/>
        <v/>
      </c>
      <c r="D1073" s="94" t="str">
        <f t="shared" si="99"/>
        <v/>
      </c>
      <c r="E1073" s="94" t="str">
        <f t="shared" si="100"/>
        <v/>
      </c>
      <c r="F1073" s="94" t="str">
        <f t="shared" si="101"/>
        <v/>
      </c>
      <c r="G1073" s="94" t="str">
        <f t="shared" si="102"/>
        <v/>
      </c>
      <c r="H1073" s="94" t="str">
        <f>IF(AND(M1073&gt;0,M1073&lt;=STATS!$C$22),1,"")</f>
        <v/>
      </c>
      <c r="J1073" s="51">
        <v>1072</v>
      </c>
      <c r="R1073" s="22"/>
      <c r="S1073" s="22"/>
      <c r="T1073" s="54"/>
    </row>
    <row r="1074" spans="2:20" x14ac:dyDescent="0.25">
      <c r="B1074" s="94">
        <f t="shared" si="97"/>
        <v>0</v>
      </c>
      <c r="C1074" s="94" t="str">
        <f t="shared" si="98"/>
        <v/>
      </c>
      <c r="D1074" s="94" t="str">
        <f t="shared" si="99"/>
        <v/>
      </c>
      <c r="E1074" s="94" t="str">
        <f t="shared" si="100"/>
        <v/>
      </c>
      <c r="F1074" s="94" t="str">
        <f t="shared" si="101"/>
        <v/>
      </c>
      <c r="G1074" s="94" t="str">
        <f t="shared" si="102"/>
        <v/>
      </c>
      <c r="H1074" s="94" t="str">
        <f>IF(AND(M1074&gt;0,M1074&lt;=STATS!$C$22),1,"")</f>
        <v/>
      </c>
      <c r="J1074" s="51">
        <v>1073</v>
      </c>
      <c r="R1074" s="22"/>
      <c r="S1074" s="22"/>
      <c r="T1074" s="54"/>
    </row>
    <row r="1075" spans="2:20" x14ac:dyDescent="0.25">
      <c r="B1075" s="94">
        <f t="shared" si="97"/>
        <v>0</v>
      </c>
      <c r="C1075" s="94" t="str">
        <f t="shared" si="98"/>
        <v/>
      </c>
      <c r="D1075" s="94" t="str">
        <f t="shared" si="99"/>
        <v/>
      </c>
      <c r="E1075" s="94" t="str">
        <f t="shared" si="100"/>
        <v/>
      </c>
      <c r="F1075" s="94" t="str">
        <f t="shared" si="101"/>
        <v/>
      </c>
      <c r="G1075" s="94" t="str">
        <f t="shared" si="102"/>
        <v/>
      </c>
      <c r="H1075" s="94" t="str">
        <f>IF(AND(M1075&gt;0,M1075&lt;=STATS!$C$22),1,"")</f>
        <v/>
      </c>
      <c r="J1075" s="51">
        <v>1074</v>
      </c>
      <c r="R1075" s="22"/>
      <c r="S1075" s="22"/>
      <c r="T1075" s="54"/>
    </row>
    <row r="1076" spans="2:20" x14ac:dyDescent="0.25">
      <c r="B1076" s="94">
        <f t="shared" si="97"/>
        <v>0</v>
      </c>
      <c r="C1076" s="94" t="str">
        <f t="shared" si="98"/>
        <v/>
      </c>
      <c r="D1076" s="94" t="str">
        <f t="shared" si="99"/>
        <v/>
      </c>
      <c r="E1076" s="94" t="str">
        <f t="shared" si="100"/>
        <v/>
      </c>
      <c r="F1076" s="94" t="str">
        <f t="shared" si="101"/>
        <v/>
      </c>
      <c r="G1076" s="94" t="str">
        <f t="shared" si="102"/>
        <v/>
      </c>
      <c r="H1076" s="94" t="str">
        <f>IF(AND(M1076&gt;0,M1076&lt;=STATS!$C$22),1,"")</f>
        <v/>
      </c>
      <c r="J1076" s="51">
        <v>1075</v>
      </c>
      <c r="R1076" s="22"/>
      <c r="S1076" s="22"/>
      <c r="T1076" s="54"/>
    </row>
    <row r="1077" spans="2:20" x14ac:dyDescent="0.25">
      <c r="B1077" s="94">
        <f t="shared" si="97"/>
        <v>0</v>
      </c>
      <c r="C1077" s="94" t="str">
        <f t="shared" si="98"/>
        <v/>
      </c>
      <c r="D1077" s="94" t="str">
        <f t="shared" si="99"/>
        <v/>
      </c>
      <c r="E1077" s="94" t="str">
        <f t="shared" si="100"/>
        <v/>
      </c>
      <c r="F1077" s="94" t="str">
        <f t="shared" si="101"/>
        <v/>
      </c>
      <c r="G1077" s="94" t="str">
        <f t="shared" si="102"/>
        <v/>
      </c>
      <c r="H1077" s="94" t="str">
        <f>IF(AND(M1077&gt;0,M1077&lt;=STATS!$C$22),1,"")</f>
        <v/>
      </c>
      <c r="J1077" s="51">
        <v>1076</v>
      </c>
      <c r="R1077" s="22"/>
      <c r="S1077" s="22"/>
      <c r="T1077" s="54"/>
    </row>
    <row r="1078" spans="2:20" x14ac:dyDescent="0.25">
      <c r="B1078" s="94">
        <f t="shared" si="97"/>
        <v>0</v>
      </c>
      <c r="C1078" s="94" t="str">
        <f t="shared" si="98"/>
        <v/>
      </c>
      <c r="D1078" s="94" t="str">
        <f t="shared" si="99"/>
        <v/>
      </c>
      <c r="E1078" s="94" t="str">
        <f t="shared" si="100"/>
        <v/>
      </c>
      <c r="F1078" s="94" t="str">
        <f t="shared" si="101"/>
        <v/>
      </c>
      <c r="G1078" s="94" t="str">
        <f t="shared" si="102"/>
        <v/>
      </c>
      <c r="H1078" s="94" t="str">
        <f>IF(AND(M1078&gt;0,M1078&lt;=STATS!$C$22),1,"")</f>
        <v/>
      </c>
      <c r="J1078" s="51">
        <v>1077</v>
      </c>
      <c r="R1078" s="22"/>
      <c r="S1078" s="22"/>
      <c r="T1078" s="54"/>
    </row>
    <row r="1079" spans="2:20" x14ac:dyDescent="0.25">
      <c r="B1079" s="94">
        <f t="shared" si="97"/>
        <v>0</v>
      </c>
      <c r="C1079" s="94" t="str">
        <f t="shared" si="98"/>
        <v/>
      </c>
      <c r="D1079" s="94" t="str">
        <f t="shared" si="99"/>
        <v/>
      </c>
      <c r="E1079" s="94" t="str">
        <f t="shared" si="100"/>
        <v/>
      </c>
      <c r="F1079" s="94" t="str">
        <f t="shared" si="101"/>
        <v/>
      </c>
      <c r="G1079" s="94" t="str">
        <f t="shared" si="102"/>
        <v/>
      </c>
      <c r="H1079" s="94" t="str">
        <f>IF(AND(M1079&gt;0,M1079&lt;=STATS!$C$22),1,"")</f>
        <v/>
      </c>
      <c r="J1079" s="51">
        <v>1078</v>
      </c>
      <c r="R1079" s="22"/>
      <c r="S1079" s="22"/>
      <c r="T1079" s="54"/>
    </row>
    <row r="1080" spans="2:20" x14ac:dyDescent="0.25">
      <c r="B1080" s="94">
        <f t="shared" si="97"/>
        <v>0</v>
      </c>
      <c r="C1080" s="94" t="str">
        <f t="shared" si="98"/>
        <v/>
      </c>
      <c r="D1080" s="94" t="str">
        <f t="shared" si="99"/>
        <v/>
      </c>
      <c r="E1080" s="94" t="str">
        <f t="shared" si="100"/>
        <v/>
      </c>
      <c r="F1080" s="94" t="str">
        <f t="shared" si="101"/>
        <v/>
      </c>
      <c r="G1080" s="94" t="str">
        <f t="shared" si="102"/>
        <v/>
      </c>
      <c r="H1080" s="94" t="str">
        <f>IF(AND(M1080&gt;0,M1080&lt;=STATS!$C$22),1,"")</f>
        <v/>
      </c>
      <c r="J1080" s="51">
        <v>1079</v>
      </c>
      <c r="R1080" s="22"/>
      <c r="S1080" s="22"/>
      <c r="T1080" s="54"/>
    </row>
    <row r="1081" spans="2:20" x14ac:dyDescent="0.25">
      <c r="B1081" s="94">
        <f t="shared" si="97"/>
        <v>0</v>
      </c>
      <c r="C1081" s="94" t="str">
        <f t="shared" si="98"/>
        <v/>
      </c>
      <c r="D1081" s="94" t="str">
        <f t="shared" si="99"/>
        <v/>
      </c>
      <c r="E1081" s="94" t="str">
        <f t="shared" si="100"/>
        <v/>
      </c>
      <c r="F1081" s="94" t="str">
        <f t="shared" si="101"/>
        <v/>
      </c>
      <c r="G1081" s="94" t="str">
        <f t="shared" si="102"/>
        <v/>
      </c>
      <c r="H1081" s="94" t="str">
        <f>IF(AND(M1081&gt;0,M1081&lt;=STATS!$C$22),1,"")</f>
        <v/>
      </c>
      <c r="J1081" s="51">
        <v>1080</v>
      </c>
      <c r="R1081" s="22"/>
      <c r="S1081" s="22"/>
      <c r="T1081" s="54"/>
    </row>
    <row r="1082" spans="2:20" x14ac:dyDescent="0.25">
      <c r="B1082" s="94">
        <f t="shared" si="97"/>
        <v>0</v>
      </c>
      <c r="C1082" s="94" t="str">
        <f t="shared" si="98"/>
        <v/>
      </c>
      <c r="D1082" s="94" t="str">
        <f t="shared" si="99"/>
        <v/>
      </c>
      <c r="E1082" s="94" t="str">
        <f t="shared" si="100"/>
        <v/>
      </c>
      <c r="F1082" s="94" t="str">
        <f t="shared" si="101"/>
        <v/>
      </c>
      <c r="G1082" s="94" t="str">
        <f t="shared" si="102"/>
        <v/>
      </c>
      <c r="H1082" s="94" t="str">
        <f>IF(AND(M1082&gt;0,M1082&lt;=STATS!$C$22),1,"")</f>
        <v/>
      </c>
      <c r="J1082" s="51">
        <v>1081</v>
      </c>
      <c r="R1082" s="22"/>
      <c r="S1082" s="22"/>
      <c r="T1082" s="54"/>
    </row>
    <row r="1083" spans="2:20" x14ac:dyDescent="0.25">
      <c r="B1083" s="94">
        <f t="shared" si="97"/>
        <v>0</v>
      </c>
      <c r="C1083" s="94" t="str">
        <f t="shared" si="98"/>
        <v/>
      </c>
      <c r="D1083" s="94" t="str">
        <f t="shared" si="99"/>
        <v/>
      </c>
      <c r="E1083" s="94" t="str">
        <f t="shared" si="100"/>
        <v/>
      </c>
      <c r="F1083" s="94" t="str">
        <f t="shared" si="101"/>
        <v/>
      </c>
      <c r="G1083" s="94" t="str">
        <f t="shared" si="102"/>
        <v/>
      </c>
      <c r="H1083" s="94" t="str">
        <f>IF(AND(M1083&gt;0,M1083&lt;=STATS!$C$22),1,"")</f>
        <v/>
      </c>
      <c r="J1083" s="51">
        <v>1082</v>
      </c>
      <c r="R1083" s="22"/>
      <c r="S1083" s="22"/>
      <c r="T1083" s="54"/>
    </row>
    <row r="1084" spans="2:20" x14ac:dyDescent="0.25">
      <c r="B1084" s="94">
        <f t="shared" si="97"/>
        <v>0</v>
      </c>
      <c r="C1084" s="94" t="str">
        <f t="shared" si="98"/>
        <v/>
      </c>
      <c r="D1084" s="94" t="str">
        <f t="shared" si="99"/>
        <v/>
      </c>
      <c r="E1084" s="94" t="str">
        <f t="shared" si="100"/>
        <v/>
      </c>
      <c r="F1084" s="94" t="str">
        <f t="shared" si="101"/>
        <v/>
      </c>
      <c r="G1084" s="94" t="str">
        <f t="shared" si="102"/>
        <v/>
      </c>
      <c r="H1084" s="94" t="str">
        <f>IF(AND(M1084&gt;0,M1084&lt;=STATS!$C$22),1,"")</f>
        <v/>
      </c>
      <c r="J1084" s="51">
        <v>1083</v>
      </c>
      <c r="R1084" s="22"/>
      <c r="S1084" s="22"/>
      <c r="T1084" s="54"/>
    </row>
    <row r="1085" spans="2:20" x14ac:dyDescent="0.25">
      <c r="B1085" s="94">
        <f t="shared" si="97"/>
        <v>0</v>
      </c>
      <c r="C1085" s="94" t="str">
        <f t="shared" si="98"/>
        <v/>
      </c>
      <c r="D1085" s="94" t="str">
        <f t="shared" si="99"/>
        <v/>
      </c>
      <c r="E1085" s="94" t="str">
        <f t="shared" si="100"/>
        <v/>
      </c>
      <c r="F1085" s="94" t="str">
        <f t="shared" si="101"/>
        <v/>
      </c>
      <c r="G1085" s="94" t="str">
        <f t="shared" si="102"/>
        <v/>
      </c>
      <c r="H1085" s="94" t="str">
        <f>IF(AND(M1085&gt;0,M1085&lt;=STATS!$C$22),1,"")</f>
        <v/>
      </c>
      <c r="J1085" s="51">
        <v>1084</v>
      </c>
      <c r="R1085" s="22"/>
      <c r="S1085" s="22"/>
      <c r="T1085" s="54"/>
    </row>
    <row r="1086" spans="2:20" x14ac:dyDescent="0.25">
      <c r="B1086" s="94">
        <f t="shared" si="97"/>
        <v>0</v>
      </c>
      <c r="C1086" s="94" t="str">
        <f t="shared" si="98"/>
        <v/>
      </c>
      <c r="D1086" s="94" t="str">
        <f t="shared" si="99"/>
        <v/>
      </c>
      <c r="E1086" s="94" t="str">
        <f t="shared" si="100"/>
        <v/>
      </c>
      <c r="F1086" s="94" t="str">
        <f t="shared" si="101"/>
        <v/>
      </c>
      <c r="G1086" s="94" t="str">
        <f t="shared" si="102"/>
        <v/>
      </c>
      <c r="H1086" s="94" t="str">
        <f>IF(AND(M1086&gt;0,M1086&lt;=STATS!$C$22),1,"")</f>
        <v/>
      </c>
      <c r="J1086" s="51">
        <v>1085</v>
      </c>
      <c r="R1086" s="22"/>
      <c r="S1086" s="22"/>
      <c r="T1086" s="54"/>
    </row>
    <row r="1087" spans="2:20" x14ac:dyDescent="0.25">
      <c r="B1087" s="94">
        <f t="shared" si="97"/>
        <v>0</v>
      </c>
      <c r="C1087" s="94" t="str">
        <f t="shared" si="98"/>
        <v/>
      </c>
      <c r="D1087" s="94" t="str">
        <f t="shared" si="99"/>
        <v/>
      </c>
      <c r="E1087" s="94" t="str">
        <f t="shared" si="100"/>
        <v/>
      </c>
      <c r="F1087" s="94" t="str">
        <f t="shared" si="101"/>
        <v/>
      </c>
      <c r="G1087" s="94" t="str">
        <f t="shared" si="102"/>
        <v/>
      </c>
      <c r="H1087" s="94" t="str">
        <f>IF(AND(M1087&gt;0,M1087&lt;=STATS!$C$22),1,"")</f>
        <v/>
      </c>
      <c r="J1087" s="51">
        <v>1086</v>
      </c>
      <c r="R1087" s="22"/>
      <c r="S1087" s="22"/>
      <c r="T1087" s="54"/>
    </row>
    <row r="1088" spans="2:20" x14ac:dyDescent="0.25">
      <c r="B1088" s="94">
        <f t="shared" si="97"/>
        <v>0</v>
      </c>
      <c r="C1088" s="94" t="str">
        <f t="shared" si="98"/>
        <v/>
      </c>
      <c r="D1088" s="94" t="str">
        <f t="shared" si="99"/>
        <v/>
      </c>
      <c r="E1088" s="94" t="str">
        <f t="shared" si="100"/>
        <v/>
      </c>
      <c r="F1088" s="94" t="str">
        <f t="shared" si="101"/>
        <v/>
      </c>
      <c r="G1088" s="94" t="str">
        <f t="shared" si="102"/>
        <v/>
      </c>
      <c r="H1088" s="94" t="str">
        <f>IF(AND(M1088&gt;0,M1088&lt;=STATS!$C$22),1,"")</f>
        <v/>
      </c>
      <c r="J1088" s="51">
        <v>1087</v>
      </c>
      <c r="R1088" s="22"/>
      <c r="S1088" s="22"/>
      <c r="T1088" s="54"/>
    </row>
    <row r="1089" spans="2:20" x14ac:dyDescent="0.25">
      <c r="B1089" s="94">
        <f t="shared" si="97"/>
        <v>0</v>
      </c>
      <c r="C1089" s="94" t="str">
        <f t="shared" si="98"/>
        <v/>
      </c>
      <c r="D1089" s="94" t="str">
        <f t="shared" si="99"/>
        <v/>
      </c>
      <c r="E1089" s="94" t="str">
        <f t="shared" si="100"/>
        <v/>
      </c>
      <c r="F1089" s="94" t="str">
        <f t="shared" si="101"/>
        <v/>
      </c>
      <c r="G1089" s="94" t="str">
        <f t="shared" si="102"/>
        <v/>
      </c>
      <c r="H1089" s="94" t="str">
        <f>IF(AND(M1089&gt;0,M1089&lt;=STATS!$C$22),1,"")</f>
        <v/>
      </c>
      <c r="J1089" s="51">
        <v>1088</v>
      </c>
      <c r="R1089" s="22"/>
      <c r="S1089" s="22"/>
      <c r="T1089" s="54"/>
    </row>
    <row r="1090" spans="2:20" x14ac:dyDescent="0.25">
      <c r="B1090" s="94">
        <f t="shared" ref="B1090:B1153" si="103">COUNT(R1090:EB1090)</f>
        <v>0</v>
      </c>
      <c r="C1090" s="94" t="str">
        <f t="shared" ref="C1090:C1153" si="104">IF(COUNT(R1090:ED1090)&gt;0,COUNT(R1090:ED1090),"")</f>
        <v/>
      </c>
      <c r="D1090" s="94" t="str">
        <f t="shared" ref="D1090:D1153" si="105">IF(COUNT(T1090:ED1090)&gt;0,COUNT(T1090:ED1090),"")</f>
        <v/>
      </c>
      <c r="E1090" s="94" t="str">
        <f t="shared" ref="E1090:E1153" si="106">IF(H1090=1,COUNT(R1090:EB1090),"")</f>
        <v/>
      </c>
      <c r="F1090" s="94" t="str">
        <f t="shared" si="101"/>
        <v/>
      </c>
      <c r="G1090" s="94" t="str">
        <f t="shared" si="102"/>
        <v/>
      </c>
      <c r="H1090" s="94" t="str">
        <f>IF(AND(M1090&gt;0,M1090&lt;=STATS!$C$22),1,"")</f>
        <v/>
      </c>
      <c r="J1090" s="51">
        <v>1089</v>
      </c>
      <c r="R1090" s="22"/>
      <c r="S1090" s="22"/>
      <c r="T1090" s="54"/>
    </row>
    <row r="1091" spans="2:20" x14ac:dyDescent="0.25">
      <c r="B1091" s="94">
        <f t="shared" si="103"/>
        <v>0</v>
      </c>
      <c r="C1091" s="94" t="str">
        <f t="shared" si="104"/>
        <v/>
      </c>
      <c r="D1091" s="94" t="str">
        <f t="shared" si="105"/>
        <v/>
      </c>
      <c r="E1091" s="94" t="str">
        <f t="shared" si="106"/>
        <v/>
      </c>
      <c r="F1091" s="94" t="str">
        <f t="shared" ref="F1091:F1154" si="107">IF(H1091=1,COUNT(U1091:EB1091),"")</f>
        <v/>
      </c>
      <c r="G1091" s="94" t="str">
        <f t="shared" si="102"/>
        <v/>
      </c>
      <c r="H1091" s="94" t="str">
        <f>IF(AND(M1091&gt;0,M1091&lt;=STATS!$C$22),1,"")</f>
        <v/>
      </c>
      <c r="J1091" s="51">
        <v>1090</v>
      </c>
      <c r="R1091" s="22"/>
      <c r="S1091" s="22"/>
      <c r="T1091" s="54"/>
    </row>
    <row r="1092" spans="2:20" x14ac:dyDescent="0.25">
      <c r="B1092" s="94">
        <f t="shared" si="103"/>
        <v>0</v>
      </c>
      <c r="C1092" s="94" t="str">
        <f t="shared" si="104"/>
        <v/>
      </c>
      <c r="D1092" s="94" t="str">
        <f t="shared" si="105"/>
        <v/>
      </c>
      <c r="E1092" s="94" t="str">
        <f t="shared" si="106"/>
        <v/>
      </c>
      <c r="F1092" s="94" t="str">
        <f t="shared" si="107"/>
        <v/>
      </c>
      <c r="G1092" s="94" t="str">
        <f t="shared" si="102"/>
        <v/>
      </c>
      <c r="H1092" s="94" t="str">
        <f>IF(AND(M1092&gt;0,M1092&lt;=STATS!$C$22),1,"")</f>
        <v/>
      </c>
      <c r="J1092" s="51">
        <v>1091</v>
      </c>
      <c r="R1092" s="22"/>
      <c r="S1092" s="22"/>
      <c r="T1092" s="54"/>
    </row>
    <row r="1093" spans="2:20" x14ac:dyDescent="0.25">
      <c r="B1093" s="94">
        <f t="shared" si="103"/>
        <v>0</v>
      </c>
      <c r="C1093" s="94" t="str">
        <f t="shared" si="104"/>
        <v/>
      </c>
      <c r="D1093" s="94" t="str">
        <f t="shared" si="105"/>
        <v/>
      </c>
      <c r="E1093" s="94" t="str">
        <f t="shared" si="106"/>
        <v/>
      </c>
      <c r="F1093" s="94" t="str">
        <f t="shared" si="107"/>
        <v/>
      </c>
      <c r="G1093" s="94" t="str">
        <f t="shared" si="102"/>
        <v/>
      </c>
      <c r="H1093" s="94" t="str">
        <f>IF(AND(M1093&gt;0,M1093&lt;=STATS!$C$22),1,"")</f>
        <v/>
      </c>
      <c r="J1093" s="51">
        <v>1092</v>
      </c>
      <c r="R1093" s="22"/>
      <c r="S1093" s="22"/>
      <c r="T1093" s="54"/>
    </row>
    <row r="1094" spans="2:20" x14ac:dyDescent="0.25">
      <c r="B1094" s="94">
        <f t="shared" si="103"/>
        <v>0</v>
      </c>
      <c r="C1094" s="94" t="str">
        <f t="shared" si="104"/>
        <v/>
      </c>
      <c r="D1094" s="94" t="str">
        <f t="shared" si="105"/>
        <v/>
      </c>
      <c r="E1094" s="94" t="str">
        <f t="shared" si="106"/>
        <v/>
      </c>
      <c r="F1094" s="94" t="str">
        <f t="shared" si="107"/>
        <v/>
      </c>
      <c r="G1094" s="94" t="str">
        <f t="shared" si="102"/>
        <v/>
      </c>
      <c r="H1094" s="94" t="str">
        <f>IF(AND(M1094&gt;0,M1094&lt;=STATS!$C$22),1,"")</f>
        <v/>
      </c>
      <c r="J1094" s="51">
        <v>1093</v>
      </c>
      <c r="R1094" s="22"/>
      <c r="S1094" s="22"/>
      <c r="T1094" s="54"/>
    </row>
    <row r="1095" spans="2:20" x14ac:dyDescent="0.25">
      <c r="B1095" s="94">
        <f t="shared" si="103"/>
        <v>0</v>
      </c>
      <c r="C1095" s="94" t="str">
        <f t="shared" si="104"/>
        <v/>
      </c>
      <c r="D1095" s="94" t="str">
        <f t="shared" si="105"/>
        <v/>
      </c>
      <c r="E1095" s="94" t="str">
        <f t="shared" si="106"/>
        <v/>
      </c>
      <c r="F1095" s="94" t="str">
        <f t="shared" si="107"/>
        <v/>
      </c>
      <c r="G1095" s="94" t="str">
        <f t="shared" si="102"/>
        <v/>
      </c>
      <c r="H1095" s="94" t="str">
        <f>IF(AND(M1095&gt;0,M1095&lt;=STATS!$C$22),1,"")</f>
        <v/>
      </c>
      <c r="J1095" s="51">
        <v>1094</v>
      </c>
      <c r="R1095" s="22"/>
      <c r="S1095" s="22"/>
      <c r="T1095" s="54"/>
    </row>
    <row r="1096" spans="2:20" x14ac:dyDescent="0.25">
      <c r="B1096" s="94">
        <f t="shared" si="103"/>
        <v>0</v>
      </c>
      <c r="C1096" s="94" t="str">
        <f t="shared" si="104"/>
        <v/>
      </c>
      <c r="D1096" s="94" t="str">
        <f t="shared" si="105"/>
        <v/>
      </c>
      <c r="E1096" s="94" t="str">
        <f t="shared" si="106"/>
        <v/>
      </c>
      <c r="F1096" s="94" t="str">
        <f t="shared" si="107"/>
        <v/>
      </c>
      <c r="G1096" s="94" t="str">
        <f t="shared" si="102"/>
        <v/>
      </c>
      <c r="H1096" s="94" t="str">
        <f>IF(AND(M1096&gt;0,M1096&lt;=STATS!$C$22),1,"")</f>
        <v/>
      </c>
      <c r="J1096" s="51">
        <v>1095</v>
      </c>
      <c r="R1096" s="22"/>
      <c r="S1096" s="22"/>
      <c r="T1096" s="54"/>
    </row>
    <row r="1097" spans="2:20" x14ac:dyDescent="0.25">
      <c r="B1097" s="94">
        <f t="shared" si="103"/>
        <v>0</v>
      </c>
      <c r="C1097" s="94" t="str">
        <f t="shared" si="104"/>
        <v/>
      </c>
      <c r="D1097" s="94" t="str">
        <f t="shared" si="105"/>
        <v/>
      </c>
      <c r="E1097" s="94" t="str">
        <f t="shared" si="106"/>
        <v/>
      </c>
      <c r="F1097" s="94" t="str">
        <f t="shared" si="107"/>
        <v/>
      </c>
      <c r="G1097" s="94" t="str">
        <f t="shared" si="102"/>
        <v/>
      </c>
      <c r="H1097" s="94" t="str">
        <f>IF(AND(M1097&gt;0,M1097&lt;=STATS!$C$22),1,"")</f>
        <v/>
      </c>
      <c r="J1097" s="51">
        <v>1096</v>
      </c>
      <c r="R1097" s="22"/>
      <c r="S1097" s="22"/>
      <c r="T1097" s="54"/>
    </row>
    <row r="1098" spans="2:20" x14ac:dyDescent="0.25">
      <c r="B1098" s="94">
        <f t="shared" si="103"/>
        <v>0</v>
      </c>
      <c r="C1098" s="94" t="str">
        <f t="shared" si="104"/>
        <v/>
      </c>
      <c r="D1098" s="94" t="str">
        <f t="shared" si="105"/>
        <v/>
      </c>
      <c r="E1098" s="94" t="str">
        <f t="shared" si="106"/>
        <v/>
      </c>
      <c r="F1098" s="94" t="str">
        <f t="shared" si="107"/>
        <v/>
      </c>
      <c r="G1098" s="94" t="str">
        <f t="shared" si="102"/>
        <v/>
      </c>
      <c r="H1098" s="94" t="str">
        <f>IF(AND(M1098&gt;0,M1098&lt;=STATS!$C$22),1,"")</f>
        <v/>
      </c>
      <c r="J1098" s="51">
        <v>1097</v>
      </c>
      <c r="R1098" s="22"/>
      <c r="S1098" s="22"/>
      <c r="T1098" s="54"/>
    </row>
    <row r="1099" spans="2:20" x14ac:dyDescent="0.25">
      <c r="B1099" s="94">
        <f t="shared" si="103"/>
        <v>0</v>
      </c>
      <c r="C1099" s="94" t="str">
        <f t="shared" si="104"/>
        <v/>
      </c>
      <c r="D1099" s="94" t="str">
        <f t="shared" si="105"/>
        <v/>
      </c>
      <c r="E1099" s="94" t="str">
        <f t="shared" si="106"/>
        <v/>
      </c>
      <c r="F1099" s="94" t="str">
        <f t="shared" si="107"/>
        <v/>
      </c>
      <c r="G1099" s="94" t="str">
        <f t="shared" si="102"/>
        <v/>
      </c>
      <c r="H1099" s="94" t="str">
        <f>IF(AND(M1099&gt;0,M1099&lt;=STATS!$C$22),1,"")</f>
        <v/>
      </c>
      <c r="J1099" s="51">
        <v>1098</v>
      </c>
      <c r="R1099" s="22"/>
      <c r="S1099" s="22"/>
      <c r="T1099" s="54"/>
    </row>
    <row r="1100" spans="2:20" x14ac:dyDescent="0.25">
      <c r="B1100" s="94">
        <f t="shared" si="103"/>
        <v>0</v>
      </c>
      <c r="C1100" s="94" t="str">
        <f t="shared" si="104"/>
        <v/>
      </c>
      <c r="D1100" s="94" t="str">
        <f t="shared" si="105"/>
        <v/>
      </c>
      <c r="E1100" s="94" t="str">
        <f t="shared" si="106"/>
        <v/>
      </c>
      <c r="F1100" s="94" t="str">
        <f t="shared" si="107"/>
        <v/>
      </c>
      <c r="G1100" s="94" t="str">
        <f t="shared" si="102"/>
        <v/>
      </c>
      <c r="H1100" s="94" t="str">
        <f>IF(AND(M1100&gt;0,M1100&lt;=STATS!$C$22),1,"")</f>
        <v/>
      </c>
      <c r="J1100" s="51">
        <v>1099</v>
      </c>
      <c r="R1100" s="22"/>
      <c r="S1100" s="22"/>
      <c r="T1100" s="54"/>
    </row>
    <row r="1101" spans="2:20" x14ac:dyDescent="0.25">
      <c r="B1101" s="94">
        <f t="shared" si="103"/>
        <v>0</v>
      </c>
      <c r="C1101" s="94" t="str">
        <f t="shared" si="104"/>
        <v/>
      </c>
      <c r="D1101" s="94" t="str">
        <f t="shared" si="105"/>
        <v/>
      </c>
      <c r="E1101" s="94" t="str">
        <f t="shared" si="106"/>
        <v/>
      </c>
      <c r="F1101" s="94" t="str">
        <f t="shared" si="107"/>
        <v/>
      </c>
      <c r="G1101" s="94" t="str">
        <f t="shared" si="102"/>
        <v/>
      </c>
      <c r="H1101" s="94" t="str">
        <f>IF(AND(M1101&gt;0,M1101&lt;=STATS!$C$22),1,"")</f>
        <v/>
      </c>
      <c r="J1101" s="51">
        <v>1100</v>
      </c>
      <c r="R1101" s="22"/>
      <c r="S1101" s="22"/>
      <c r="T1101" s="54"/>
    </row>
    <row r="1102" spans="2:20" x14ac:dyDescent="0.25">
      <c r="B1102" s="94">
        <f t="shared" si="103"/>
        <v>0</v>
      </c>
      <c r="C1102" s="94" t="str">
        <f t="shared" si="104"/>
        <v/>
      </c>
      <c r="D1102" s="94" t="str">
        <f t="shared" si="105"/>
        <v/>
      </c>
      <c r="E1102" s="94" t="str">
        <f t="shared" si="106"/>
        <v/>
      </c>
      <c r="F1102" s="94" t="str">
        <f t="shared" si="107"/>
        <v/>
      </c>
      <c r="G1102" s="94" t="str">
        <f t="shared" si="102"/>
        <v/>
      </c>
      <c r="H1102" s="94" t="str">
        <f>IF(AND(M1102&gt;0,M1102&lt;=STATS!$C$22),1,"")</f>
        <v/>
      </c>
      <c r="J1102" s="51">
        <v>1101</v>
      </c>
      <c r="R1102" s="22"/>
      <c r="S1102" s="22"/>
      <c r="T1102" s="54"/>
    </row>
    <row r="1103" spans="2:20" x14ac:dyDescent="0.25">
      <c r="B1103" s="94">
        <f t="shared" si="103"/>
        <v>0</v>
      </c>
      <c r="C1103" s="94" t="str">
        <f t="shared" si="104"/>
        <v/>
      </c>
      <c r="D1103" s="94" t="str">
        <f t="shared" si="105"/>
        <v/>
      </c>
      <c r="E1103" s="94" t="str">
        <f t="shared" si="106"/>
        <v/>
      </c>
      <c r="F1103" s="94" t="str">
        <f t="shared" si="107"/>
        <v/>
      </c>
      <c r="G1103" s="94" t="str">
        <f t="shared" si="102"/>
        <v/>
      </c>
      <c r="H1103" s="94" t="str">
        <f>IF(AND(M1103&gt;0,M1103&lt;=STATS!$C$22),1,"")</f>
        <v/>
      </c>
      <c r="J1103" s="51">
        <v>1102</v>
      </c>
      <c r="R1103" s="22"/>
      <c r="S1103" s="22"/>
      <c r="T1103" s="54"/>
    </row>
    <row r="1104" spans="2:20" x14ac:dyDescent="0.25">
      <c r="B1104" s="94">
        <f t="shared" si="103"/>
        <v>0</v>
      </c>
      <c r="C1104" s="94" t="str">
        <f t="shared" si="104"/>
        <v/>
      </c>
      <c r="D1104" s="94" t="str">
        <f t="shared" si="105"/>
        <v/>
      </c>
      <c r="E1104" s="94" t="str">
        <f t="shared" si="106"/>
        <v/>
      </c>
      <c r="F1104" s="94" t="str">
        <f t="shared" si="107"/>
        <v/>
      </c>
      <c r="G1104" s="94" t="str">
        <f t="shared" si="102"/>
        <v/>
      </c>
      <c r="H1104" s="94" t="str">
        <f>IF(AND(M1104&gt;0,M1104&lt;=STATS!$C$22),1,"")</f>
        <v/>
      </c>
      <c r="J1104" s="51">
        <v>1103</v>
      </c>
      <c r="R1104" s="22"/>
      <c r="S1104" s="22"/>
      <c r="T1104" s="54"/>
    </row>
    <row r="1105" spans="2:20" x14ac:dyDescent="0.25">
      <c r="B1105" s="94">
        <f t="shared" si="103"/>
        <v>0</v>
      </c>
      <c r="C1105" s="94" t="str">
        <f t="shared" si="104"/>
        <v/>
      </c>
      <c r="D1105" s="94" t="str">
        <f t="shared" si="105"/>
        <v/>
      </c>
      <c r="E1105" s="94" t="str">
        <f t="shared" si="106"/>
        <v/>
      </c>
      <c r="F1105" s="94" t="str">
        <f t="shared" si="107"/>
        <v/>
      </c>
      <c r="G1105" s="94" t="str">
        <f t="shared" si="102"/>
        <v/>
      </c>
      <c r="H1105" s="94" t="str">
        <f>IF(AND(M1105&gt;0,M1105&lt;=STATS!$C$22),1,"")</f>
        <v/>
      </c>
      <c r="J1105" s="51">
        <v>1104</v>
      </c>
      <c r="R1105" s="22"/>
      <c r="S1105" s="22"/>
      <c r="T1105" s="54"/>
    </row>
    <row r="1106" spans="2:20" x14ac:dyDescent="0.25">
      <c r="B1106" s="94">
        <f t="shared" si="103"/>
        <v>0</v>
      </c>
      <c r="C1106" s="94" t="str">
        <f t="shared" si="104"/>
        <v/>
      </c>
      <c r="D1106" s="94" t="str">
        <f t="shared" si="105"/>
        <v/>
      </c>
      <c r="E1106" s="94" t="str">
        <f t="shared" si="106"/>
        <v/>
      </c>
      <c r="F1106" s="94" t="str">
        <f t="shared" si="107"/>
        <v/>
      </c>
      <c r="G1106" s="94" t="str">
        <f t="shared" si="102"/>
        <v/>
      </c>
      <c r="H1106" s="94" t="str">
        <f>IF(AND(M1106&gt;0,M1106&lt;=STATS!$C$22),1,"")</f>
        <v/>
      </c>
      <c r="J1106" s="51">
        <v>1105</v>
      </c>
      <c r="R1106" s="22"/>
      <c r="S1106" s="22"/>
      <c r="T1106" s="54"/>
    </row>
    <row r="1107" spans="2:20" x14ac:dyDescent="0.25">
      <c r="B1107" s="94">
        <f t="shared" si="103"/>
        <v>0</v>
      </c>
      <c r="C1107" s="94" t="str">
        <f t="shared" si="104"/>
        <v/>
      </c>
      <c r="D1107" s="94" t="str">
        <f t="shared" si="105"/>
        <v/>
      </c>
      <c r="E1107" s="94" t="str">
        <f t="shared" si="106"/>
        <v/>
      </c>
      <c r="F1107" s="94" t="str">
        <f t="shared" si="107"/>
        <v/>
      </c>
      <c r="G1107" s="94" t="str">
        <f t="shared" si="102"/>
        <v/>
      </c>
      <c r="H1107" s="94" t="str">
        <f>IF(AND(M1107&gt;0,M1107&lt;=STATS!$C$22),1,"")</f>
        <v/>
      </c>
      <c r="J1107" s="51">
        <v>1106</v>
      </c>
      <c r="R1107" s="22"/>
      <c r="S1107" s="22"/>
      <c r="T1107" s="54"/>
    </row>
    <row r="1108" spans="2:20" x14ac:dyDescent="0.25">
      <c r="B1108" s="94">
        <f t="shared" si="103"/>
        <v>0</v>
      </c>
      <c r="C1108" s="94" t="str">
        <f t="shared" si="104"/>
        <v/>
      </c>
      <c r="D1108" s="94" t="str">
        <f t="shared" si="105"/>
        <v/>
      </c>
      <c r="E1108" s="94" t="str">
        <f t="shared" si="106"/>
        <v/>
      </c>
      <c r="F1108" s="94" t="str">
        <f t="shared" si="107"/>
        <v/>
      </c>
      <c r="G1108" s="94" t="str">
        <f t="shared" si="102"/>
        <v/>
      </c>
      <c r="H1108" s="94" t="str">
        <f>IF(AND(M1108&gt;0,M1108&lt;=STATS!$C$22),1,"")</f>
        <v/>
      </c>
      <c r="J1108" s="51">
        <v>1107</v>
      </c>
      <c r="R1108" s="22"/>
      <c r="S1108" s="22"/>
      <c r="T1108" s="54"/>
    </row>
    <row r="1109" spans="2:20" x14ac:dyDescent="0.25">
      <c r="B1109" s="94">
        <f t="shared" si="103"/>
        <v>0</v>
      </c>
      <c r="C1109" s="94" t="str">
        <f t="shared" si="104"/>
        <v/>
      </c>
      <c r="D1109" s="94" t="str">
        <f t="shared" si="105"/>
        <v/>
      </c>
      <c r="E1109" s="94" t="str">
        <f t="shared" si="106"/>
        <v/>
      </c>
      <c r="F1109" s="94" t="str">
        <f t="shared" si="107"/>
        <v/>
      </c>
      <c r="G1109" s="94" t="str">
        <f t="shared" si="102"/>
        <v/>
      </c>
      <c r="H1109" s="94" t="str">
        <f>IF(AND(M1109&gt;0,M1109&lt;=STATS!$C$22),1,"")</f>
        <v/>
      </c>
      <c r="J1109" s="51">
        <v>1108</v>
      </c>
      <c r="R1109" s="22"/>
      <c r="S1109" s="22"/>
      <c r="T1109" s="54"/>
    </row>
    <row r="1110" spans="2:20" x14ac:dyDescent="0.25">
      <c r="B1110" s="94">
        <f t="shared" si="103"/>
        <v>0</v>
      </c>
      <c r="C1110" s="94" t="str">
        <f t="shared" si="104"/>
        <v/>
      </c>
      <c r="D1110" s="94" t="str">
        <f t="shared" si="105"/>
        <v/>
      </c>
      <c r="E1110" s="94" t="str">
        <f t="shared" si="106"/>
        <v/>
      </c>
      <c r="F1110" s="94" t="str">
        <f t="shared" si="107"/>
        <v/>
      </c>
      <c r="G1110" s="94" t="str">
        <f t="shared" si="102"/>
        <v/>
      </c>
      <c r="H1110" s="94" t="str">
        <f>IF(AND(M1110&gt;0,M1110&lt;=STATS!$C$22),1,"")</f>
        <v/>
      </c>
      <c r="J1110" s="51">
        <v>1109</v>
      </c>
      <c r="R1110" s="22"/>
      <c r="S1110" s="22"/>
      <c r="T1110" s="54"/>
    </row>
    <row r="1111" spans="2:20" x14ac:dyDescent="0.25">
      <c r="B1111" s="94">
        <f t="shared" si="103"/>
        <v>0</v>
      </c>
      <c r="C1111" s="94" t="str">
        <f t="shared" si="104"/>
        <v/>
      </c>
      <c r="D1111" s="94" t="str">
        <f t="shared" si="105"/>
        <v/>
      </c>
      <c r="E1111" s="94" t="str">
        <f t="shared" si="106"/>
        <v/>
      </c>
      <c r="F1111" s="94" t="str">
        <f t="shared" si="107"/>
        <v/>
      </c>
      <c r="G1111" s="94" t="str">
        <f t="shared" si="102"/>
        <v/>
      </c>
      <c r="H1111" s="94" t="str">
        <f>IF(AND(M1111&gt;0,M1111&lt;=STATS!$C$22),1,"")</f>
        <v/>
      </c>
      <c r="J1111" s="51">
        <v>1110</v>
      </c>
      <c r="R1111" s="22"/>
      <c r="S1111" s="22"/>
      <c r="T1111" s="54"/>
    </row>
    <row r="1112" spans="2:20" x14ac:dyDescent="0.25">
      <c r="B1112" s="94">
        <f t="shared" si="103"/>
        <v>0</v>
      </c>
      <c r="C1112" s="94" t="str">
        <f t="shared" si="104"/>
        <v/>
      </c>
      <c r="D1112" s="94" t="str">
        <f t="shared" si="105"/>
        <v/>
      </c>
      <c r="E1112" s="94" t="str">
        <f t="shared" si="106"/>
        <v/>
      </c>
      <c r="F1112" s="94" t="str">
        <f t="shared" si="107"/>
        <v/>
      </c>
      <c r="G1112" s="94" t="str">
        <f t="shared" si="102"/>
        <v/>
      </c>
      <c r="H1112" s="94" t="str">
        <f>IF(AND(M1112&gt;0,M1112&lt;=STATS!$C$22),1,"")</f>
        <v/>
      </c>
      <c r="J1112" s="51">
        <v>1111</v>
      </c>
      <c r="R1112" s="22"/>
      <c r="S1112" s="22"/>
      <c r="T1112" s="54"/>
    </row>
    <row r="1113" spans="2:20" x14ac:dyDescent="0.25">
      <c r="B1113" s="94">
        <f t="shared" si="103"/>
        <v>0</v>
      </c>
      <c r="C1113" s="94" t="str">
        <f t="shared" si="104"/>
        <v/>
      </c>
      <c r="D1113" s="94" t="str">
        <f t="shared" si="105"/>
        <v/>
      </c>
      <c r="E1113" s="94" t="str">
        <f t="shared" si="106"/>
        <v/>
      </c>
      <c r="F1113" s="94" t="str">
        <f t="shared" si="107"/>
        <v/>
      </c>
      <c r="G1113" s="94" t="str">
        <f t="shared" si="102"/>
        <v/>
      </c>
      <c r="H1113" s="94" t="str">
        <f>IF(AND(M1113&gt;0,M1113&lt;=STATS!$C$22),1,"")</f>
        <v/>
      </c>
      <c r="J1113" s="51">
        <v>1112</v>
      </c>
      <c r="R1113" s="22"/>
      <c r="S1113" s="22"/>
      <c r="T1113" s="54"/>
    </row>
    <row r="1114" spans="2:20" x14ac:dyDescent="0.25">
      <c r="B1114" s="94">
        <f t="shared" si="103"/>
        <v>0</v>
      </c>
      <c r="C1114" s="94" t="str">
        <f t="shared" si="104"/>
        <v/>
      </c>
      <c r="D1114" s="94" t="str">
        <f t="shared" si="105"/>
        <v/>
      </c>
      <c r="E1114" s="94" t="str">
        <f t="shared" si="106"/>
        <v/>
      </c>
      <c r="F1114" s="94" t="str">
        <f t="shared" si="107"/>
        <v/>
      </c>
      <c r="G1114" s="94" t="str">
        <f t="shared" ref="G1114:G1177" si="108">IF($B1114&gt;=1,$M1114,"")</f>
        <v/>
      </c>
      <c r="H1114" s="94" t="str">
        <f>IF(AND(M1114&gt;0,M1114&lt;=STATS!$C$22),1,"")</f>
        <v/>
      </c>
      <c r="J1114" s="51">
        <v>1113</v>
      </c>
      <c r="R1114" s="22"/>
      <c r="S1114" s="22"/>
      <c r="T1114" s="54"/>
    </row>
    <row r="1115" spans="2:20" x14ac:dyDescent="0.25">
      <c r="B1115" s="94">
        <f t="shared" si="103"/>
        <v>0</v>
      </c>
      <c r="C1115" s="94" t="str">
        <f t="shared" si="104"/>
        <v/>
      </c>
      <c r="D1115" s="94" t="str">
        <f t="shared" si="105"/>
        <v/>
      </c>
      <c r="E1115" s="94" t="str">
        <f t="shared" si="106"/>
        <v/>
      </c>
      <c r="F1115" s="94" t="str">
        <f t="shared" si="107"/>
        <v/>
      </c>
      <c r="G1115" s="94" t="str">
        <f t="shared" si="108"/>
        <v/>
      </c>
      <c r="H1115" s="94" t="str">
        <f>IF(AND(M1115&gt;0,M1115&lt;=STATS!$C$22),1,"")</f>
        <v/>
      </c>
      <c r="J1115" s="51">
        <v>1114</v>
      </c>
      <c r="R1115" s="22"/>
      <c r="S1115" s="22"/>
      <c r="T1115" s="54"/>
    </row>
    <row r="1116" spans="2:20" x14ac:dyDescent="0.25">
      <c r="B1116" s="94">
        <f t="shared" si="103"/>
        <v>0</v>
      </c>
      <c r="C1116" s="94" t="str">
        <f t="shared" si="104"/>
        <v/>
      </c>
      <c r="D1116" s="94" t="str">
        <f t="shared" si="105"/>
        <v/>
      </c>
      <c r="E1116" s="94" t="str">
        <f t="shared" si="106"/>
        <v/>
      </c>
      <c r="F1116" s="94" t="str">
        <f t="shared" si="107"/>
        <v/>
      </c>
      <c r="G1116" s="94" t="str">
        <f t="shared" si="108"/>
        <v/>
      </c>
      <c r="H1116" s="94" t="str">
        <f>IF(AND(M1116&gt;0,M1116&lt;=STATS!$C$22),1,"")</f>
        <v/>
      </c>
      <c r="J1116" s="51">
        <v>1115</v>
      </c>
      <c r="R1116" s="22"/>
      <c r="S1116" s="22"/>
      <c r="T1116" s="54"/>
    </row>
    <row r="1117" spans="2:20" x14ac:dyDescent="0.25">
      <c r="B1117" s="94">
        <f t="shared" si="103"/>
        <v>0</v>
      </c>
      <c r="C1117" s="94" t="str">
        <f t="shared" si="104"/>
        <v/>
      </c>
      <c r="D1117" s="94" t="str">
        <f t="shared" si="105"/>
        <v/>
      </c>
      <c r="E1117" s="94" t="str">
        <f t="shared" si="106"/>
        <v/>
      </c>
      <c r="F1117" s="94" t="str">
        <f t="shared" si="107"/>
        <v/>
      </c>
      <c r="G1117" s="94" t="str">
        <f t="shared" si="108"/>
        <v/>
      </c>
      <c r="H1117" s="94" t="str">
        <f>IF(AND(M1117&gt;0,M1117&lt;=STATS!$C$22),1,"")</f>
        <v/>
      </c>
      <c r="J1117" s="51">
        <v>1116</v>
      </c>
      <c r="R1117" s="22"/>
      <c r="S1117" s="22"/>
      <c r="T1117" s="54"/>
    </row>
    <row r="1118" spans="2:20" x14ac:dyDescent="0.25">
      <c r="B1118" s="94">
        <f t="shared" si="103"/>
        <v>0</v>
      </c>
      <c r="C1118" s="94" t="str">
        <f t="shared" si="104"/>
        <v/>
      </c>
      <c r="D1118" s="94" t="str">
        <f t="shared" si="105"/>
        <v/>
      </c>
      <c r="E1118" s="94" t="str">
        <f t="shared" si="106"/>
        <v/>
      </c>
      <c r="F1118" s="94" t="str">
        <f t="shared" si="107"/>
        <v/>
      </c>
      <c r="G1118" s="94" t="str">
        <f t="shared" si="108"/>
        <v/>
      </c>
      <c r="H1118" s="94" t="str">
        <f>IF(AND(M1118&gt;0,M1118&lt;=STATS!$C$22),1,"")</f>
        <v/>
      </c>
      <c r="J1118" s="51">
        <v>1117</v>
      </c>
      <c r="R1118" s="22"/>
      <c r="S1118" s="22"/>
      <c r="T1118" s="54"/>
    </row>
    <row r="1119" spans="2:20" x14ac:dyDescent="0.25">
      <c r="B1119" s="94">
        <f t="shared" si="103"/>
        <v>0</v>
      </c>
      <c r="C1119" s="94" t="str">
        <f t="shared" si="104"/>
        <v/>
      </c>
      <c r="D1119" s="94" t="str">
        <f t="shared" si="105"/>
        <v/>
      </c>
      <c r="E1119" s="94" t="str">
        <f t="shared" si="106"/>
        <v/>
      </c>
      <c r="F1119" s="94" t="str">
        <f t="shared" si="107"/>
        <v/>
      </c>
      <c r="G1119" s="94" t="str">
        <f t="shared" si="108"/>
        <v/>
      </c>
      <c r="H1119" s="94" t="str">
        <f>IF(AND(M1119&gt;0,M1119&lt;=STATS!$C$22),1,"")</f>
        <v/>
      </c>
      <c r="J1119" s="51">
        <v>1118</v>
      </c>
      <c r="R1119" s="22"/>
      <c r="S1119" s="22"/>
      <c r="T1119" s="54"/>
    </row>
    <row r="1120" spans="2:20" x14ac:dyDescent="0.25">
      <c r="B1120" s="94">
        <f t="shared" si="103"/>
        <v>0</v>
      </c>
      <c r="C1120" s="94" t="str">
        <f t="shared" si="104"/>
        <v/>
      </c>
      <c r="D1120" s="94" t="str">
        <f t="shared" si="105"/>
        <v/>
      </c>
      <c r="E1120" s="94" t="str">
        <f t="shared" si="106"/>
        <v/>
      </c>
      <c r="F1120" s="94" t="str">
        <f t="shared" si="107"/>
        <v/>
      </c>
      <c r="G1120" s="94" t="str">
        <f t="shared" si="108"/>
        <v/>
      </c>
      <c r="H1120" s="94" t="str">
        <f>IF(AND(M1120&gt;0,M1120&lt;=STATS!$C$22),1,"")</f>
        <v/>
      </c>
      <c r="J1120" s="51">
        <v>1119</v>
      </c>
      <c r="R1120" s="22"/>
      <c r="S1120" s="22"/>
      <c r="T1120" s="54"/>
    </row>
    <row r="1121" spans="2:20" x14ac:dyDescent="0.25">
      <c r="B1121" s="94">
        <f t="shared" si="103"/>
        <v>0</v>
      </c>
      <c r="C1121" s="94" t="str">
        <f t="shared" si="104"/>
        <v/>
      </c>
      <c r="D1121" s="94" t="str">
        <f t="shared" si="105"/>
        <v/>
      </c>
      <c r="E1121" s="94" t="str">
        <f t="shared" si="106"/>
        <v/>
      </c>
      <c r="F1121" s="94" t="str">
        <f t="shared" si="107"/>
        <v/>
      </c>
      <c r="G1121" s="94" t="str">
        <f t="shared" si="108"/>
        <v/>
      </c>
      <c r="H1121" s="94" t="str">
        <f>IF(AND(M1121&gt;0,M1121&lt;=STATS!$C$22),1,"")</f>
        <v/>
      </c>
      <c r="J1121" s="51">
        <v>1120</v>
      </c>
      <c r="R1121" s="22"/>
      <c r="S1121" s="22"/>
      <c r="T1121" s="54"/>
    </row>
    <row r="1122" spans="2:20" x14ac:dyDescent="0.25">
      <c r="B1122" s="94">
        <f t="shared" si="103"/>
        <v>0</v>
      </c>
      <c r="C1122" s="94" t="str">
        <f t="shared" si="104"/>
        <v/>
      </c>
      <c r="D1122" s="94" t="str">
        <f t="shared" si="105"/>
        <v/>
      </c>
      <c r="E1122" s="94" t="str">
        <f t="shared" si="106"/>
        <v/>
      </c>
      <c r="F1122" s="94" t="str">
        <f t="shared" si="107"/>
        <v/>
      </c>
      <c r="G1122" s="94" t="str">
        <f t="shared" si="108"/>
        <v/>
      </c>
      <c r="H1122" s="94" t="str">
        <f>IF(AND(M1122&gt;0,M1122&lt;=STATS!$C$22),1,"")</f>
        <v/>
      </c>
      <c r="J1122" s="51">
        <v>1121</v>
      </c>
      <c r="R1122" s="22"/>
      <c r="S1122" s="22"/>
      <c r="T1122" s="54"/>
    </row>
    <row r="1123" spans="2:20" x14ac:dyDescent="0.25">
      <c r="B1123" s="94">
        <f t="shared" si="103"/>
        <v>0</v>
      </c>
      <c r="C1123" s="94" t="str">
        <f t="shared" si="104"/>
        <v/>
      </c>
      <c r="D1123" s="94" t="str">
        <f t="shared" si="105"/>
        <v/>
      </c>
      <c r="E1123" s="94" t="str">
        <f t="shared" si="106"/>
        <v/>
      </c>
      <c r="F1123" s="94" t="str">
        <f t="shared" si="107"/>
        <v/>
      </c>
      <c r="G1123" s="94" t="str">
        <f t="shared" si="108"/>
        <v/>
      </c>
      <c r="H1123" s="94" t="str">
        <f>IF(AND(M1123&gt;0,M1123&lt;=STATS!$C$22),1,"")</f>
        <v/>
      </c>
      <c r="J1123" s="51">
        <v>1122</v>
      </c>
      <c r="R1123" s="22"/>
      <c r="S1123" s="22"/>
      <c r="T1123" s="54"/>
    </row>
    <row r="1124" spans="2:20" x14ac:dyDescent="0.25">
      <c r="B1124" s="94">
        <f t="shared" si="103"/>
        <v>0</v>
      </c>
      <c r="C1124" s="94" t="str">
        <f t="shared" si="104"/>
        <v/>
      </c>
      <c r="D1124" s="94" t="str">
        <f t="shared" si="105"/>
        <v/>
      </c>
      <c r="E1124" s="94" t="str">
        <f t="shared" si="106"/>
        <v/>
      </c>
      <c r="F1124" s="94" t="str">
        <f t="shared" si="107"/>
        <v/>
      </c>
      <c r="G1124" s="94" t="str">
        <f t="shared" si="108"/>
        <v/>
      </c>
      <c r="H1124" s="94" t="str">
        <f>IF(AND(M1124&gt;0,M1124&lt;=STATS!$C$22),1,"")</f>
        <v/>
      </c>
      <c r="J1124" s="51">
        <v>1123</v>
      </c>
      <c r="R1124" s="22"/>
      <c r="S1124" s="22"/>
      <c r="T1124" s="54"/>
    </row>
    <row r="1125" spans="2:20" x14ac:dyDescent="0.25">
      <c r="B1125" s="94">
        <f t="shared" si="103"/>
        <v>0</v>
      </c>
      <c r="C1125" s="94" t="str">
        <f t="shared" si="104"/>
        <v/>
      </c>
      <c r="D1125" s="94" t="str">
        <f t="shared" si="105"/>
        <v/>
      </c>
      <c r="E1125" s="94" t="str">
        <f t="shared" si="106"/>
        <v/>
      </c>
      <c r="F1125" s="94" t="str">
        <f t="shared" si="107"/>
        <v/>
      </c>
      <c r="G1125" s="94" t="str">
        <f t="shared" si="108"/>
        <v/>
      </c>
      <c r="H1125" s="94" t="str">
        <f>IF(AND(M1125&gt;0,M1125&lt;=STATS!$C$22),1,"")</f>
        <v/>
      </c>
      <c r="J1125" s="51">
        <v>1124</v>
      </c>
      <c r="R1125" s="22"/>
      <c r="S1125" s="22"/>
      <c r="T1125" s="54"/>
    </row>
    <row r="1126" spans="2:20" x14ac:dyDescent="0.25">
      <c r="B1126" s="94">
        <f t="shared" si="103"/>
        <v>0</v>
      </c>
      <c r="C1126" s="94" t="str">
        <f t="shared" si="104"/>
        <v/>
      </c>
      <c r="D1126" s="94" t="str">
        <f t="shared" si="105"/>
        <v/>
      </c>
      <c r="E1126" s="94" t="str">
        <f t="shared" si="106"/>
        <v/>
      </c>
      <c r="F1126" s="94" t="str">
        <f t="shared" si="107"/>
        <v/>
      </c>
      <c r="G1126" s="94" t="str">
        <f t="shared" si="108"/>
        <v/>
      </c>
      <c r="H1126" s="94" t="str">
        <f>IF(AND(M1126&gt;0,M1126&lt;=STATS!$C$22),1,"")</f>
        <v/>
      </c>
      <c r="J1126" s="51">
        <v>1125</v>
      </c>
      <c r="R1126" s="22"/>
      <c r="S1126" s="22"/>
      <c r="T1126" s="54"/>
    </row>
    <row r="1127" spans="2:20" x14ac:dyDescent="0.25">
      <c r="B1127" s="94">
        <f t="shared" si="103"/>
        <v>0</v>
      </c>
      <c r="C1127" s="94" t="str">
        <f t="shared" si="104"/>
        <v/>
      </c>
      <c r="D1127" s="94" t="str">
        <f t="shared" si="105"/>
        <v/>
      </c>
      <c r="E1127" s="94" t="str">
        <f t="shared" si="106"/>
        <v/>
      </c>
      <c r="F1127" s="94" t="str">
        <f t="shared" si="107"/>
        <v/>
      </c>
      <c r="G1127" s="94" t="str">
        <f t="shared" si="108"/>
        <v/>
      </c>
      <c r="H1127" s="94" t="str">
        <f>IF(AND(M1127&gt;0,M1127&lt;=STATS!$C$22),1,"")</f>
        <v/>
      </c>
      <c r="J1127" s="51">
        <v>1126</v>
      </c>
      <c r="R1127" s="22"/>
      <c r="S1127" s="22"/>
      <c r="T1127" s="54"/>
    </row>
    <row r="1128" spans="2:20" x14ac:dyDescent="0.25">
      <c r="B1128" s="94">
        <f t="shared" si="103"/>
        <v>0</v>
      </c>
      <c r="C1128" s="94" t="str">
        <f t="shared" si="104"/>
        <v/>
      </c>
      <c r="D1128" s="94" t="str">
        <f t="shared" si="105"/>
        <v/>
      </c>
      <c r="E1128" s="94" t="str">
        <f t="shared" si="106"/>
        <v/>
      </c>
      <c r="F1128" s="94" t="str">
        <f t="shared" si="107"/>
        <v/>
      </c>
      <c r="G1128" s="94" t="str">
        <f t="shared" si="108"/>
        <v/>
      </c>
      <c r="H1128" s="94" t="str">
        <f>IF(AND(M1128&gt;0,M1128&lt;=STATS!$C$22),1,"")</f>
        <v/>
      </c>
      <c r="J1128" s="51">
        <v>1127</v>
      </c>
      <c r="R1128" s="22"/>
      <c r="S1128" s="22"/>
      <c r="T1128" s="54"/>
    </row>
    <row r="1129" spans="2:20" x14ac:dyDescent="0.25">
      <c r="B1129" s="94">
        <f t="shared" si="103"/>
        <v>0</v>
      </c>
      <c r="C1129" s="94" t="str">
        <f t="shared" si="104"/>
        <v/>
      </c>
      <c r="D1129" s="94" t="str">
        <f t="shared" si="105"/>
        <v/>
      </c>
      <c r="E1129" s="94" t="str">
        <f t="shared" si="106"/>
        <v/>
      </c>
      <c r="F1129" s="94" t="str">
        <f t="shared" si="107"/>
        <v/>
      </c>
      <c r="G1129" s="94" t="str">
        <f t="shared" si="108"/>
        <v/>
      </c>
      <c r="H1129" s="94" t="str">
        <f>IF(AND(M1129&gt;0,M1129&lt;=STATS!$C$22),1,"")</f>
        <v/>
      </c>
      <c r="J1129" s="51">
        <v>1128</v>
      </c>
      <c r="R1129" s="22"/>
      <c r="S1129" s="22"/>
      <c r="T1129" s="54"/>
    </row>
    <row r="1130" spans="2:20" x14ac:dyDescent="0.25">
      <c r="B1130" s="94">
        <f t="shared" si="103"/>
        <v>0</v>
      </c>
      <c r="C1130" s="94" t="str">
        <f t="shared" si="104"/>
        <v/>
      </c>
      <c r="D1130" s="94" t="str">
        <f t="shared" si="105"/>
        <v/>
      </c>
      <c r="E1130" s="94" t="str">
        <f t="shared" si="106"/>
        <v/>
      </c>
      <c r="F1130" s="94" t="str">
        <f t="shared" si="107"/>
        <v/>
      </c>
      <c r="G1130" s="94" t="str">
        <f t="shared" si="108"/>
        <v/>
      </c>
      <c r="H1130" s="94" t="str">
        <f>IF(AND(M1130&gt;0,M1130&lt;=STATS!$C$22),1,"")</f>
        <v/>
      </c>
      <c r="J1130" s="51">
        <v>1129</v>
      </c>
      <c r="R1130" s="22"/>
      <c r="S1130" s="22"/>
      <c r="T1130" s="54"/>
    </row>
    <row r="1131" spans="2:20" x14ac:dyDescent="0.25">
      <c r="B1131" s="94">
        <f t="shared" si="103"/>
        <v>0</v>
      </c>
      <c r="C1131" s="94" t="str">
        <f t="shared" si="104"/>
        <v/>
      </c>
      <c r="D1131" s="94" t="str">
        <f t="shared" si="105"/>
        <v/>
      </c>
      <c r="E1131" s="94" t="str">
        <f t="shared" si="106"/>
        <v/>
      </c>
      <c r="F1131" s="94" t="str">
        <f t="shared" si="107"/>
        <v/>
      </c>
      <c r="G1131" s="94" t="str">
        <f t="shared" si="108"/>
        <v/>
      </c>
      <c r="H1131" s="94" t="str">
        <f>IF(AND(M1131&gt;0,M1131&lt;=STATS!$C$22),1,"")</f>
        <v/>
      </c>
      <c r="J1131" s="51">
        <v>1130</v>
      </c>
      <c r="R1131" s="22"/>
      <c r="S1131" s="22"/>
      <c r="T1131" s="54"/>
    </row>
    <row r="1132" spans="2:20" x14ac:dyDescent="0.25">
      <c r="B1132" s="94">
        <f t="shared" si="103"/>
        <v>0</v>
      </c>
      <c r="C1132" s="94" t="str">
        <f t="shared" si="104"/>
        <v/>
      </c>
      <c r="D1132" s="94" t="str">
        <f t="shared" si="105"/>
        <v/>
      </c>
      <c r="E1132" s="94" t="str">
        <f t="shared" si="106"/>
        <v/>
      </c>
      <c r="F1132" s="94" t="str">
        <f t="shared" si="107"/>
        <v/>
      </c>
      <c r="G1132" s="94" t="str">
        <f t="shared" si="108"/>
        <v/>
      </c>
      <c r="H1132" s="94" t="str">
        <f>IF(AND(M1132&gt;0,M1132&lt;=STATS!$C$22),1,"")</f>
        <v/>
      </c>
      <c r="J1132" s="51">
        <v>1131</v>
      </c>
      <c r="R1132" s="22"/>
      <c r="S1132" s="22"/>
      <c r="T1132" s="54"/>
    </row>
    <row r="1133" spans="2:20" x14ac:dyDescent="0.25">
      <c r="B1133" s="94">
        <f t="shared" si="103"/>
        <v>0</v>
      </c>
      <c r="C1133" s="94" t="str">
        <f t="shared" si="104"/>
        <v/>
      </c>
      <c r="D1133" s="94" t="str">
        <f t="shared" si="105"/>
        <v/>
      </c>
      <c r="E1133" s="94" t="str">
        <f t="shared" si="106"/>
        <v/>
      </c>
      <c r="F1133" s="94" t="str">
        <f t="shared" si="107"/>
        <v/>
      </c>
      <c r="G1133" s="94" t="str">
        <f t="shared" si="108"/>
        <v/>
      </c>
      <c r="H1133" s="94" t="str">
        <f>IF(AND(M1133&gt;0,M1133&lt;=STATS!$C$22),1,"")</f>
        <v/>
      </c>
      <c r="J1133" s="51">
        <v>1132</v>
      </c>
      <c r="R1133" s="22"/>
      <c r="S1133" s="22"/>
      <c r="T1133" s="54"/>
    </row>
    <row r="1134" spans="2:20" x14ac:dyDescent="0.25">
      <c r="B1134" s="94">
        <f t="shared" si="103"/>
        <v>0</v>
      </c>
      <c r="C1134" s="94" t="str">
        <f t="shared" si="104"/>
        <v/>
      </c>
      <c r="D1134" s="94" t="str">
        <f t="shared" si="105"/>
        <v/>
      </c>
      <c r="E1134" s="94" t="str">
        <f t="shared" si="106"/>
        <v/>
      </c>
      <c r="F1134" s="94" t="str">
        <f t="shared" si="107"/>
        <v/>
      </c>
      <c r="G1134" s="94" t="str">
        <f t="shared" si="108"/>
        <v/>
      </c>
      <c r="H1134" s="94" t="str">
        <f>IF(AND(M1134&gt;0,M1134&lt;=STATS!$C$22),1,"")</f>
        <v/>
      </c>
      <c r="J1134" s="51">
        <v>1133</v>
      </c>
      <c r="R1134" s="22"/>
      <c r="S1134" s="22"/>
      <c r="T1134" s="54"/>
    </row>
    <row r="1135" spans="2:20" x14ac:dyDescent="0.25">
      <c r="B1135" s="94">
        <f t="shared" si="103"/>
        <v>0</v>
      </c>
      <c r="C1135" s="94" t="str">
        <f t="shared" si="104"/>
        <v/>
      </c>
      <c r="D1135" s="94" t="str">
        <f t="shared" si="105"/>
        <v/>
      </c>
      <c r="E1135" s="94" t="str">
        <f t="shared" si="106"/>
        <v/>
      </c>
      <c r="F1135" s="94" t="str">
        <f t="shared" si="107"/>
        <v/>
      </c>
      <c r="G1135" s="94" t="str">
        <f t="shared" si="108"/>
        <v/>
      </c>
      <c r="H1135" s="94" t="str">
        <f>IF(AND(M1135&gt;0,M1135&lt;=STATS!$C$22),1,"")</f>
        <v/>
      </c>
      <c r="J1135" s="51">
        <v>1134</v>
      </c>
      <c r="R1135" s="22"/>
      <c r="S1135" s="22"/>
      <c r="T1135" s="54"/>
    </row>
    <row r="1136" spans="2:20" x14ac:dyDescent="0.25">
      <c r="B1136" s="94">
        <f t="shared" si="103"/>
        <v>0</v>
      </c>
      <c r="C1136" s="94" t="str">
        <f t="shared" si="104"/>
        <v/>
      </c>
      <c r="D1136" s="94" t="str">
        <f t="shared" si="105"/>
        <v/>
      </c>
      <c r="E1136" s="94" t="str">
        <f t="shared" si="106"/>
        <v/>
      </c>
      <c r="F1136" s="94" t="str">
        <f t="shared" si="107"/>
        <v/>
      </c>
      <c r="G1136" s="94" t="str">
        <f t="shared" si="108"/>
        <v/>
      </c>
      <c r="H1136" s="94" t="str">
        <f>IF(AND(M1136&gt;0,M1136&lt;=STATS!$C$22),1,"")</f>
        <v/>
      </c>
      <c r="J1136" s="51">
        <v>1135</v>
      </c>
      <c r="R1136" s="22"/>
      <c r="S1136" s="22"/>
      <c r="T1136" s="54"/>
    </row>
    <row r="1137" spans="2:20" x14ac:dyDescent="0.25">
      <c r="B1137" s="94">
        <f t="shared" si="103"/>
        <v>0</v>
      </c>
      <c r="C1137" s="94" t="str">
        <f t="shared" si="104"/>
        <v/>
      </c>
      <c r="D1137" s="94" t="str">
        <f t="shared" si="105"/>
        <v/>
      </c>
      <c r="E1137" s="94" t="str">
        <f t="shared" si="106"/>
        <v/>
      </c>
      <c r="F1137" s="94" t="str">
        <f t="shared" si="107"/>
        <v/>
      </c>
      <c r="G1137" s="94" t="str">
        <f t="shared" si="108"/>
        <v/>
      </c>
      <c r="H1137" s="94" t="str">
        <f>IF(AND(M1137&gt;0,M1137&lt;=STATS!$C$22),1,"")</f>
        <v/>
      </c>
      <c r="J1137" s="51">
        <v>1136</v>
      </c>
      <c r="R1137" s="22"/>
      <c r="S1137" s="22"/>
      <c r="T1137" s="54"/>
    </row>
    <row r="1138" spans="2:20" x14ac:dyDescent="0.25">
      <c r="B1138" s="94">
        <f t="shared" si="103"/>
        <v>0</v>
      </c>
      <c r="C1138" s="94" t="str">
        <f t="shared" si="104"/>
        <v/>
      </c>
      <c r="D1138" s="94" t="str">
        <f t="shared" si="105"/>
        <v/>
      </c>
      <c r="E1138" s="94" t="str">
        <f t="shared" si="106"/>
        <v/>
      </c>
      <c r="F1138" s="94" t="str">
        <f t="shared" si="107"/>
        <v/>
      </c>
      <c r="G1138" s="94" t="str">
        <f t="shared" si="108"/>
        <v/>
      </c>
      <c r="H1138" s="94" t="str">
        <f>IF(AND(M1138&gt;0,M1138&lt;=STATS!$C$22),1,"")</f>
        <v/>
      </c>
      <c r="J1138" s="51">
        <v>1137</v>
      </c>
      <c r="R1138" s="22"/>
      <c r="S1138" s="22"/>
      <c r="T1138" s="54"/>
    </row>
    <row r="1139" spans="2:20" x14ac:dyDescent="0.25">
      <c r="B1139" s="94">
        <f t="shared" si="103"/>
        <v>0</v>
      </c>
      <c r="C1139" s="94" t="str">
        <f t="shared" si="104"/>
        <v/>
      </c>
      <c r="D1139" s="94" t="str">
        <f t="shared" si="105"/>
        <v/>
      </c>
      <c r="E1139" s="94" t="str">
        <f t="shared" si="106"/>
        <v/>
      </c>
      <c r="F1139" s="94" t="str">
        <f t="shared" si="107"/>
        <v/>
      </c>
      <c r="G1139" s="94" t="str">
        <f t="shared" si="108"/>
        <v/>
      </c>
      <c r="H1139" s="94" t="str">
        <f>IF(AND(M1139&gt;0,M1139&lt;=STATS!$C$22),1,"")</f>
        <v/>
      </c>
      <c r="J1139" s="51">
        <v>1138</v>
      </c>
      <c r="R1139" s="22"/>
      <c r="S1139" s="22"/>
      <c r="T1139" s="54"/>
    </row>
    <row r="1140" spans="2:20" x14ac:dyDescent="0.25">
      <c r="B1140" s="94">
        <f t="shared" si="103"/>
        <v>0</v>
      </c>
      <c r="C1140" s="94" t="str">
        <f t="shared" si="104"/>
        <v/>
      </c>
      <c r="D1140" s="94" t="str">
        <f t="shared" si="105"/>
        <v/>
      </c>
      <c r="E1140" s="94" t="str">
        <f t="shared" si="106"/>
        <v/>
      </c>
      <c r="F1140" s="94" t="str">
        <f t="shared" si="107"/>
        <v/>
      </c>
      <c r="G1140" s="94" t="str">
        <f t="shared" si="108"/>
        <v/>
      </c>
      <c r="H1140" s="94" t="str">
        <f>IF(AND(M1140&gt;0,M1140&lt;=STATS!$C$22),1,"")</f>
        <v/>
      </c>
      <c r="J1140" s="51">
        <v>1139</v>
      </c>
      <c r="R1140" s="22"/>
      <c r="S1140" s="22"/>
      <c r="T1140" s="54"/>
    </row>
    <row r="1141" spans="2:20" x14ac:dyDescent="0.25">
      <c r="B1141" s="94">
        <f t="shared" si="103"/>
        <v>0</v>
      </c>
      <c r="C1141" s="94" t="str">
        <f t="shared" si="104"/>
        <v/>
      </c>
      <c r="D1141" s="94" t="str">
        <f t="shared" si="105"/>
        <v/>
      </c>
      <c r="E1141" s="94" t="str">
        <f t="shared" si="106"/>
        <v/>
      </c>
      <c r="F1141" s="94" t="str">
        <f t="shared" si="107"/>
        <v/>
      </c>
      <c r="G1141" s="94" t="str">
        <f t="shared" si="108"/>
        <v/>
      </c>
      <c r="H1141" s="94" t="str">
        <f>IF(AND(M1141&gt;0,M1141&lt;=STATS!$C$22),1,"")</f>
        <v/>
      </c>
      <c r="J1141" s="51">
        <v>1140</v>
      </c>
      <c r="R1141" s="22"/>
      <c r="S1141" s="22"/>
      <c r="T1141" s="54"/>
    </row>
    <row r="1142" spans="2:20" x14ac:dyDescent="0.25">
      <c r="B1142" s="94">
        <f t="shared" si="103"/>
        <v>0</v>
      </c>
      <c r="C1142" s="94" t="str">
        <f t="shared" si="104"/>
        <v/>
      </c>
      <c r="D1142" s="94" t="str">
        <f t="shared" si="105"/>
        <v/>
      </c>
      <c r="E1142" s="94" t="str">
        <f t="shared" si="106"/>
        <v/>
      </c>
      <c r="F1142" s="94" t="str">
        <f t="shared" si="107"/>
        <v/>
      </c>
      <c r="G1142" s="94" t="str">
        <f t="shared" si="108"/>
        <v/>
      </c>
      <c r="H1142" s="94" t="str">
        <f>IF(AND(M1142&gt;0,M1142&lt;=STATS!$C$22),1,"")</f>
        <v/>
      </c>
      <c r="J1142" s="51">
        <v>1141</v>
      </c>
      <c r="R1142" s="22"/>
      <c r="S1142" s="22"/>
      <c r="T1142" s="54"/>
    </row>
    <row r="1143" spans="2:20" x14ac:dyDescent="0.25">
      <c r="B1143" s="94">
        <f t="shared" si="103"/>
        <v>0</v>
      </c>
      <c r="C1143" s="94" t="str">
        <f t="shared" si="104"/>
        <v/>
      </c>
      <c r="D1143" s="94" t="str">
        <f t="shared" si="105"/>
        <v/>
      </c>
      <c r="E1143" s="94" t="str">
        <f t="shared" si="106"/>
        <v/>
      </c>
      <c r="F1143" s="94" t="str">
        <f t="shared" si="107"/>
        <v/>
      </c>
      <c r="G1143" s="94" t="str">
        <f t="shared" si="108"/>
        <v/>
      </c>
      <c r="H1143" s="94" t="str">
        <f>IF(AND(M1143&gt;0,M1143&lt;=STATS!$C$22),1,"")</f>
        <v/>
      </c>
      <c r="J1143" s="51">
        <v>1142</v>
      </c>
      <c r="R1143" s="22"/>
      <c r="S1143" s="22"/>
      <c r="T1143" s="54"/>
    </row>
    <row r="1144" spans="2:20" x14ac:dyDescent="0.25">
      <c r="B1144" s="94">
        <f t="shared" si="103"/>
        <v>0</v>
      </c>
      <c r="C1144" s="94" t="str">
        <f t="shared" si="104"/>
        <v/>
      </c>
      <c r="D1144" s="94" t="str">
        <f t="shared" si="105"/>
        <v/>
      </c>
      <c r="E1144" s="94" t="str">
        <f t="shared" si="106"/>
        <v/>
      </c>
      <c r="F1144" s="94" t="str">
        <f t="shared" si="107"/>
        <v/>
      </c>
      <c r="G1144" s="94" t="str">
        <f t="shared" si="108"/>
        <v/>
      </c>
      <c r="H1144" s="94" t="str">
        <f>IF(AND(M1144&gt;0,M1144&lt;=STATS!$C$22),1,"")</f>
        <v/>
      </c>
      <c r="J1144" s="51">
        <v>1143</v>
      </c>
      <c r="R1144" s="22"/>
      <c r="S1144" s="22"/>
      <c r="T1144" s="54"/>
    </row>
    <row r="1145" spans="2:20" x14ac:dyDescent="0.25">
      <c r="B1145" s="94">
        <f t="shared" si="103"/>
        <v>0</v>
      </c>
      <c r="C1145" s="94" t="str">
        <f t="shared" si="104"/>
        <v/>
      </c>
      <c r="D1145" s="94" t="str">
        <f t="shared" si="105"/>
        <v/>
      </c>
      <c r="E1145" s="94" t="str">
        <f t="shared" si="106"/>
        <v/>
      </c>
      <c r="F1145" s="94" t="str">
        <f t="shared" si="107"/>
        <v/>
      </c>
      <c r="G1145" s="94" t="str">
        <f t="shared" si="108"/>
        <v/>
      </c>
      <c r="H1145" s="94" t="str">
        <f>IF(AND(M1145&gt;0,M1145&lt;=STATS!$C$22),1,"")</f>
        <v/>
      </c>
      <c r="J1145" s="51">
        <v>1144</v>
      </c>
      <c r="R1145" s="22"/>
      <c r="S1145" s="22"/>
      <c r="T1145" s="54"/>
    </row>
    <row r="1146" spans="2:20" x14ac:dyDescent="0.25">
      <c r="B1146" s="94">
        <f t="shared" si="103"/>
        <v>0</v>
      </c>
      <c r="C1146" s="94" t="str">
        <f t="shared" si="104"/>
        <v/>
      </c>
      <c r="D1146" s="94" t="str">
        <f t="shared" si="105"/>
        <v/>
      </c>
      <c r="E1146" s="94" t="str">
        <f t="shared" si="106"/>
        <v/>
      </c>
      <c r="F1146" s="94" t="str">
        <f t="shared" si="107"/>
        <v/>
      </c>
      <c r="G1146" s="94" t="str">
        <f t="shared" si="108"/>
        <v/>
      </c>
      <c r="H1146" s="94" t="str">
        <f>IF(AND(M1146&gt;0,M1146&lt;=STATS!$C$22),1,"")</f>
        <v/>
      </c>
      <c r="J1146" s="51">
        <v>1145</v>
      </c>
      <c r="R1146" s="22"/>
      <c r="S1146" s="22"/>
      <c r="T1146" s="54"/>
    </row>
    <row r="1147" spans="2:20" x14ac:dyDescent="0.25">
      <c r="B1147" s="94">
        <f t="shared" si="103"/>
        <v>0</v>
      </c>
      <c r="C1147" s="94" t="str">
        <f t="shared" si="104"/>
        <v/>
      </c>
      <c r="D1147" s="94" t="str">
        <f t="shared" si="105"/>
        <v/>
      </c>
      <c r="E1147" s="94" t="str">
        <f t="shared" si="106"/>
        <v/>
      </c>
      <c r="F1147" s="94" t="str">
        <f t="shared" si="107"/>
        <v/>
      </c>
      <c r="G1147" s="94" t="str">
        <f t="shared" si="108"/>
        <v/>
      </c>
      <c r="H1147" s="94" t="str">
        <f>IF(AND(M1147&gt;0,M1147&lt;=STATS!$C$22),1,"")</f>
        <v/>
      </c>
      <c r="J1147" s="51">
        <v>1146</v>
      </c>
      <c r="R1147" s="22"/>
      <c r="S1147" s="22"/>
      <c r="T1147" s="54"/>
    </row>
    <row r="1148" spans="2:20" x14ac:dyDescent="0.25">
      <c r="B1148" s="94">
        <f t="shared" si="103"/>
        <v>0</v>
      </c>
      <c r="C1148" s="94" t="str">
        <f t="shared" si="104"/>
        <v/>
      </c>
      <c r="D1148" s="94" t="str">
        <f t="shared" si="105"/>
        <v/>
      </c>
      <c r="E1148" s="94" t="str">
        <f t="shared" si="106"/>
        <v/>
      </c>
      <c r="F1148" s="94" t="str">
        <f t="shared" si="107"/>
        <v/>
      </c>
      <c r="G1148" s="94" t="str">
        <f t="shared" si="108"/>
        <v/>
      </c>
      <c r="H1148" s="94" t="str">
        <f>IF(AND(M1148&gt;0,M1148&lt;=STATS!$C$22),1,"")</f>
        <v/>
      </c>
      <c r="J1148" s="51">
        <v>1147</v>
      </c>
      <c r="R1148" s="22"/>
      <c r="S1148" s="22"/>
      <c r="T1148" s="54"/>
    </row>
    <row r="1149" spans="2:20" x14ac:dyDescent="0.25">
      <c r="B1149" s="94">
        <f t="shared" si="103"/>
        <v>0</v>
      </c>
      <c r="C1149" s="94" t="str">
        <f t="shared" si="104"/>
        <v/>
      </c>
      <c r="D1149" s="94" t="str">
        <f t="shared" si="105"/>
        <v/>
      </c>
      <c r="E1149" s="94" t="str">
        <f t="shared" si="106"/>
        <v/>
      </c>
      <c r="F1149" s="94" t="str">
        <f t="shared" si="107"/>
        <v/>
      </c>
      <c r="G1149" s="94" t="str">
        <f t="shared" si="108"/>
        <v/>
      </c>
      <c r="H1149" s="94" t="str">
        <f>IF(AND(M1149&gt;0,M1149&lt;=STATS!$C$22),1,"")</f>
        <v/>
      </c>
      <c r="J1149" s="51">
        <v>1148</v>
      </c>
      <c r="R1149" s="22"/>
      <c r="S1149" s="22"/>
      <c r="T1149" s="54"/>
    </row>
    <row r="1150" spans="2:20" x14ac:dyDescent="0.25">
      <c r="B1150" s="94">
        <f t="shared" si="103"/>
        <v>0</v>
      </c>
      <c r="C1150" s="94" t="str">
        <f t="shared" si="104"/>
        <v/>
      </c>
      <c r="D1150" s="94" t="str">
        <f t="shared" si="105"/>
        <v/>
      </c>
      <c r="E1150" s="94" t="str">
        <f t="shared" si="106"/>
        <v/>
      </c>
      <c r="F1150" s="94" t="str">
        <f t="shared" si="107"/>
        <v/>
      </c>
      <c r="G1150" s="94" t="str">
        <f t="shared" si="108"/>
        <v/>
      </c>
      <c r="H1150" s="94" t="str">
        <f>IF(AND(M1150&gt;0,M1150&lt;=STATS!$C$22),1,"")</f>
        <v/>
      </c>
      <c r="J1150" s="51">
        <v>1149</v>
      </c>
      <c r="R1150" s="22"/>
      <c r="S1150" s="22"/>
      <c r="T1150" s="54"/>
    </row>
    <row r="1151" spans="2:20" x14ac:dyDescent="0.25">
      <c r="B1151" s="94">
        <f t="shared" si="103"/>
        <v>0</v>
      </c>
      <c r="C1151" s="94" t="str">
        <f t="shared" si="104"/>
        <v/>
      </c>
      <c r="D1151" s="94" t="str">
        <f t="shared" si="105"/>
        <v/>
      </c>
      <c r="E1151" s="94" t="str">
        <f t="shared" si="106"/>
        <v/>
      </c>
      <c r="F1151" s="94" t="str">
        <f t="shared" si="107"/>
        <v/>
      </c>
      <c r="G1151" s="94" t="str">
        <f t="shared" si="108"/>
        <v/>
      </c>
      <c r="H1151" s="94" t="str">
        <f>IF(AND(M1151&gt;0,M1151&lt;=STATS!$C$22),1,"")</f>
        <v/>
      </c>
      <c r="J1151" s="51">
        <v>1150</v>
      </c>
      <c r="R1151" s="22"/>
      <c r="S1151" s="22"/>
      <c r="T1151" s="54"/>
    </row>
    <row r="1152" spans="2:20" x14ac:dyDescent="0.25">
      <c r="B1152" s="94">
        <f t="shared" si="103"/>
        <v>0</v>
      </c>
      <c r="C1152" s="94" t="str">
        <f t="shared" si="104"/>
        <v/>
      </c>
      <c r="D1152" s="94" t="str">
        <f t="shared" si="105"/>
        <v/>
      </c>
      <c r="E1152" s="94" t="str">
        <f t="shared" si="106"/>
        <v/>
      </c>
      <c r="F1152" s="94" t="str">
        <f t="shared" si="107"/>
        <v/>
      </c>
      <c r="G1152" s="94" t="str">
        <f t="shared" si="108"/>
        <v/>
      </c>
      <c r="H1152" s="94" t="str">
        <f>IF(AND(M1152&gt;0,M1152&lt;=STATS!$C$22),1,"")</f>
        <v/>
      </c>
      <c r="J1152" s="51">
        <v>1151</v>
      </c>
      <c r="R1152" s="22"/>
      <c r="S1152" s="22"/>
      <c r="T1152" s="54"/>
    </row>
    <row r="1153" spans="2:20" x14ac:dyDescent="0.25">
      <c r="B1153" s="94">
        <f t="shared" si="103"/>
        <v>0</v>
      </c>
      <c r="C1153" s="94" t="str">
        <f t="shared" si="104"/>
        <v/>
      </c>
      <c r="D1153" s="94" t="str">
        <f t="shared" si="105"/>
        <v/>
      </c>
      <c r="E1153" s="94" t="str">
        <f t="shared" si="106"/>
        <v/>
      </c>
      <c r="F1153" s="94" t="str">
        <f t="shared" si="107"/>
        <v/>
      </c>
      <c r="G1153" s="94" t="str">
        <f t="shared" si="108"/>
        <v/>
      </c>
      <c r="H1153" s="94" t="str">
        <f>IF(AND(M1153&gt;0,M1153&lt;=STATS!$C$22),1,"")</f>
        <v/>
      </c>
      <c r="J1153" s="51">
        <v>1152</v>
      </c>
      <c r="R1153" s="22"/>
      <c r="S1153" s="22"/>
      <c r="T1153" s="54"/>
    </row>
    <row r="1154" spans="2:20" x14ac:dyDescent="0.25">
      <c r="B1154" s="94">
        <f t="shared" ref="B1154:B1217" si="109">COUNT(R1154:EB1154)</f>
        <v>0</v>
      </c>
      <c r="C1154" s="94" t="str">
        <f t="shared" ref="C1154:C1217" si="110">IF(COUNT(R1154:ED1154)&gt;0,COUNT(R1154:ED1154),"")</f>
        <v/>
      </c>
      <c r="D1154" s="94" t="str">
        <f t="shared" ref="D1154:D1217" si="111">IF(COUNT(T1154:ED1154)&gt;0,COUNT(T1154:ED1154),"")</f>
        <v/>
      </c>
      <c r="E1154" s="94" t="str">
        <f t="shared" ref="E1154:E1217" si="112">IF(H1154=1,COUNT(R1154:EB1154),"")</f>
        <v/>
      </c>
      <c r="F1154" s="94" t="str">
        <f t="shared" si="107"/>
        <v/>
      </c>
      <c r="G1154" s="94" t="str">
        <f t="shared" si="108"/>
        <v/>
      </c>
      <c r="H1154" s="94" t="str">
        <f>IF(AND(M1154&gt;0,M1154&lt;=STATS!$C$22),1,"")</f>
        <v/>
      </c>
      <c r="J1154" s="51">
        <v>1153</v>
      </c>
      <c r="R1154" s="22"/>
      <c r="S1154" s="22"/>
      <c r="T1154" s="54"/>
    </row>
    <row r="1155" spans="2:20" x14ac:dyDescent="0.25">
      <c r="B1155" s="94">
        <f t="shared" si="109"/>
        <v>0</v>
      </c>
      <c r="C1155" s="94" t="str">
        <f t="shared" si="110"/>
        <v/>
      </c>
      <c r="D1155" s="94" t="str">
        <f t="shared" si="111"/>
        <v/>
      </c>
      <c r="E1155" s="94" t="str">
        <f t="shared" si="112"/>
        <v/>
      </c>
      <c r="F1155" s="94" t="str">
        <f t="shared" ref="F1155:F1218" si="113">IF(H1155=1,COUNT(U1155:EB1155),"")</f>
        <v/>
      </c>
      <c r="G1155" s="94" t="str">
        <f t="shared" si="108"/>
        <v/>
      </c>
      <c r="H1155" s="94" t="str">
        <f>IF(AND(M1155&gt;0,M1155&lt;=STATS!$C$22),1,"")</f>
        <v/>
      </c>
      <c r="J1155" s="51">
        <v>1154</v>
      </c>
      <c r="R1155" s="22"/>
      <c r="S1155" s="22"/>
      <c r="T1155" s="54"/>
    </row>
    <row r="1156" spans="2:20" x14ac:dyDescent="0.25">
      <c r="B1156" s="94">
        <f t="shared" si="109"/>
        <v>0</v>
      </c>
      <c r="C1156" s="94" t="str">
        <f t="shared" si="110"/>
        <v/>
      </c>
      <c r="D1156" s="94" t="str">
        <f t="shared" si="111"/>
        <v/>
      </c>
      <c r="E1156" s="94" t="str">
        <f t="shared" si="112"/>
        <v/>
      </c>
      <c r="F1156" s="94" t="str">
        <f t="shared" si="113"/>
        <v/>
      </c>
      <c r="G1156" s="94" t="str">
        <f t="shared" si="108"/>
        <v/>
      </c>
      <c r="H1156" s="94" t="str">
        <f>IF(AND(M1156&gt;0,M1156&lt;=STATS!$C$22),1,"")</f>
        <v/>
      </c>
      <c r="J1156" s="51">
        <v>1155</v>
      </c>
      <c r="R1156" s="22"/>
      <c r="S1156" s="22"/>
      <c r="T1156" s="54"/>
    </row>
    <row r="1157" spans="2:20" x14ac:dyDescent="0.25">
      <c r="B1157" s="94">
        <f t="shared" si="109"/>
        <v>0</v>
      </c>
      <c r="C1157" s="94" t="str">
        <f t="shared" si="110"/>
        <v/>
      </c>
      <c r="D1157" s="94" t="str">
        <f t="shared" si="111"/>
        <v/>
      </c>
      <c r="E1157" s="94" t="str">
        <f t="shared" si="112"/>
        <v/>
      </c>
      <c r="F1157" s="94" t="str">
        <f t="shared" si="113"/>
        <v/>
      </c>
      <c r="G1157" s="94" t="str">
        <f t="shared" si="108"/>
        <v/>
      </c>
      <c r="H1157" s="94" t="str">
        <f>IF(AND(M1157&gt;0,M1157&lt;=STATS!$C$22),1,"")</f>
        <v/>
      </c>
      <c r="J1157" s="51">
        <v>1156</v>
      </c>
      <c r="R1157" s="22"/>
      <c r="S1157" s="22"/>
      <c r="T1157" s="54"/>
    </row>
    <row r="1158" spans="2:20" x14ac:dyDescent="0.25">
      <c r="B1158" s="94">
        <f t="shared" si="109"/>
        <v>0</v>
      </c>
      <c r="C1158" s="94" t="str">
        <f t="shared" si="110"/>
        <v/>
      </c>
      <c r="D1158" s="94" t="str">
        <f t="shared" si="111"/>
        <v/>
      </c>
      <c r="E1158" s="94" t="str">
        <f t="shared" si="112"/>
        <v/>
      </c>
      <c r="F1158" s="94" t="str">
        <f t="shared" si="113"/>
        <v/>
      </c>
      <c r="G1158" s="94" t="str">
        <f t="shared" si="108"/>
        <v/>
      </c>
      <c r="H1158" s="94" t="str">
        <f>IF(AND(M1158&gt;0,M1158&lt;=STATS!$C$22),1,"")</f>
        <v/>
      </c>
      <c r="J1158" s="51">
        <v>1157</v>
      </c>
      <c r="R1158" s="22"/>
      <c r="S1158" s="22"/>
      <c r="T1158" s="54"/>
    </row>
    <row r="1159" spans="2:20" x14ac:dyDescent="0.25">
      <c r="B1159" s="94">
        <f t="shared" si="109"/>
        <v>0</v>
      </c>
      <c r="C1159" s="94" t="str">
        <f t="shared" si="110"/>
        <v/>
      </c>
      <c r="D1159" s="94" t="str">
        <f t="shared" si="111"/>
        <v/>
      </c>
      <c r="E1159" s="94" t="str">
        <f t="shared" si="112"/>
        <v/>
      </c>
      <c r="F1159" s="94" t="str">
        <f t="shared" si="113"/>
        <v/>
      </c>
      <c r="G1159" s="94" t="str">
        <f t="shared" si="108"/>
        <v/>
      </c>
      <c r="H1159" s="94" t="str">
        <f>IF(AND(M1159&gt;0,M1159&lt;=STATS!$C$22),1,"")</f>
        <v/>
      </c>
      <c r="J1159" s="51">
        <v>1158</v>
      </c>
      <c r="R1159" s="22"/>
      <c r="S1159" s="22"/>
      <c r="T1159" s="54"/>
    </row>
    <row r="1160" spans="2:20" x14ac:dyDescent="0.25">
      <c r="B1160" s="94">
        <f t="shared" si="109"/>
        <v>0</v>
      </c>
      <c r="C1160" s="94" t="str">
        <f t="shared" si="110"/>
        <v/>
      </c>
      <c r="D1160" s="94" t="str">
        <f t="shared" si="111"/>
        <v/>
      </c>
      <c r="E1160" s="94" t="str">
        <f t="shared" si="112"/>
        <v/>
      </c>
      <c r="F1160" s="94" t="str">
        <f t="shared" si="113"/>
        <v/>
      </c>
      <c r="G1160" s="94" t="str">
        <f t="shared" si="108"/>
        <v/>
      </c>
      <c r="H1160" s="94" t="str">
        <f>IF(AND(M1160&gt;0,M1160&lt;=STATS!$C$22),1,"")</f>
        <v/>
      </c>
      <c r="J1160" s="51">
        <v>1159</v>
      </c>
      <c r="R1160" s="22"/>
      <c r="S1160" s="22"/>
      <c r="T1160" s="54"/>
    </row>
    <row r="1161" spans="2:20" x14ac:dyDescent="0.25">
      <c r="B1161" s="94">
        <f t="shared" si="109"/>
        <v>0</v>
      </c>
      <c r="C1161" s="94" t="str">
        <f t="shared" si="110"/>
        <v/>
      </c>
      <c r="D1161" s="94" t="str">
        <f t="shared" si="111"/>
        <v/>
      </c>
      <c r="E1161" s="94" t="str">
        <f t="shared" si="112"/>
        <v/>
      </c>
      <c r="F1161" s="94" t="str">
        <f t="shared" si="113"/>
        <v/>
      </c>
      <c r="G1161" s="94" t="str">
        <f t="shared" si="108"/>
        <v/>
      </c>
      <c r="H1161" s="94" t="str">
        <f>IF(AND(M1161&gt;0,M1161&lt;=STATS!$C$22),1,"")</f>
        <v/>
      </c>
      <c r="J1161" s="51">
        <v>1160</v>
      </c>
      <c r="R1161" s="22"/>
      <c r="S1161" s="22"/>
      <c r="T1161" s="54"/>
    </row>
    <row r="1162" spans="2:20" x14ac:dyDescent="0.25">
      <c r="B1162" s="94">
        <f t="shared" si="109"/>
        <v>0</v>
      </c>
      <c r="C1162" s="94" t="str">
        <f t="shared" si="110"/>
        <v/>
      </c>
      <c r="D1162" s="94" t="str">
        <f t="shared" si="111"/>
        <v/>
      </c>
      <c r="E1162" s="94" t="str">
        <f t="shared" si="112"/>
        <v/>
      </c>
      <c r="F1162" s="94" t="str">
        <f t="shared" si="113"/>
        <v/>
      </c>
      <c r="G1162" s="94" t="str">
        <f t="shared" si="108"/>
        <v/>
      </c>
      <c r="H1162" s="94" t="str">
        <f>IF(AND(M1162&gt;0,M1162&lt;=STATS!$C$22),1,"")</f>
        <v/>
      </c>
      <c r="J1162" s="51">
        <v>1161</v>
      </c>
      <c r="R1162" s="22"/>
      <c r="S1162" s="22"/>
      <c r="T1162" s="54"/>
    </row>
    <row r="1163" spans="2:20" x14ac:dyDescent="0.25">
      <c r="B1163" s="94">
        <f t="shared" si="109"/>
        <v>0</v>
      </c>
      <c r="C1163" s="94" t="str">
        <f t="shared" si="110"/>
        <v/>
      </c>
      <c r="D1163" s="94" t="str">
        <f t="shared" si="111"/>
        <v/>
      </c>
      <c r="E1163" s="94" t="str">
        <f t="shared" si="112"/>
        <v/>
      </c>
      <c r="F1163" s="94" t="str">
        <f t="shared" si="113"/>
        <v/>
      </c>
      <c r="G1163" s="94" t="str">
        <f t="shared" si="108"/>
        <v/>
      </c>
      <c r="H1163" s="94" t="str">
        <f>IF(AND(M1163&gt;0,M1163&lt;=STATS!$C$22),1,"")</f>
        <v/>
      </c>
      <c r="J1163" s="51">
        <v>1162</v>
      </c>
      <c r="R1163" s="22"/>
      <c r="S1163" s="22"/>
      <c r="T1163" s="54"/>
    </row>
    <row r="1164" spans="2:20" x14ac:dyDescent="0.25">
      <c r="B1164" s="94">
        <f t="shared" si="109"/>
        <v>0</v>
      </c>
      <c r="C1164" s="94" t="str">
        <f t="shared" si="110"/>
        <v/>
      </c>
      <c r="D1164" s="94" t="str">
        <f t="shared" si="111"/>
        <v/>
      </c>
      <c r="E1164" s="94" t="str">
        <f t="shared" si="112"/>
        <v/>
      </c>
      <c r="F1164" s="94" t="str">
        <f t="shared" si="113"/>
        <v/>
      </c>
      <c r="G1164" s="94" t="str">
        <f t="shared" si="108"/>
        <v/>
      </c>
      <c r="H1164" s="94" t="str">
        <f>IF(AND(M1164&gt;0,M1164&lt;=STATS!$C$22),1,"")</f>
        <v/>
      </c>
      <c r="J1164" s="51">
        <v>1163</v>
      </c>
      <c r="R1164" s="22"/>
      <c r="S1164" s="22"/>
      <c r="T1164" s="54"/>
    </row>
    <row r="1165" spans="2:20" x14ac:dyDescent="0.25">
      <c r="B1165" s="94">
        <f t="shared" si="109"/>
        <v>0</v>
      </c>
      <c r="C1165" s="94" t="str">
        <f t="shared" si="110"/>
        <v/>
      </c>
      <c r="D1165" s="94" t="str">
        <f t="shared" si="111"/>
        <v/>
      </c>
      <c r="E1165" s="94" t="str">
        <f t="shared" si="112"/>
        <v/>
      </c>
      <c r="F1165" s="94" t="str">
        <f t="shared" si="113"/>
        <v/>
      </c>
      <c r="G1165" s="94" t="str">
        <f t="shared" si="108"/>
        <v/>
      </c>
      <c r="H1165" s="94" t="str">
        <f>IF(AND(M1165&gt;0,M1165&lt;=STATS!$C$22),1,"")</f>
        <v/>
      </c>
      <c r="J1165" s="51">
        <v>1164</v>
      </c>
      <c r="R1165" s="22"/>
      <c r="S1165" s="22"/>
      <c r="T1165" s="54"/>
    </row>
    <row r="1166" spans="2:20" x14ac:dyDescent="0.25">
      <c r="B1166" s="94">
        <f t="shared" si="109"/>
        <v>0</v>
      </c>
      <c r="C1166" s="94" t="str">
        <f t="shared" si="110"/>
        <v/>
      </c>
      <c r="D1166" s="94" t="str">
        <f t="shared" si="111"/>
        <v/>
      </c>
      <c r="E1166" s="94" t="str">
        <f t="shared" si="112"/>
        <v/>
      </c>
      <c r="F1166" s="94" t="str">
        <f t="shared" si="113"/>
        <v/>
      </c>
      <c r="G1166" s="94" t="str">
        <f t="shared" si="108"/>
        <v/>
      </c>
      <c r="H1166" s="94" t="str">
        <f>IF(AND(M1166&gt;0,M1166&lt;=STATS!$C$22),1,"")</f>
        <v/>
      </c>
      <c r="J1166" s="51">
        <v>1165</v>
      </c>
      <c r="R1166" s="22"/>
      <c r="S1166" s="22"/>
      <c r="T1166" s="54"/>
    </row>
    <row r="1167" spans="2:20" x14ac:dyDescent="0.25">
      <c r="B1167" s="94">
        <f t="shared" si="109"/>
        <v>0</v>
      </c>
      <c r="C1167" s="94" t="str">
        <f t="shared" si="110"/>
        <v/>
      </c>
      <c r="D1167" s="94" t="str">
        <f t="shared" si="111"/>
        <v/>
      </c>
      <c r="E1167" s="94" t="str">
        <f t="shared" si="112"/>
        <v/>
      </c>
      <c r="F1167" s="94" t="str">
        <f t="shared" si="113"/>
        <v/>
      </c>
      <c r="G1167" s="94" t="str">
        <f t="shared" si="108"/>
        <v/>
      </c>
      <c r="H1167" s="94" t="str">
        <f>IF(AND(M1167&gt;0,M1167&lt;=STATS!$C$22),1,"")</f>
        <v/>
      </c>
      <c r="J1167" s="51">
        <v>1166</v>
      </c>
      <c r="R1167" s="22"/>
      <c r="S1167" s="22"/>
      <c r="T1167" s="54"/>
    </row>
    <row r="1168" spans="2:20" x14ac:dyDescent="0.25">
      <c r="B1168" s="94">
        <f t="shared" si="109"/>
        <v>0</v>
      </c>
      <c r="C1168" s="94" t="str">
        <f t="shared" si="110"/>
        <v/>
      </c>
      <c r="D1168" s="94" t="str">
        <f t="shared" si="111"/>
        <v/>
      </c>
      <c r="E1168" s="94" t="str">
        <f t="shared" si="112"/>
        <v/>
      </c>
      <c r="F1168" s="94" t="str">
        <f t="shared" si="113"/>
        <v/>
      </c>
      <c r="G1168" s="94" t="str">
        <f t="shared" si="108"/>
        <v/>
      </c>
      <c r="H1168" s="94" t="str">
        <f>IF(AND(M1168&gt;0,M1168&lt;=STATS!$C$22),1,"")</f>
        <v/>
      </c>
      <c r="J1168" s="51">
        <v>1167</v>
      </c>
      <c r="R1168" s="22"/>
      <c r="S1168" s="22"/>
      <c r="T1168" s="54"/>
    </row>
    <row r="1169" spans="2:20" x14ac:dyDescent="0.25">
      <c r="B1169" s="94">
        <f t="shared" si="109"/>
        <v>0</v>
      </c>
      <c r="C1169" s="94" t="str">
        <f t="shared" si="110"/>
        <v/>
      </c>
      <c r="D1169" s="94" t="str">
        <f t="shared" si="111"/>
        <v/>
      </c>
      <c r="E1169" s="94" t="str">
        <f t="shared" si="112"/>
        <v/>
      </c>
      <c r="F1169" s="94" t="str">
        <f t="shared" si="113"/>
        <v/>
      </c>
      <c r="G1169" s="94" t="str">
        <f t="shared" si="108"/>
        <v/>
      </c>
      <c r="H1169" s="94" t="str">
        <f>IF(AND(M1169&gt;0,M1169&lt;=STATS!$C$22),1,"")</f>
        <v/>
      </c>
      <c r="J1169" s="51">
        <v>1168</v>
      </c>
      <c r="R1169" s="22"/>
      <c r="S1169" s="22"/>
      <c r="T1169" s="54"/>
    </row>
    <row r="1170" spans="2:20" x14ac:dyDescent="0.25">
      <c r="B1170" s="94">
        <f t="shared" si="109"/>
        <v>0</v>
      </c>
      <c r="C1170" s="94" t="str">
        <f t="shared" si="110"/>
        <v/>
      </c>
      <c r="D1170" s="94" t="str">
        <f t="shared" si="111"/>
        <v/>
      </c>
      <c r="E1170" s="94" t="str">
        <f t="shared" si="112"/>
        <v/>
      </c>
      <c r="F1170" s="94" t="str">
        <f t="shared" si="113"/>
        <v/>
      </c>
      <c r="G1170" s="94" t="str">
        <f t="shared" si="108"/>
        <v/>
      </c>
      <c r="H1170" s="94" t="str">
        <f>IF(AND(M1170&gt;0,M1170&lt;=STATS!$C$22),1,"")</f>
        <v/>
      </c>
      <c r="J1170" s="51">
        <v>1169</v>
      </c>
      <c r="R1170" s="22"/>
      <c r="S1170" s="22"/>
      <c r="T1170" s="54"/>
    </row>
    <row r="1171" spans="2:20" x14ac:dyDescent="0.25">
      <c r="B1171" s="94">
        <f t="shared" si="109"/>
        <v>0</v>
      </c>
      <c r="C1171" s="94" t="str">
        <f t="shared" si="110"/>
        <v/>
      </c>
      <c r="D1171" s="94" t="str">
        <f t="shared" si="111"/>
        <v/>
      </c>
      <c r="E1171" s="94" t="str">
        <f t="shared" si="112"/>
        <v/>
      </c>
      <c r="F1171" s="94" t="str">
        <f t="shared" si="113"/>
        <v/>
      </c>
      <c r="G1171" s="94" t="str">
        <f t="shared" si="108"/>
        <v/>
      </c>
      <c r="H1171" s="94" t="str">
        <f>IF(AND(M1171&gt;0,M1171&lt;=STATS!$C$22),1,"")</f>
        <v/>
      </c>
      <c r="J1171" s="51">
        <v>1170</v>
      </c>
      <c r="R1171" s="22"/>
      <c r="S1171" s="22"/>
      <c r="T1171" s="54"/>
    </row>
    <row r="1172" spans="2:20" x14ac:dyDescent="0.25">
      <c r="B1172" s="94">
        <f t="shared" si="109"/>
        <v>0</v>
      </c>
      <c r="C1172" s="94" t="str">
        <f t="shared" si="110"/>
        <v/>
      </c>
      <c r="D1172" s="94" t="str">
        <f t="shared" si="111"/>
        <v/>
      </c>
      <c r="E1172" s="94" t="str">
        <f t="shared" si="112"/>
        <v/>
      </c>
      <c r="F1172" s="94" t="str">
        <f t="shared" si="113"/>
        <v/>
      </c>
      <c r="G1172" s="94" t="str">
        <f t="shared" si="108"/>
        <v/>
      </c>
      <c r="H1172" s="94" t="str">
        <f>IF(AND(M1172&gt;0,M1172&lt;=STATS!$C$22),1,"")</f>
        <v/>
      </c>
      <c r="J1172" s="51">
        <v>1171</v>
      </c>
      <c r="R1172" s="22"/>
      <c r="S1172" s="22"/>
      <c r="T1172" s="54"/>
    </row>
    <row r="1173" spans="2:20" x14ac:dyDescent="0.25">
      <c r="B1173" s="94">
        <f t="shared" si="109"/>
        <v>0</v>
      </c>
      <c r="C1173" s="94" t="str">
        <f t="shared" si="110"/>
        <v/>
      </c>
      <c r="D1173" s="94" t="str">
        <f t="shared" si="111"/>
        <v/>
      </c>
      <c r="E1173" s="94" t="str">
        <f t="shared" si="112"/>
        <v/>
      </c>
      <c r="F1173" s="94" t="str">
        <f t="shared" si="113"/>
        <v/>
      </c>
      <c r="G1173" s="94" t="str">
        <f t="shared" si="108"/>
        <v/>
      </c>
      <c r="H1173" s="94" t="str">
        <f>IF(AND(M1173&gt;0,M1173&lt;=STATS!$C$22),1,"")</f>
        <v/>
      </c>
      <c r="J1173" s="51">
        <v>1172</v>
      </c>
      <c r="R1173" s="22"/>
      <c r="S1173" s="22"/>
      <c r="T1173" s="54"/>
    </row>
    <row r="1174" spans="2:20" x14ac:dyDescent="0.25">
      <c r="B1174" s="94">
        <f t="shared" si="109"/>
        <v>0</v>
      </c>
      <c r="C1174" s="94" t="str">
        <f t="shared" si="110"/>
        <v/>
      </c>
      <c r="D1174" s="94" t="str">
        <f t="shared" si="111"/>
        <v/>
      </c>
      <c r="E1174" s="94" t="str">
        <f t="shared" si="112"/>
        <v/>
      </c>
      <c r="F1174" s="94" t="str">
        <f t="shared" si="113"/>
        <v/>
      </c>
      <c r="G1174" s="94" t="str">
        <f t="shared" si="108"/>
        <v/>
      </c>
      <c r="H1174" s="94" t="str">
        <f>IF(AND(M1174&gt;0,M1174&lt;=STATS!$C$22),1,"")</f>
        <v/>
      </c>
      <c r="J1174" s="51">
        <v>1173</v>
      </c>
      <c r="R1174" s="22"/>
      <c r="S1174" s="22"/>
      <c r="T1174" s="54"/>
    </row>
    <row r="1175" spans="2:20" x14ac:dyDescent="0.25">
      <c r="B1175" s="94">
        <f t="shared" si="109"/>
        <v>0</v>
      </c>
      <c r="C1175" s="94" t="str">
        <f t="shared" si="110"/>
        <v/>
      </c>
      <c r="D1175" s="94" t="str">
        <f t="shared" si="111"/>
        <v/>
      </c>
      <c r="E1175" s="94" t="str">
        <f t="shared" si="112"/>
        <v/>
      </c>
      <c r="F1175" s="94" t="str">
        <f t="shared" si="113"/>
        <v/>
      </c>
      <c r="G1175" s="94" t="str">
        <f t="shared" si="108"/>
        <v/>
      </c>
      <c r="H1175" s="94" t="str">
        <f>IF(AND(M1175&gt;0,M1175&lt;=STATS!$C$22),1,"")</f>
        <v/>
      </c>
      <c r="J1175" s="51">
        <v>1174</v>
      </c>
      <c r="R1175" s="22"/>
      <c r="S1175" s="22"/>
      <c r="T1175" s="54"/>
    </row>
    <row r="1176" spans="2:20" x14ac:dyDescent="0.25">
      <c r="B1176" s="94">
        <f t="shared" si="109"/>
        <v>0</v>
      </c>
      <c r="C1176" s="94" t="str">
        <f t="shared" si="110"/>
        <v/>
      </c>
      <c r="D1176" s="94" t="str">
        <f t="shared" si="111"/>
        <v/>
      </c>
      <c r="E1176" s="94" t="str">
        <f t="shared" si="112"/>
        <v/>
      </c>
      <c r="F1176" s="94" t="str">
        <f t="shared" si="113"/>
        <v/>
      </c>
      <c r="G1176" s="94" t="str">
        <f t="shared" si="108"/>
        <v/>
      </c>
      <c r="H1176" s="94" t="str">
        <f>IF(AND(M1176&gt;0,M1176&lt;=STATS!$C$22),1,"")</f>
        <v/>
      </c>
      <c r="J1176" s="51">
        <v>1175</v>
      </c>
      <c r="R1176" s="22"/>
      <c r="S1176" s="22"/>
      <c r="T1176" s="54"/>
    </row>
    <row r="1177" spans="2:20" x14ac:dyDescent="0.25">
      <c r="B1177" s="94">
        <f t="shared" si="109"/>
        <v>0</v>
      </c>
      <c r="C1177" s="94" t="str">
        <f t="shared" si="110"/>
        <v/>
      </c>
      <c r="D1177" s="94" t="str">
        <f t="shared" si="111"/>
        <v/>
      </c>
      <c r="E1177" s="94" t="str">
        <f t="shared" si="112"/>
        <v/>
      </c>
      <c r="F1177" s="94" t="str">
        <f t="shared" si="113"/>
        <v/>
      </c>
      <c r="G1177" s="94" t="str">
        <f t="shared" si="108"/>
        <v/>
      </c>
      <c r="H1177" s="94" t="str">
        <f>IF(AND(M1177&gt;0,M1177&lt;=STATS!$C$22),1,"")</f>
        <v/>
      </c>
      <c r="J1177" s="51">
        <v>1176</v>
      </c>
      <c r="R1177" s="22"/>
      <c r="S1177" s="22"/>
      <c r="T1177" s="54"/>
    </row>
    <row r="1178" spans="2:20" x14ac:dyDescent="0.25">
      <c r="B1178" s="94">
        <f t="shared" si="109"/>
        <v>0</v>
      </c>
      <c r="C1178" s="94" t="str">
        <f t="shared" si="110"/>
        <v/>
      </c>
      <c r="D1178" s="94" t="str">
        <f t="shared" si="111"/>
        <v/>
      </c>
      <c r="E1178" s="94" t="str">
        <f t="shared" si="112"/>
        <v/>
      </c>
      <c r="F1178" s="94" t="str">
        <f t="shared" si="113"/>
        <v/>
      </c>
      <c r="G1178" s="94" t="str">
        <f t="shared" ref="G1178:G1241" si="114">IF($B1178&gt;=1,$M1178,"")</f>
        <v/>
      </c>
      <c r="H1178" s="94" t="str">
        <f>IF(AND(M1178&gt;0,M1178&lt;=STATS!$C$22),1,"")</f>
        <v/>
      </c>
      <c r="J1178" s="51">
        <v>1177</v>
      </c>
      <c r="R1178" s="22"/>
      <c r="S1178" s="22"/>
      <c r="T1178" s="54"/>
    </row>
    <row r="1179" spans="2:20" x14ac:dyDescent="0.25">
      <c r="B1179" s="94">
        <f t="shared" si="109"/>
        <v>0</v>
      </c>
      <c r="C1179" s="94" t="str">
        <f t="shared" si="110"/>
        <v/>
      </c>
      <c r="D1179" s="94" t="str">
        <f t="shared" si="111"/>
        <v/>
      </c>
      <c r="E1179" s="94" t="str">
        <f t="shared" si="112"/>
        <v/>
      </c>
      <c r="F1179" s="94" t="str">
        <f t="shared" si="113"/>
        <v/>
      </c>
      <c r="G1179" s="94" t="str">
        <f t="shared" si="114"/>
        <v/>
      </c>
      <c r="H1179" s="94" t="str">
        <f>IF(AND(M1179&gt;0,M1179&lt;=STATS!$C$22),1,"")</f>
        <v/>
      </c>
      <c r="J1179" s="51">
        <v>1178</v>
      </c>
      <c r="R1179" s="22"/>
      <c r="S1179" s="22"/>
      <c r="T1179" s="54"/>
    </row>
    <row r="1180" spans="2:20" x14ac:dyDescent="0.25">
      <c r="B1180" s="94">
        <f t="shared" si="109"/>
        <v>0</v>
      </c>
      <c r="C1180" s="94" t="str">
        <f t="shared" si="110"/>
        <v/>
      </c>
      <c r="D1180" s="94" t="str">
        <f t="shared" si="111"/>
        <v/>
      </c>
      <c r="E1180" s="94" t="str">
        <f t="shared" si="112"/>
        <v/>
      </c>
      <c r="F1180" s="94" t="str">
        <f t="shared" si="113"/>
        <v/>
      </c>
      <c r="G1180" s="94" t="str">
        <f t="shared" si="114"/>
        <v/>
      </c>
      <c r="H1180" s="94" t="str">
        <f>IF(AND(M1180&gt;0,M1180&lt;=STATS!$C$22),1,"")</f>
        <v/>
      </c>
      <c r="J1180" s="51">
        <v>1179</v>
      </c>
      <c r="R1180" s="22"/>
      <c r="S1180" s="22"/>
      <c r="T1180" s="54"/>
    </row>
    <row r="1181" spans="2:20" x14ac:dyDescent="0.25">
      <c r="B1181" s="94">
        <f t="shared" si="109"/>
        <v>0</v>
      </c>
      <c r="C1181" s="94" t="str">
        <f t="shared" si="110"/>
        <v/>
      </c>
      <c r="D1181" s="94" t="str">
        <f t="shared" si="111"/>
        <v/>
      </c>
      <c r="E1181" s="94" t="str">
        <f t="shared" si="112"/>
        <v/>
      </c>
      <c r="F1181" s="94" t="str">
        <f t="shared" si="113"/>
        <v/>
      </c>
      <c r="G1181" s="94" t="str">
        <f t="shared" si="114"/>
        <v/>
      </c>
      <c r="H1181" s="94" t="str">
        <f>IF(AND(M1181&gt;0,M1181&lt;=STATS!$C$22),1,"")</f>
        <v/>
      </c>
      <c r="J1181" s="51">
        <v>1180</v>
      </c>
      <c r="R1181" s="22"/>
      <c r="S1181" s="22"/>
      <c r="T1181" s="54"/>
    </row>
    <row r="1182" spans="2:20" x14ac:dyDescent="0.25">
      <c r="B1182" s="94">
        <f t="shared" si="109"/>
        <v>0</v>
      </c>
      <c r="C1182" s="94" t="str">
        <f t="shared" si="110"/>
        <v/>
      </c>
      <c r="D1182" s="94" t="str">
        <f t="shared" si="111"/>
        <v/>
      </c>
      <c r="E1182" s="94" t="str">
        <f t="shared" si="112"/>
        <v/>
      </c>
      <c r="F1182" s="94" t="str">
        <f t="shared" si="113"/>
        <v/>
      </c>
      <c r="G1182" s="94" t="str">
        <f t="shared" si="114"/>
        <v/>
      </c>
      <c r="H1182" s="94" t="str">
        <f>IF(AND(M1182&gt;0,M1182&lt;=STATS!$C$22),1,"")</f>
        <v/>
      </c>
      <c r="J1182" s="51">
        <v>1181</v>
      </c>
      <c r="R1182" s="22"/>
      <c r="S1182" s="22"/>
      <c r="T1182" s="54"/>
    </row>
    <row r="1183" spans="2:20" x14ac:dyDescent="0.25">
      <c r="B1183" s="94">
        <f t="shared" si="109"/>
        <v>0</v>
      </c>
      <c r="C1183" s="94" t="str">
        <f t="shared" si="110"/>
        <v/>
      </c>
      <c r="D1183" s="94" t="str">
        <f t="shared" si="111"/>
        <v/>
      </c>
      <c r="E1183" s="94" t="str">
        <f t="shared" si="112"/>
        <v/>
      </c>
      <c r="F1183" s="94" t="str">
        <f t="shared" si="113"/>
        <v/>
      </c>
      <c r="G1183" s="94" t="str">
        <f t="shared" si="114"/>
        <v/>
      </c>
      <c r="H1183" s="94" t="str">
        <f>IF(AND(M1183&gt;0,M1183&lt;=STATS!$C$22),1,"")</f>
        <v/>
      </c>
      <c r="J1183" s="51">
        <v>1182</v>
      </c>
      <c r="R1183" s="22"/>
      <c r="S1183" s="22"/>
      <c r="T1183" s="54"/>
    </row>
    <row r="1184" spans="2:20" x14ac:dyDescent="0.25">
      <c r="B1184" s="94">
        <f t="shared" si="109"/>
        <v>0</v>
      </c>
      <c r="C1184" s="94" t="str">
        <f t="shared" si="110"/>
        <v/>
      </c>
      <c r="D1184" s="94" t="str">
        <f t="shared" si="111"/>
        <v/>
      </c>
      <c r="E1184" s="94" t="str">
        <f t="shared" si="112"/>
        <v/>
      </c>
      <c r="F1184" s="94" t="str">
        <f t="shared" si="113"/>
        <v/>
      </c>
      <c r="G1184" s="94" t="str">
        <f t="shared" si="114"/>
        <v/>
      </c>
      <c r="H1184" s="94" t="str">
        <f>IF(AND(M1184&gt;0,M1184&lt;=STATS!$C$22),1,"")</f>
        <v/>
      </c>
      <c r="J1184" s="51">
        <v>1183</v>
      </c>
      <c r="R1184" s="22"/>
      <c r="S1184" s="22"/>
      <c r="T1184" s="54"/>
    </row>
    <row r="1185" spans="2:20" x14ac:dyDescent="0.25">
      <c r="B1185" s="94">
        <f t="shared" si="109"/>
        <v>0</v>
      </c>
      <c r="C1185" s="94" t="str">
        <f t="shared" si="110"/>
        <v/>
      </c>
      <c r="D1185" s="94" t="str">
        <f t="shared" si="111"/>
        <v/>
      </c>
      <c r="E1185" s="94" t="str">
        <f t="shared" si="112"/>
        <v/>
      </c>
      <c r="F1185" s="94" t="str">
        <f t="shared" si="113"/>
        <v/>
      </c>
      <c r="G1185" s="94" t="str">
        <f t="shared" si="114"/>
        <v/>
      </c>
      <c r="H1185" s="94" t="str">
        <f>IF(AND(M1185&gt;0,M1185&lt;=STATS!$C$22),1,"")</f>
        <v/>
      </c>
      <c r="J1185" s="51">
        <v>1184</v>
      </c>
      <c r="R1185" s="22"/>
      <c r="S1185" s="22"/>
      <c r="T1185" s="54"/>
    </row>
    <row r="1186" spans="2:20" x14ac:dyDescent="0.25">
      <c r="B1186" s="94">
        <f t="shared" si="109"/>
        <v>0</v>
      </c>
      <c r="C1186" s="94" t="str">
        <f t="shared" si="110"/>
        <v/>
      </c>
      <c r="D1186" s="94" t="str">
        <f t="shared" si="111"/>
        <v/>
      </c>
      <c r="E1186" s="94" t="str">
        <f t="shared" si="112"/>
        <v/>
      </c>
      <c r="F1186" s="94" t="str">
        <f t="shared" si="113"/>
        <v/>
      </c>
      <c r="G1186" s="94" t="str">
        <f t="shared" si="114"/>
        <v/>
      </c>
      <c r="H1186" s="94" t="str">
        <f>IF(AND(M1186&gt;0,M1186&lt;=STATS!$C$22),1,"")</f>
        <v/>
      </c>
      <c r="J1186" s="51">
        <v>1185</v>
      </c>
      <c r="R1186" s="22"/>
      <c r="S1186" s="22"/>
      <c r="T1186" s="54"/>
    </row>
    <row r="1187" spans="2:20" x14ac:dyDescent="0.25">
      <c r="B1187" s="94">
        <f t="shared" si="109"/>
        <v>0</v>
      </c>
      <c r="C1187" s="94" t="str">
        <f t="shared" si="110"/>
        <v/>
      </c>
      <c r="D1187" s="94" t="str">
        <f t="shared" si="111"/>
        <v/>
      </c>
      <c r="E1187" s="94" t="str">
        <f t="shared" si="112"/>
        <v/>
      </c>
      <c r="F1187" s="94" t="str">
        <f t="shared" si="113"/>
        <v/>
      </c>
      <c r="G1187" s="94" t="str">
        <f t="shared" si="114"/>
        <v/>
      </c>
      <c r="H1187" s="94" t="str">
        <f>IF(AND(M1187&gt;0,M1187&lt;=STATS!$C$22),1,"")</f>
        <v/>
      </c>
      <c r="J1187" s="51">
        <v>1186</v>
      </c>
      <c r="R1187" s="22"/>
      <c r="S1187" s="22"/>
      <c r="T1187" s="54"/>
    </row>
    <row r="1188" spans="2:20" x14ac:dyDescent="0.25">
      <c r="B1188" s="94">
        <f t="shared" si="109"/>
        <v>0</v>
      </c>
      <c r="C1188" s="94" t="str">
        <f t="shared" si="110"/>
        <v/>
      </c>
      <c r="D1188" s="94" t="str">
        <f t="shared" si="111"/>
        <v/>
      </c>
      <c r="E1188" s="94" t="str">
        <f t="shared" si="112"/>
        <v/>
      </c>
      <c r="F1188" s="94" t="str">
        <f t="shared" si="113"/>
        <v/>
      </c>
      <c r="G1188" s="94" t="str">
        <f t="shared" si="114"/>
        <v/>
      </c>
      <c r="H1188" s="94" t="str">
        <f>IF(AND(M1188&gt;0,M1188&lt;=STATS!$C$22),1,"")</f>
        <v/>
      </c>
      <c r="J1188" s="51">
        <v>1187</v>
      </c>
      <c r="R1188" s="22"/>
      <c r="S1188" s="22"/>
      <c r="T1188" s="54"/>
    </row>
    <row r="1189" spans="2:20" x14ac:dyDescent="0.25">
      <c r="B1189" s="94">
        <f t="shared" si="109"/>
        <v>0</v>
      </c>
      <c r="C1189" s="94" t="str">
        <f t="shared" si="110"/>
        <v/>
      </c>
      <c r="D1189" s="94" t="str">
        <f t="shared" si="111"/>
        <v/>
      </c>
      <c r="E1189" s="94" t="str">
        <f t="shared" si="112"/>
        <v/>
      </c>
      <c r="F1189" s="94" t="str">
        <f t="shared" si="113"/>
        <v/>
      </c>
      <c r="G1189" s="94" t="str">
        <f t="shared" si="114"/>
        <v/>
      </c>
      <c r="H1189" s="94" t="str">
        <f>IF(AND(M1189&gt;0,M1189&lt;=STATS!$C$22),1,"")</f>
        <v/>
      </c>
      <c r="J1189" s="51">
        <v>1188</v>
      </c>
      <c r="R1189" s="22"/>
      <c r="S1189" s="22"/>
      <c r="T1189" s="54"/>
    </row>
    <row r="1190" spans="2:20" x14ac:dyDescent="0.25">
      <c r="B1190" s="94">
        <f t="shared" si="109"/>
        <v>0</v>
      </c>
      <c r="C1190" s="94" t="str">
        <f t="shared" si="110"/>
        <v/>
      </c>
      <c r="D1190" s="94" t="str">
        <f t="shared" si="111"/>
        <v/>
      </c>
      <c r="E1190" s="94" t="str">
        <f t="shared" si="112"/>
        <v/>
      </c>
      <c r="F1190" s="94" t="str">
        <f t="shared" si="113"/>
        <v/>
      </c>
      <c r="G1190" s="94" t="str">
        <f t="shared" si="114"/>
        <v/>
      </c>
      <c r="H1190" s="94" t="str">
        <f>IF(AND(M1190&gt;0,M1190&lt;=STATS!$C$22),1,"")</f>
        <v/>
      </c>
      <c r="J1190" s="51">
        <v>1189</v>
      </c>
      <c r="R1190" s="22"/>
      <c r="S1190" s="22"/>
      <c r="T1190" s="54"/>
    </row>
    <row r="1191" spans="2:20" x14ac:dyDescent="0.25">
      <c r="B1191" s="94">
        <f t="shared" si="109"/>
        <v>0</v>
      </c>
      <c r="C1191" s="94" t="str">
        <f t="shared" si="110"/>
        <v/>
      </c>
      <c r="D1191" s="94" t="str">
        <f t="shared" si="111"/>
        <v/>
      </c>
      <c r="E1191" s="94" t="str">
        <f t="shared" si="112"/>
        <v/>
      </c>
      <c r="F1191" s="94" t="str">
        <f t="shared" si="113"/>
        <v/>
      </c>
      <c r="G1191" s="94" t="str">
        <f t="shared" si="114"/>
        <v/>
      </c>
      <c r="H1191" s="94" t="str">
        <f>IF(AND(M1191&gt;0,M1191&lt;=STATS!$C$22),1,"")</f>
        <v/>
      </c>
      <c r="J1191" s="51">
        <v>1190</v>
      </c>
      <c r="R1191" s="22"/>
      <c r="S1191" s="22"/>
      <c r="T1191" s="54"/>
    </row>
    <row r="1192" spans="2:20" x14ac:dyDescent="0.25">
      <c r="B1192" s="94">
        <f t="shared" si="109"/>
        <v>0</v>
      </c>
      <c r="C1192" s="94" t="str">
        <f t="shared" si="110"/>
        <v/>
      </c>
      <c r="D1192" s="94" t="str">
        <f t="shared" si="111"/>
        <v/>
      </c>
      <c r="E1192" s="94" t="str">
        <f t="shared" si="112"/>
        <v/>
      </c>
      <c r="F1192" s="94" t="str">
        <f t="shared" si="113"/>
        <v/>
      </c>
      <c r="G1192" s="94" t="str">
        <f t="shared" si="114"/>
        <v/>
      </c>
      <c r="H1192" s="94" t="str">
        <f>IF(AND(M1192&gt;0,M1192&lt;=STATS!$C$22),1,"")</f>
        <v/>
      </c>
      <c r="J1192" s="51">
        <v>1191</v>
      </c>
      <c r="R1192" s="22"/>
      <c r="S1192" s="22"/>
      <c r="T1192" s="54"/>
    </row>
    <row r="1193" spans="2:20" x14ac:dyDescent="0.25">
      <c r="B1193" s="94">
        <f t="shared" si="109"/>
        <v>0</v>
      </c>
      <c r="C1193" s="94" t="str">
        <f t="shared" si="110"/>
        <v/>
      </c>
      <c r="D1193" s="94" t="str">
        <f t="shared" si="111"/>
        <v/>
      </c>
      <c r="E1193" s="94" t="str">
        <f t="shared" si="112"/>
        <v/>
      </c>
      <c r="F1193" s="94" t="str">
        <f t="shared" si="113"/>
        <v/>
      </c>
      <c r="G1193" s="94" t="str">
        <f t="shared" si="114"/>
        <v/>
      </c>
      <c r="H1193" s="94" t="str">
        <f>IF(AND(M1193&gt;0,M1193&lt;=STATS!$C$22),1,"")</f>
        <v/>
      </c>
      <c r="J1193" s="51">
        <v>1192</v>
      </c>
      <c r="R1193" s="22"/>
      <c r="S1193" s="22"/>
      <c r="T1193" s="54"/>
    </row>
    <row r="1194" spans="2:20" x14ac:dyDescent="0.25">
      <c r="B1194" s="94">
        <f t="shared" si="109"/>
        <v>0</v>
      </c>
      <c r="C1194" s="94" t="str">
        <f t="shared" si="110"/>
        <v/>
      </c>
      <c r="D1194" s="94" t="str">
        <f t="shared" si="111"/>
        <v/>
      </c>
      <c r="E1194" s="94" t="str">
        <f t="shared" si="112"/>
        <v/>
      </c>
      <c r="F1194" s="94" t="str">
        <f t="shared" si="113"/>
        <v/>
      </c>
      <c r="G1194" s="94" t="str">
        <f t="shared" si="114"/>
        <v/>
      </c>
      <c r="H1194" s="94" t="str">
        <f>IF(AND(M1194&gt;0,M1194&lt;=STATS!$C$22),1,"")</f>
        <v/>
      </c>
      <c r="J1194" s="51">
        <v>1193</v>
      </c>
      <c r="R1194" s="22"/>
      <c r="S1194" s="22"/>
      <c r="T1194" s="54"/>
    </row>
    <row r="1195" spans="2:20" x14ac:dyDescent="0.25">
      <c r="B1195" s="94">
        <f t="shared" si="109"/>
        <v>0</v>
      </c>
      <c r="C1195" s="94" t="str">
        <f t="shared" si="110"/>
        <v/>
      </c>
      <c r="D1195" s="94" t="str">
        <f t="shared" si="111"/>
        <v/>
      </c>
      <c r="E1195" s="94" t="str">
        <f t="shared" si="112"/>
        <v/>
      </c>
      <c r="F1195" s="94" t="str">
        <f t="shared" si="113"/>
        <v/>
      </c>
      <c r="G1195" s="94" t="str">
        <f t="shared" si="114"/>
        <v/>
      </c>
      <c r="H1195" s="94" t="str">
        <f>IF(AND(M1195&gt;0,M1195&lt;=STATS!$C$22),1,"")</f>
        <v/>
      </c>
      <c r="J1195" s="51">
        <v>1194</v>
      </c>
      <c r="R1195" s="22"/>
      <c r="S1195" s="22"/>
      <c r="T1195" s="54"/>
    </row>
    <row r="1196" spans="2:20" x14ac:dyDescent="0.25">
      <c r="B1196" s="94">
        <f t="shared" si="109"/>
        <v>0</v>
      </c>
      <c r="C1196" s="94" t="str">
        <f t="shared" si="110"/>
        <v/>
      </c>
      <c r="D1196" s="94" t="str">
        <f t="shared" si="111"/>
        <v/>
      </c>
      <c r="E1196" s="94" t="str">
        <f t="shared" si="112"/>
        <v/>
      </c>
      <c r="F1196" s="94" t="str">
        <f t="shared" si="113"/>
        <v/>
      </c>
      <c r="G1196" s="94" t="str">
        <f t="shared" si="114"/>
        <v/>
      </c>
      <c r="H1196" s="94" t="str">
        <f>IF(AND(M1196&gt;0,M1196&lt;=STATS!$C$22),1,"")</f>
        <v/>
      </c>
      <c r="J1196" s="51">
        <v>1195</v>
      </c>
      <c r="R1196" s="22"/>
      <c r="S1196" s="22"/>
      <c r="T1196" s="54"/>
    </row>
    <row r="1197" spans="2:20" x14ac:dyDescent="0.25">
      <c r="B1197" s="94">
        <f t="shared" si="109"/>
        <v>0</v>
      </c>
      <c r="C1197" s="94" t="str">
        <f t="shared" si="110"/>
        <v/>
      </c>
      <c r="D1197" s="94" t="str">
        <f t="shared" si="111"/>
        <v/>
      </c>
      <c r="E1197" s="94" t="str">
        <f t="shared" si="112"/>
        <v/>
      </c>
      <c r="F1197" s="94" t="str">
        <f t="shared" si="113"/>
        <v/>
      </c>
      <c r="G1197" s="94" t="str">
        <f t="shared" si="114"/>
        <v/>
      </c>
      <c r="H1197" s="94" t="str">
        <f>IF(AND(M1197&gt;0,M1197&lt;=STATS!$C$22),1,"")</f>
        <v/>
      </c>
      <c r="J1197" s="51">
        <v>1196</v>
      </c>
      <c r="R1197" s="22"/>
      <c r="S1197" s="22"/>
      <c r="T1197" s="54"/>
    </row>
    <row r="1198" spans="2:20" x14ac:dyDescent="0.25">
      <c r="B1198" s="94">
        <f t="shared" si="109"/>
        <v>0</v>
      </c>
      <c r="C1198" s="94" t="str">
        <f t="shared" si="110"/>
        <v/>
      </c>
      <c r="D1198" s="94" t="str">
        <f t="shared" si="111"/>
        <v/>
      </c>
      <c r="E1198" s="94" t="str">
        <f t="shared" si="112"/>
        <v/>
      </c>
      <c r="F1198" s="94" t="str">
        <f t="shared" si="113"/>
        <v/>
      </c>
      <c r="G1198" s="94" t="str">
        <f t="shared" si="114"/>
        <v/>
      </c>
      <c r="H1198" s="94" t="str">
        <f>IF(AND(M1198&gt;0,M1198&lt;=STATS!$C$22),1,"")</f>
        <v/>
      </c>
      <c r="J1198" s="51">
        <v>1197</v>
      </c>
      <c r="R1198" s="22"/>
      <c r="S1198" s="22"/>
      <c r="T1198" s="54"/>
    </row>
    <row r="1199" spans="2:20" x14ac:dyDescent="0.25">
      <c r="B1199" s="94">
        <f t="shared" si="109"/>
        <v>0</v>
      </c>
      <c r="C1199" s="94" t="str">
        <f t="shared" si="110"/>
        <v/>
      </c>
      <c r="D1199" s="94" t="str">
        <f t="shared" si="111"/>
        <v/>
      </c>
      <c r="E1199" s="94" t="str">
        <f t="shared" si="112"/>
        <v/>
      </c>
      <c r="F1199" s="94" t="str">
        <f t="shared" si="113"/>
        <v/>
      </c>
      <c r="G1199" s="94" t="str">
        <f t="shared" si="114"/>
        <v/>
      </c>
      <c r="H1199" s="94" t="str">
        <f>IF(AND(M1199&gt;0,M1199&lt;=STATS!$C$22),1,"")</f>
        <v/>
      </c>
      <c r="J1199" s="51">
        <v>1198</v>
      </c>
      <c r="R1199" s="22"/>
      <c r="S1199" s="22"/>
      <c r="T1199" s="54"/>
    </row>
    <row r="1200" spans="2:20" x14ac:dyDescent="0.25">
      <c r="B1200" s="94">
        <f t="shared" si="109"/>
        <v>0</v>
      </c>
      <c r="C1200" s="94" t="str">
        <f t="shared" si="110"/>
        <v/>
      </c>
      <c r="D1200" s="94" t="str">
        <f t="shared" si="111"/>
        <v/>
      </c>
      <c r="E1200" s="94" t="str">
        <f t="shared" si="112"/>
        <v/>
      </c>
      <c r="F1200" s="94" t="str">
        <f t="shared" si="113"/>
        <v/>
      </c>
      <c r="G1200" s="94" t="str">
        <f t="shared" si="114"/>
        <v/>
      </c>
      <c r="H1200" s="94" t="str">
        <f>IF(AND(M1200&gt;0,M1200&lt;=STATS!$C$22),1,"")</f>
        <v/>
      </c>
      <c r="J1200" s="51">
        <v>1199</v>
      </c>
      <c r="R1200" s="22"/>
      <c r="S1200" s="22"/>
      <c r="T1200" s="54"/>
    </row>
    <row r="1201" spans="2:20" x14ac:dyDescent="0.25">
      <c r="B1201" s="94">
        <f t="shared" si="109"/>
        <v>0</v>
      </c>
      <c r="C1201" s="94" t="str">
        <f t="shared" si="110"/>
        <v/>
      </c>
      <c r="D1201" s="94" t="str">
        <f t="shared" si="111"/>
        <v/>
      </c>
      <c r="E1201" s="94" t="str">
        <f t="shared" si="112"/>
        <v/>
      </c>
      <c r="F1201" s="94" t="str">
        <f t="shared" si="113"/>
        <v/>
      </c>
      <c r="G1201" s="94" t="str">
        <f t="shared" si="114"/>
        <v/>
      </c>
      <c r="H1201" s="94" t="str">
        <f>IF(AND(M1201&gt;0,M1201&lt;=STATS!$C$22),1,"")</f>
        <v/>
      </c>
      <c r="J1201" s="51">
        <v>1200</v>
      </c>
      <c r="R1201" s="22"/>
      <c r="S1201" s="22"/>
      <c r="T1201" s="54"/>
    </row>
    <row r="1202" spans="2:20" x14ac:dyDescent="0.25">
      <c r="B1202" s="94">
        <f t="shared" si="109"/>
        <v>0</v>
      </c>
      <c r="C1202" s="94" t="str">
        <f t="shared" si="110"/>
        <v/>
      </c>
      <c r="D1202" s="94" t="str">
        <f t="shared" si="111"/>
        <v/>
      </c>
      <c r="E1202" s="94" t="str">
        <f t="shared" si="112"/>
        <v/>
      </c>
      <c r="F1202" s="94" t="str">
        <f t="shared" si="113"/>
        <v/>
      </c>
      <c r="G1202" s="94" t="str">
        <f t="shared" si="114"/>
        <v/>
      </c>
      <c r="H1202" s="94" t="str">
        <f>IF(AND(M1202&gt;0,M1202&lt;=STATS!$C$22),1,"")</f>
        <v/>
      </c>
      <c r="J1202" s="51">
        <v>1201</v>
      </c>
      <c r="R1202" s="22"/>
      <c r="S1202" s="22"/>
      <c r="T1202" s="54"/>
    </row>
    <row r="1203" spans="2:20" x14ac:dyDescent="0.25">
      <c r="B1203" s="94">
        <f t="shared" si="109"/>
        <v>0</v>
      </c>
      <c r="C1203" s="94" t="str">
        <f t="shared" si="110"/>
        <v/>
      </c>
      <c r="D1203" s="94" t="str">
        <f t="shared" si="111"/>
        <v/>
      </c>
      <c r="E1203" s="94" t="str">
        <f t="shared" si="112"/>
        <v/>
      </c>
      <c r="F1203" s="94" t="str">
        <f t="shared" si="113"/>
        <v/>
      </c>
      <c r="G1203" s="94" t="str">
        <f t="shared" si="114"/>
        <v/>
      </c>
      <c r="H1203" s="94" t="str">
        <f>IF(AND(M1203&gt;0,M1203&lt;=STATS!$C$22),1,"")</f>
        <v/>
      </c>
      <c r="J1203" s="51">
        <v>1202</v>
      </c>
      <c r="R1203" s="22"/>
      <c r="S1203" s="22"/>
      <c r="T1203" s="54"/>
    </row>
    <row r="1204" spans="2:20" x14ac:dyDescent="0.25">
      <c r="B1204" s="94">
        <f t="shared" si="109"/>
        <v>0</v>
      </c>
      <c r="C1204" s="94" t="str">
        <f t="shared" si="110"/>
        <v/>
      </c>
      <c r="D1204" s="94" t="str">
        <f t="shared" si="111"/>
        <v/>
      </c>
      <c r="E1204" s="94" t="str">
        <f t="shared" si="112"/>
        <v/>
      </c>
      <c r="F1204" s="94" t="str">
        <f t="shared" si="113"/>
        <v/>
      </c>
      <c r="G1204" s="94" t="str">
        <f t="shared" si="114"/>
        <v/>
      </c>
      <c r="H1204" s="94" t="str">
        <f>IF(AND(M1204&gt;0,M1204&lt;=STATS!$C$22),1,"")</f>
        <v/>
      </c>
      <c r="J1204" s="51">
        <v>1203</v>
      </c>
      <c r="R1204" s="22"/>
      <c r="S1204" s="22"/>
      <c r="T1204" s="54"/>
    </row>
    <row r="1205" spans="2:20" x14ac:dyDescent="0.25">
      <c r="B1205" s="94">
        <f t="shared" si="109"/>
        <v>0</v>
      </c>
      <c r="C1205" s="94" t="str">
        <f t="shared" si="110"/>
        <v/>
      </c>
      <c r="D1205" s="94" t="str">
        <f t="shared" si="111"/>
        <v/>
      </c>
      <c r="E1205" s="94" t="str">
        <f t="shared" si="112"/>
        <v/>
      </c>
      <c r="F1205" s="94" t="str">
        <f t="shared" si="113"/>
        <v/>
      </c>
      <c r="G1205" s="94" t="str">
        <f t="shared" si="114"/>
        <v/>
      </c>
      <c r="H1205" s="94" t="str">
        <f>IF(AND(M1205&gt;0,M1205&lt;=STATS!$C$22),1,"")</f>
        <v/>
      </c>
      <c r="J1205" s="51">
        <v>1204</v>
      </c>
      <c r="R1205" s="22"/>
      <c r="S1205" s="22"/>
      <c r="T1205" s="54"/>
    </row>
    <row r="1206" spans="2:20" x14ac:dyDescent="0.25">
      <c r="B1206" s="94">
        <f t="shared" si="109"/>
        <v>0</v>
      </c>
      <c r="C1206" s="94" t="str">
        <f t="shared" si="110"/>
        <v/>
      </c>
      <c r="D1206" s="94" t="str">
        <f t="shared" si="111"/>
        <v/>
      </c>
      <c r="E1206" s="94" t="str">
        <f t="shared" si="112"/>
        <v/>
      </c>
      <c r="F1206" s="94" t="str">
        <f t="shared" si="113"/>
        <v/>
      </c>
      <c r="G1206" s="94" t="str">
        <f t="shared" si="114"/>
        <v/>
      </c>
      <c r="H1206" s="94" t="str">
        <f>IF(AND(M1206&gt;0,M1206&lt;=STATS!$C$22),1,"")</f>
        <v/>
      </c>
      <c r="J1206" s="51">
        <v>1205</v>
      </c>
      <c r="R1206" s="22"/>
      <c r="S1206" s="22"/>
      <c r="T1206" s="54"/>
    </row>
    <row r="1207" spans="2:20" x14ac:dyDescent="0.25">
      <c r="B1207" s="94">
        <f t="shared" si="109"/>
        <v>0</v>
      </c>
      <c r="C1207" s="94" t="str">
        <f t="shared" si="110"/>
        <v/>
      </c>
      <c r="D1207" s="94" t="str">
        <f t="shared" si="111"/>
        <v/>
      </c>
      <c r="E1207" s="94" t="str">
        <f t="shared" si="112"/>
        <v/>
      </c>
      <c r="F1207" s="94" t="str">
        <f t="shared" si="113"/>
        <v/>
      </c>
      <c r="G1207" s="94" t="str">
        <f t="shared" si="114"/>
        <v/>
      </c>
      <c r="H1207" s="94" t="str">
        <f>IF(AND(M1207&gt;0,M1207&lt;=STATS!$C$22),1,"")</f>
        <v/>
      </c>
      <c r="J1207" s="51">
        <v>1206</v>
      </c>
      <c r="R1207" s="22"/>
      <c r="S1207" s="22"/>
      <c r="T1207" s="54"/>
    </row>
    <row r="1208" spans="2:20" x14ac:dyDescent="0.25">
      <c r="B1208" s="94">
        <f t="shared" si="109"/>
        <v>0</v>
      </c>
      <c r="C1208" s="94" t="str">
        <f t="shared" si="110"/>
        <v/>
      </c>
      <c r="D1208" s="94" t="str">
        <f t="shared" si="111"/>
        <v/>
      </c>
      <c r="E1208" s="94" t="str">
        <f t="shared" si="112"/>
        <v/>
      </c>
      <c r="F1208" s="94" t="str">
        <f t="shared" si="113"/>
        <v/>
      </c>
      <c r="G1208" s="94" t="str">
        <f t="shared" si="114"/>
        <v/>
      </c>
      <c r="H1208" s="94" t="str">
        <f>IF(AND(M1208&gt;0,M1208&lt;=STATS!$C$22),1,"")</f>
        <v/>
      </c>
      <c r="J1208" s="51">
        <v>1207</v>
      </c>
      <c r="R1208" s="22"/>
      <c r="S1208" s="22"/>
      <c r="T1208" s="54"/>
    </row>
    <row r="1209" spans="2:20" x14ac:dyDescent="0.25">
      <c r="B1209" s="94">
        <f t="shared" si="109"/>
        <v>0</v>
      </c>
      <c r="C1209" s="94" t="str">
        <f t="shared" si="110"/>
        <v/>
      </c>
      <c r="D1209" s="94" t="str">
        <f t="shared" si="111"/>
        <v/>
      </c>
      <c r="E1209" s="94" t="str">
        <f t="shared" si="112"/>
        <v/>
      </c>
      <c r="F1209" s="94" t="str">
        <f t="shared" si="113"/>
        <v/>
      </c>
      <c r="G1209" s="94" t="str">
        <f t="shared" si="114"/>
        <v/>
      </c>
      <c r="H1209" s="94" t="str">
        <f>IF(AND(M1209&gt;0,M1209&lt;=STATS!$C$22),1,"")</f>
        <v/>
      </c>
      <c r="J1209" s="51">
        <v>1208</v>
      </c>
      <c r="R1209" s="22"/>
      <c r="S1209" s="22"/>
      <c r="T1209" s="54"/>
    </row>
    <row r="1210" spans="2:20" x14ac:dyDescent="0.25">
      <c r="B1210" s="94">
        <f t="shared" si="109"/>
        <v>0</v>
      </c>
      <c r="C1210" s="94" t="str">
        <f t="shared" si="110"/>
        <v/>
      </c>
      <c r="D1210" s="94" t="str">
        <f t="shared" si="111"/>
        <v/>
      </c>
      <c r="E1210" s="94" t="str">
        <f t="shared" si="112"/>
        <v/>
      </c>
      <c r="F1210" s="94" t="str">
        <f t="shared" si="113"/>
        <v/>
      </c>
      <c r="G1210" s="94" t="str">
        <f t="shared" si="114"/>
        <v/>
      </c>
      <c r="H1210" s="94" t="str">
        <f>IF(AND(M1210&gt;0,M1210&lt;=STATS!$C$22),1,"")</f>
        <v/>
      </c>
      <c r="J1210" s="51">
        <v>1209</v>
      </c>
      <c r="R1210" s="22"/>
      <c r="S1210" s="22"/>
      <c r="T1210" s="54"/>
    </row>
    <row r="1211" spans="2:20" x14ac:dyDescent="0.25">
      <c r="B1211" s="94">
        <f t="shared" si="109"/>
        <v>0</v>
      </c>
      <c r="C1211" s="94" t="str">
        <f t="shared" si="110"/>
        <v/>
      </c>
      <c r="D1211" s="94" t="str">
        <f t="shared" si="111"/>
        <v/>
      </c>
      <c r="E1211" s="94" t="str">
        <f t="shared" si="112"/>
        <v/>
      </c>
      <c r="F1211" s="94" t="str">
        <f t="shared" si="113"/>
        <v/>
      </c>
      <c r="G1211" s="94" t="str">
        <f t="shared" si="114"/>
        <v/>
      </c>
      <c r="H1211" s="94" t="str">
        <f>IF(AND(M1211&gt;0,M1211&lt;=STATS!$C$22),1,"")</f>
        <v/>
      </c>
      <c r="J1211" s="51">
        <v>1210</v>
      </c>
      <c r="R1211" s="22"/>
      <c r="S1211" s="22"/>
      <c r="T1211" s="54"/>
    </row>
    <row r="1212" spans="2:20" x14ac:dyDescent="0.25">
      <c r="B1212" s="94">
        <f t="shared" si="109"/>
        <v>0</v>
      </c>
      <c r="C1212" s="94" t="str">
        <f t="shared" si="110"/>
        <v/>
      </c>
      <c r="D1212" s="94" t="str">
        <f t="shared" si="111"/>
        <v/>
      </c>
      <c r="E1212" s="94" t="str">
        <f t="shared" si="112"/>
        <v/>
      </c>
      <c r="F1212" s="94" t="str">
        <f t="shared" si="113"/>
        <v/>
      </c>
      <c r="G1212" s="94" t="str">
        <f t="shared" si="114"/>
        <v/>
      </c>
      <c r="H1212" s="94" t="str">
        <f>IF(AND(M1212&gt;0,M1212&lt;=STATS!$C$22),1,"")</f>
        <v/>
      </c>
      <c r="J1212" s="51">
        <v>1211</v>
      </c>
      <c r="R1212" s="22"/>
      <c r="S1212" s="22"/>
      <c r="T1212" s="54"/>
    </row>
    <row r="1213" spans="2:20" x14ac:dyDescent="0.25">
      <c r="B1213" s="94">
        <f t="shared" si="109"/>
        <v>0</v>
      </c>
      <c r="C1213" s="94" t="str">
        <f t="shared" si="110"/>
        <v/>
      </c>
      <c r="D1213" s="94" t="str">
        <f t="shared" si="111"/>
        <v/>
      </c>
      <c r="E1213" s="94" t="str">
        <f t="shared" si="112"/>
        <v/>
      </c>
      <c r="F1213" s="94" t="str">
        <f t="shared" si="113"/>
        <v/>
      </c>
      <c r="G1213" s="94" t="str">
        <f t="shared" si="114"/>
        <v/>
      </c>
      <c r="H1213" s="94" t="str">
        <f>IF(AND(M1213&gt;0,M1213&lt;=STATS!$C$22),1,"")</f>
        <v/>
      </c>
      <c r="J1213" s="51">
        <v>1212</v>
      </c>
      <c r="R1213" s="22"/>
      <c r="S1213" s="22"/>
      <c r="T1213" s="54"/>
    </row>
    <row r="1214" spans="2:20" x14ac:dyDescent="0.25">
      <c r="B1214" s="94">
        <f t="shared" si="109"/>
        <v>0</v>
      </c>
      <c r="C1214" s="94" t="str">
        <f t="shared" si="110"/>
        <v/>
      </c>
      <c r="D1214" s="94" t="str">
        <f t="shared" si="111"/>
        <v/>
      </c>
      <c r="E1214" s="94" t="str">
        <f t="shared" si="112"/>
        <v/>
      </c>
      <c r="F1214" s="94" t="str">
        <f t="shared" si="113"/>
        <v/>
      </c>
      <c r="G1214" s="94" t="str">
        <f t="shared" si="114"/>
        <v/>
      </c>
      <c r="H1214" s="94" t="str">
        <f>IF(AND(M1214&gt;0,M1214&lt;=STATS!$C$22),1,"")</f>
        <v/>
      </c>
      <c r="J1214" s="51">
        <v>1213</v>
      </c>
      <c r="R1214" s="22"/>
      <c r="S1214" s="22"/>
      <c r="T1214" s="54"/>
    </row>
    <row r="1215" spans="2:20" x14ac:dyDescent="0.25">
      <c r="B1215" s="94">
        <f t="shared" si="109"/>
        <v>0</v>
      </c>
      <c r="C1215" s="94" t="str">
        <f t="shared" si="110"/>
        <v/>
      </c>
      <c r="D1215" s="94" t="str">
        <f t="shared" si="111"/>
        <v/>
      </c>
      <c r="E1215" s="94" t="str">
        <f t="shared" si="112"/>
        <v/>
      </c>
      <c r="F1215" s="94" t="str">
        <f t="shared" si="113"/>
        <v/>
      </c>
      <c r="G1215" s="94" t="str">
        <f t="shared" si="114"/>
        <v/>
      </c>
      <c r="H1215" s="94" t="str">
        <f>IF(AND(M1215&gt;0,M1215&lt;=STATS!$C$22),1,"")</f>
        <v/>
      </c>
      <c r="J1215" s="51">
        <v>1214</v>
      </c>
      <c r="R1215" s="22"/>
      <c r="S1215" s="22"/>
      <c r="T1215" s="54"/>
    </row>
    <row r="1216" spans="2:20" x14ac:dyDescent="0.25">
      <c r="B1216" s="94">
        <f t="shared" si="109"/>
        <v>0</v>
      </c>
      <c r="C1216" s="94" t="str">
        <f t="shared" si="110"/>
        <v/>
      </c>
      <c r="D1216" s="94" t="str">
        <f t="shared" si="111"/>
        <v/>
      </c>
      <c r="E1216" s="94" t="str">
        <f t="shared" si="112"/>
        <v/>
      </c>
      <c r="F1216" s="94" t="str">
        <f t="shared" si="113"/>
        <v/>
      </c>
      <c r="G1216" s="94" t="str">
        <f t="shared" si="114"/>
        <v/>
      </c>
      <c r="H1216" s="94" t="str">
        <f>IF(AND(M1216&gt;0,M1216&lt;=STATS!$C$22),1,"")</f>
        <v/>
      </c>
      <c r="J1216" s="51">
        <v>1215</v>
      </c>
      <c r="R1216" s="22"/>
      <c r="S1216" s="22"/>
      <c r="T1216" s="54"/>
    </row>
    <row r="1217" spans="2:20" x14ac:dyDescent="0.25">
      <c r="B1217" s="94">
        <f t="shared" si="109"/>
        <v>0</v>
      </c>
      <c r="C1217" s="94" t="str">
        <f t="shared" si="110"/>
        <v/>
      </c>
      <c r="D1217" s="94" t="str">
        <f t="shared" si="111"/>
        <v/>
      </c>
      <c r="E1217" s="94" t="str">
        <f t="shared" si="112"/>
        <v/>
      </c>
      <c r="F1217" s="94" t="str">
        <f t="shared" si="113"/>
        <v/>
      </c>
      <c r="G1217" s="94" t="str">
        <f t="shared" si="114"/>
        <v/>
      </c>
      <c r="H1217" s="94" t="str">
        <f>IF(AND(M1217&gt;0,M1217&lt;=STATS!$C$22),1,"")</f>
        <v/>
      </c>
      <c r="J1217" s="51">
        <v>1216</v>
      </c>
      <c r="R1217" s="22"/>
      <c r="S1217" s="22"/>
      <c r="T1217" s="54"/>
    </row>
    <row r="1218" spans="2:20" x14ac:dyDescent="0.25">
      <c r="B1218" s="94">
        <f t="shared" ref="B1218:B1281" si="115">COUNT(R1218:EB1218)</f>
        <v>0</v>
      </c>
      <c r="C1218" s="94" t="str">
        <f t="shared" ref="C1218:C1281" si="116">IF(COUNT(R1218:ED1218)&gt;0,COUNT(R1218:ED1218),"")</f>
        <v/>
      </c>
      <c r="D1218" s="94" t="str">
        <f t="shared" ref="D1218:D1281" si="117">IF(COUNT(T1218:ED1218)&gt;0,COUNT(T1218:ED1218),"")</f>
        <v/>
      </c>
      <c r="E1218" s="94" t="str">
        <f t="shared" ref="E1218:E1281" si="118">IF(H1218=1,COUNT(R1218:EB1218),"")</f>
        <v/>
      </c>
      <c r="F1218" s="94" t="str">
        <f t="shared" si="113"/>
        <v/>
      </c>
      <c r="G1218" s="94" t="str">
        <f t="shared" si="114"/>
        <v/>
      </c>
      <c r="H1218" s="94" t="str">
        <f>IF(AND(M1218&gt;0,M1218&lt;=STATS!$C$22),1,"")</f>
        <v/>
      </c>
      <c r="J1218" s="51">
        <v>1217</v>
      </c>
      <c r="R1218" s="22"/>
      <c r="S1218" s="22"/>
      <c r="T1218" s="54"/>
    </row>
    <row r="1219" spans="2:20" x14ac:dyDescent="0.25">
      <c r="B1219" s="94">
        <f t="shared" si="115"/>
        <v>0</v>
      </c>
      <c r="C1219" s="94" t="str">
        <f t="shared" si="116"/>
        <v/>
      </c>
      <c r="D1219" s="94" t="str">
        <f t="shared" si="117"/>
        <v/>
      </c>
      <c r="E1219" s="94" t="str">
        <f t="shared" si="118"/>
        <v/>
      </c>
      <c r="F1219" s="94" t="str">
        <f t="shared" ref="F1219:F1282" si="119">IF(H1219=1,COUNT(U1219:EB1219),"")</f>
        <v/>
      </c>
      <c r="G1219" s="94" t="str">
        <f t="shared" si="114"/>
        <v/>
      </c>
      <c r="H1219" s="94" t="str">
        <f>IF(AND(M1219&gt;0,M1219&lt;=STATS!$C$22),1,"")</f>
        <v/>
      </c>
      <c r="J1219" s="51">
        <v>1218</v>
      </c>
      <c r="R1219" s="22"/>
      <c r="S1219" s="22"/>
      <c r="T1219" s="54"/>
    </row>
    <row r="1220" spans="2:20" x14ac:dyDescent="0.25">
      <c r="B1220" s="94">
        <f t="shared" si="115"/>
        <v>0</v>
      </c>
      <c r="C1220" s="94" t="str">
        <f t="shared" si="116"/>
        <v/>
      </c>
      <c r="D1220" s="94" t="str">
        <f t="shared" si="117"/>
        <v/>
      </c>
      <c r="E1220" s="94" t="str">
        <f t="shared" si="118"/>
        <v/>
      </c>
      <c r="F1220" s="94" t="str">
        <f t="shared" si="119"/>
        <v/>
      </c>
      <c r="G1220" s="94" t="str">
        <f t="shared" si="114"/>
        <v/>
      </c>
      <c r="H1220" s="94" t="str">
        <f>IF(AND(M1220&gt;0,M1220&lt;=STATS!$C$22),1,"")</f>
        <v/>
      </c>
      <c r="J1220" s="51">
        <v>1219</v>
      </c>
      <c r="R1220" s="22"/>
      <c r="S1220" s="22"/>
      <c r="T1220" s="54"/>
    </row>
    <row r="1221" spans="2:20" x14ac:dyDescent="0.25">
      <c r="B1221" s="94">
        <f t="shared" si="115"/>
        <v>0</v>
      </c>
      <c r="C1221" s="94" t="str">
        <f t="shared" si="116"/>
        <v/>
      </c>
      <c r="D1221" s="94" t="str">
        <f t="shared" si="117"/>
        <v/>
      </c>
      <c r="E1221" s="94" t="str">
        <f t="shared" si="118"/>
        <v/>
      </c>
      <c r="F1221" s="94" t="str">
        <f t="shared" si="119"/>
        <v/>
      </c>
      <c r="G1221" s="94" t="str">
        <f t="shared" si="114"/>
        <v/>
      </c>
      <c r="H1221" s="94" t="str">
        <f>IF(AND(M1221&gt;0,M1221&lt;=STATS!$C$22),1,"")</f>
        <v/>
      </c>
      <c r="J1221" s="51">
        <v>1220</v>
      </c>
      <c r="R1221" s="22"/>
      <c r="S1221" s="22"/>
      <c r="T1221" s="54"/>
    </row>
    <row r="1222" spans="2:20" x14ac:dyDescent="0.25">
      <c r="B1222" s="94">
        <f t="shared" si="115"/>
        <v>0</v>
      </c>
      <c r="C1222" s="94" t="str">
        <f t="shared" si="116"/>
        <v/>
      </c>
      <c r="D1222" s="94" t="str">
        <f t="shared" si="117"/>
        <v/>
      </c>
      <c r="E1222" s="94" t="str">
        <f t="shared" si="118"/>
        <v/>
      </c>
      <c r="F1222" s="94" t="str">
        <f t="shared" si="119"/>
        <v/>
      </c>
      <c r="G1222" s="94" t="str">
        <f t="shared" si="114"/>
        <v/>
      </c>
      <c r="H1222" s="94" t="str">
        <f>IF(AND(M1222&gt;0,M1222&lt;=STATS!$C$22),1,"")</f>
        <v/>
      </c>
      <c r="J1222" s="51">
        <v>1221</v>
      </c>
      <c r="R1222" s="22"/>
      <c r="S1222" s="22"/>
      <c r="T1222" s="54"/>
    </row>
    <row r="1223" spans="2:20" x14ac:dyDescent="0.25">
      <c r="B1223" s="94">
        <f t="shared" si="115"/>
        <v>0</v>
      </c>
      <c r="C1223" s="94" t="str">
        <f t="shared" si="116"/>
        <v/>
      </c>
      <c r="D1223" s="94" t="str">
        <f t="shared" si="117"/>
        <v/>
      </c>
      <c r="E1223" s="94" t="str">
        <f t="shared" si="118"/>
        <v/>
      </c>
      <c r="F1223" s="94" t="str">
        <f t="shared" si="119"/>
        <v/>
      </c>
      <c r="G1223" s="94" t="str">
        <f t="shared" si="114"/>
        <v/>
      </c>
      <c r="H1223" s="94" t="str">
        <f>IF(AND(M1223&gt;0,M1223&lt;=STATS!$C$22),1,"")</f>
        <v/>
      </c>
      <c r="J1223" s="51">
        <v>1222</v>
      </c>
      <c r="R1223" s="22"/>
      <c r="S1223" s="22"/>
      <c r="T1223" s="54"/>
    </row>
    <row r="1224" spans="2:20" x14ac:dyDescent="0.25">
      <c r="B1224" s="94">
        <f t="shared" si="115"/>
        <v>0</v>
      </c>
      <c r="C1224" s="94" t="str">
        <f t="shared" si="116"/>
        <v/>
      </c>
      <c r="D1224" s="94" t="str">
        <f t="shared" si="117"/>
        <v/>
      </c>
      <c r="E1224" s="94" t="str">
        <f t="shared" si="118"/>
        <v/>
      </c>
      <c r="F1224" s="94" t="str">
        <f t="shared" si="119"/>
        <v/>
      </c>
      <c r="G1224" s="94" t="str">
        <f t="shared" si="114"/>
        <v/>
      </c>
      <c r="H1224" s="94" t="str">
        <f>IF(AND(M1224&gt;0,M1224&lt;=STATS!$C$22),1,"")</f>
        <v/>
      </c>
      <c r="J1224" s="51">
        <v>1223</v>
      </c>
      <c r="R1224" s="22"/>
      <c r="S1224" s="22"/>
      <c r="T1224" s="54"/>
    </row>
    <row r="1225" spans="2:20" x14ac:dyDescent="0.25">
      <c r="B1225" s="94">
        <f t="shared" si="115"/>
        <v>0</v>
      </c>
      <c r="C1225" s="94" t="str">
        <f t="shared" si="116"/>
        <v/>
      </c>
      <c r="D1225" s="94" t="str">
        <f t="shared" si="117"/>
        <v/>
      </c>
      <c r="E1225" s="94" t="str">
        <f t="shared" si="118"/>
        <v/>
      </c>
      <c r="F1225" s="94" t="str">
        <f t="shared" si="119"/>
        <v/>
      </c>
      <c r="G1225" s="94" t="str">
        <f t="shared" si="114"/>
        <v/>
      </c>
      <c r="H1225" s="94" t="str">
        <f>IF(AND(M1225&gt;0,M1225&lt;=STATS!$C$22),1,"")</f>
        <v/>
      </c>
      <c r="J1225" s="51">
        <v>1224</v>
      </c>
      <c r="R1225" s="22"/>
      <c r="S1225" s="22"/>
      <c r="T1225" s="54"/>
    </row>
    <row r="1226" spans="2:20" x14ac:dyDescent="0.25">
      <c r="B1226" s="94">
        <f t="shared" si="115"/>
        <v>0</v>
      </c>
      <c r="C1226" s="94" t="str">
        <f t="shared" si="116"/>
        <v/>
      </c>
      <c r="D1226" s="94" t="str">
        <f t="shared" si="117"/>
        <v/>
      </c>
      <c r="E1226" s="94" t="str">
        <f t="shared" si="118"/>
        <v/>
      </c>
      <c r="F1226" s="94" t="str">
        <f t="shared" si="119"/>
        <v/>
      </c>
      <c r="G1226" s="94" t="str">
        <f t="shared" si="114"/>
        <v/>
      </c>
      <c r="H1226" s="94" t="str">
        <f>IF(AND(M1226&gt;0,M1226&lt;=STATS!$C$22),1,"")</f>
        <v/>
      </c>
      <c r="J1226" s="51">
        <v>1225</v>
      </c>
      <c r="R1226" s="22"/>
      <c r="S1226" s="22"/>
      <c r="T1226" s="54"/>
    </row>
    <row r="1227" spans="2:20" x14ac:dyDescent="0.25">
      <c r="B1227" s="94">
        <f t="shared" si="115"/>
        <v>0</v>
      </c>
      <c r="C1227" s="94" t="str">
        <f t="shared" si="116"/>
        <v/>
      </c>
      <c r="D1227" s="94" t="str">
        <f t="shared" si="117"/>
        <v/>
      </c>
      <c r="E1227" s="94" t="str">
        <f t="shared" si="118"/>
        <v/>
      </c>
      <c r="F1227" s="94" t="str">
        <f t="shared" si="119"/>
        <v/>
      </c>
      <c r="G1227" s="94" t="str">
        <f t="shared" si="114"/>
        <v/>
      </c>
      <c r="H1227" s="94" t="str">
        <f>IF(AND(M1227&gt;0,M1227&lt;=STATS!$C$22),1,"")</f>
        <v/>
      </c>
      <c r="J1227" s="51">
        <v>1226</v>
      </c>
      <c r="R1227" s="22"/>
      <c r="S1227" s="22"/>
      <c r="T1227" s="54"/>
    </row>
    <row r="1228" spans="2:20" x14ac:dyDescent="0.25">
      <c r="B1228" s="94">
        <f t="shared" si="115"/>
        <v>0</v>
      </c>
      <c r="C1228" s="94" t="str">
        <f t="shared" si="116"/>
        <v/>
      </c>
      <c r="D1228" s="94" t="str">
        <f t="shared" si="117"/>
        <v/>
      </c>
      <c r="E1228" s="94" t="str">
        <f t="shared" si="118"/>
        <v/>
      </c>
      <c r="F1228" s="94" t="str">
        <f t="shared" si="119"/>
        <v/>
      </c>
      <c r="G1228" s="94" t="str">
        <f t="shared" si="114"/>
        <v/>
      </c>
      <c r="H1228" s="94" t="str">
        <f>IF(AND(M1228&gt;0,M1228&lt;=STATS!$C$22),1,"")</f>
        <v/>
      </c>
      <c r="J1228" s="51">
        <v>1227</v>
      </c>
      <c r="R1228" s="22"/>
      <c r="S1228" s="22"/>
      <c r="T1228" s="54"/>
    </row>
    <row r="1229" spans="2:20" x14ac:dyDescent="0.25">
      <c r="B1229" s="94">
        <f t="shared" si="115"/>
        <v>0</v>
      </c>
      <c r="C1229" s="94" t="str">
        <f t="shared" si="116"/>
        <v/>
      </c>
      <c r="D1229" s="94" t="str">
        <f t="shared" si="117"/>
        <v/>
      </c>
      <c r="E1229" s="94" t="str">
        <f t="shared" si="118"/>
        <v/>
      </c>
      <c r="F1229" s="94" t="str">
        <f t="shared" si="119"/>
        <v/>
      </c>
      <c r="G1229" s="94" t="str">
        <f t="shared" si="114"/>
        <v/>
      </c>
      <c r="H1229" s="94" t="str">
        <f>IF(AND(M1229&gt;0,M1229&lt;=STATS!$C$22),1,"")</f>
        <v/>
      </c>
      <c r="J1229" s="51">
        <v>1228</v>
      </c>
      <c r="R1229" s="22"/>
      <c r="S1229" s="22"/>
      <c r="T1229" s="54"/>
    </row>
    <row r="1230" spans="2:20" x14ac:dyDescent="0.25">
      <c r="B1230" s="94">
        <f t="shared" si="115"/>
        <v>0</v>
      </c>
      <c r="C1230" s="94" t="str">
        <f t="shared" si="116"/>
        <v/>
      </c>
      <c r="D1230" s="94" t="str">
        <f t="shared" si="117"/>
        <v/>
      </c>
      <c r="E1230" s="94" t="str">
        <f t="shared" si="118"/>
        <v/>
      </c>
      <c r="F1230" s="94" t="str">
        <f t="shared" si="119"/>
        <v/>
      </c>
      <c r="G1230" s="94" t="str">
        <f t="shared" si="114"/>
        <v/>
      </c>
      <c r="H1230" s="94" t="str">
        <f>IF(AND(M1230&gt;0,M1230&lt;=STATS!$C$22),1,"")</f>
        <v/>
      </c>
      <c r="J1230" s="51">
        <v>1229</v>
      </c>
      <c r="R1230" s="22"/>
      <c r="S1230" s="22"/>
      <c r="T1230" s="54"/>
    </row>
    <row r="1231" spans="2:20" x14ac:dyDescent="0.25">
      <c r="B1231" s="94">
        <f t="shared" si="115"/>
        <v>0</v>
      </c>
      <c r="C1231" s="94" t="str">
        <f t="shared" si="116"/>
        <v/>
      </c>
      <c r="D1231" s="94" t="str">
        <f t="shared" si="117"/>
        <v/>
      </c>
      <c r="E1231" s="94" t="str">
        <f t="shared" si="118"/>
        <v/>
      </c>
      <c r="F1231" s="94" t="str">
        <f t="shared" si="119"/>
        <v/>
      </c>
      <c r="G1231" s="94" t="str">
        <f t="shared" si="114"/>
        <v/>
      </c>
      <c r="H1231" s="94" t="str">
        <f>IF(AND(M1231&gt;0,M1231&lt;=STATS!$C$22),1,"")</f>
        <v/>
      </c>
      <c r="J1231" s="51">
        <v>1230</v>
      </c>
      <c r="R1231" s="22"/>
      <c r="S1231" s="22"/>
      <c r="T1231" s="54"/>
    </row>
    <row r="1232" spans="2:20" x14ac:dyDescent="0.25">
      <c r="B1232" s="94">
        <f t="shared" si="115"/>
        <v>0</v>
      </c>
      <c r="C1232" s="94" t="str">
        <f t="shared" si="116"/>
        <v/>
      </c>
      <c r="D1232" s="94" t="str">
        <f t="shared" si="117"/>
        <v/>
      </c>
      <c r="E1232" s="94" t="str">
        <f t="shared" si="118"/>
        <v/>
      </c>
      <c r="F1232" s="94" t="str">
        <f t="shared" si="119"/>
        <v/>
      </c>
      <c r="G1232" s="94" t="str">
        <f t="shared" si="114"/>
        <v/>
      </c>
      <c r="H1232" s="94" t="str">
        <f>IF(AND(M1232&gt;0,M1232&lt;=STATS!$C$22),1,"")</f>
        <v/>
      </c>
      <c r="J1232" s="51">
        <v>1231</v>
      </c>
      <c r="R1232" s="22"/>
      <c r="S1232" s="22"/>
      <c r="T1232" s="54"/>
    </row>
    <row r="1233" spans="2:20" x14ac:dyDescent="0.25">
      <c r="B1233" s="94">
        <f t="shared" si="115"/>
        <v>0</v>
      </c>
      <c r="C1233" s="94" t="str">
        <f t="shared" si="116"/>
        <v/>
      </c>
      <c r="D1233" s="94" t="str">
        <f t="shared" si="117"/>
        <v/>
      </c>
      <c r="E1233" s="94" t="str">
        <f t="shared" si="118"/>
        <v/>
      </c>
      <c r="F1233" s="94" t="str">
        <f t="shared" si="119"/>
        <v/>
      </c>
      <c r="G1233" s="94" t="str">
        <f t="shared" si="114"/>
        <v/>
      </c>
      <c r="H1233" s="94" t="str">
        <f>IF(AND(M1233&gt;0,M1233&lt;=STATS!$C$22),1,"")</f>
        <v/>
      </c>
      <c r="J1233" s="51">
        <v>1232</v>
      </c>
      <c r="R1233" s="22"/>
      <c r="S1233" s="22"/>
      <c r="T1233" s="54"/>
    </row>
    <row r="1234" spans="2:20" x14ac:dyDescent="0.25">
      <c r="B1234" s="94">
        <f t="shared" si="115"/>
        <v>0</v>
      </c>
      <c r="C1234" s="94" t="str">
        <f t="shared" si="116"/>
        <v/>
      </c>
      <c r="D1234" s="94" t="str">
        <f t="shared" si="117"/>
        <v/>
      </c>
      <c r="E1234" s="94" t="str">
        <f t="shared" si="118"/>
        <v/>
      </c>
      <c r="F1234" s="94" t="str">
        <f t="shared" si="119"/>
        <v/>
      </c>
      <c r="G1234" s="94" t="str">
        <f t="shared" si="114"/>
        <v/>
      </c>
      <c r="H1234" s="94" t="str">
        <f>IF(AND(M1234&gt;0,M1234&lt;=STATS!$C$22),1,"")</f>
        <v/>
      </c>
      <c r="J1234" s="51">
        <v>1233</v>
      </c>
      <c r="R1234" s="22"/>
      <c r="S1234" s="22"/>
      <c r="T1234" s="54"/>
    </row>
    <row r="1235" spans="2:20" x14ac:dyDescent="0.25">
      <c r="B1235" s="94">
        <f t="shared" si="115"/>
        <v>0</v>
      </c>
      <c r="C1235" s="94" t="str">
        <f t="shared" si="116"/>
        <v/>
      </c>
      <c r="D1235" s="94" t="str">
        <f t="shared" si="117"/>
        <v/>
      </c>
      <c r="E1235" s="94" t="str">
        <f t="shared" si="118"/>
        <v/>
      </c>
      <c r="F1235" s="94" t="str">
        <f t="shared" si="119"/>
        <v/>
      </c>
      <c r="G1235" s="94" t="str">
        <f t="shared" si="114"/>
        <v/>
      </c>
      <c r="H1235" s="94" t="str">
        <f>IF(AND(M1235&gt;0,M1235&lt;=STATS!$C$22),1,"")</f>
        <v/>
      </c>
      <c r="J1235" s="51">
        <v>1234</v>
      </c>
      <c r="R1235" s="22"/>
      <c r="S1235" s="22"/>
      <c r="T1235" s="54"/>
    </row>
    <row r="1236" spans="2:20" x14ac:dyDescent="0.25">
      <c r="B1236" s="94">
        <f t="shared" si="115"/>
        <v>0</v>
      </c>
      <c r="C1236" s="94" t="str">
        <f t="shared" si="116"/>
        <v/>
      </c>
      <c r="D1236" s="94" t="str">
        <f t="shared" si="117"/>
        <v/>
      </c>
      <c r="E1236" s="94" t="str">
        <f t="shared" si="118"/>
        <v/>
      </c>
      <c r="F1236" s="94" t="str">
        <f t="shared" si="119"/>
        <v/>
      </c>
      <c r="G1236" s="94" t="str">
        <f t="shared" si="114"/>
        <v/>
      </c>
      <c r="H1236" s="94" t="str">
        <f>IF(AND(M1236&gt;0,M1236&lt;=STATS!$C$22),1,"")</f>
        <v/>
      </c>
      <c r="J1236" s="51">
        <v>1235</v>
      </c>
      <c r="R1236" s="22"/>
      <c r="S1236" s="22"/>
      <c r="T1236" s="54"/>
    </row>
    <row r="1237" spans="2:20" x14ac:dyDescent="0.25">
      <c r="B1237" s="94">
        <f t="shared" si="115"/>
        <v>0</v>
      </c>
      <c r="C1237" s="94" t="str">
        <f t="shared" si="116"/>
        <v/>
      </c>
      <c r="D1237" s="94" t="str">
        <f t="shared" si="117"/>
        <v/>
      </c>
      <c r="E1237" s="94" t="str">
        <f t="shared" si="118"/>
        <v/>
      </c>
      <c r="F1237" s="94" t="str">
        <f t="shared" si="119"/>
        <v/>
      </c>
      <c r="G1237" s="94" t="str">
        <f t="shared" si="114"/>
        <v/>
      </c>
      <c r="H1237" s="94" t="str">
        <f>IF(AND(M1237&gt;0,M1237&lt;=STATS!$C$22),1,"")</f>
        <v/>
      </c>
      <c r="J1237" s="51">
        <v>1236</v>
      </c>
      <c r="R1237" s="22"/>
      <c r="S1237" s="22"/>
      <c r="T1237" s="54"/>
    </row>
    <row r="1238" spans="2:20" x14ac:dyDescent="0.25">
      <c r="B1238" s="94">
        <f t="shared" si="115"/>
        <v>0</v>
      </c>
      <c r="C1238" s="94" t="str">
        <f t="shared" si="116"/>
        <v/>
      </c>
      <c r="D1238" s="94" t="str">
        <f t="shared" si="117"/>
        <v/>
      </c>
      <c r="E1238" s="94" t="str">
        <f t="shared" si="118"/>
        <v/>
      </c>
      <c r="F1238" s="94" t="str">
        <f t="shared" si="119"/>
        <v/>
      </c>
      <c r="G1238" s="94" t="str">
        <f t="shared" si="114"/>
        <v/>
      </c>
      <c r="H1238" s="94" t="str">
        <f>IF(AND(M1238&gt;0,M1238&lt;=STATS!$C$22),1,"")</f>
        <v/>
      </c>
      <c r="J1238" s="51">
        <v>1237</v>
      </c>
      <c r="R1238" s="22"/>
      <c r="S1238" s="22"/>
      <c r="T1238" s="54"/>
    </row>
    <row r="1239" spans="2:20" x14ac:dyDescent="0.25">
      <c r="B1239" s="94">
        <f t="shared" si="115"/>
        <v>0</v>
      </c>
      <c r="C1239" s="94" t="str">
        <f t="shared" si="116"/>
        <v/>
      </c>
      <c r="D1239" s="94" t="str">
        <f t="shared" si="117"/>
        <v/>
      </c>
      <c r="E1239" s="94" t="str">
        <f t="shared" si="118"/>
        <v/>
      </c>
      <c r="F1239" s="94" t="str">
        <f t="shared" si="119"/>
        <v/>
      </c>
      <c r="G1239" s="94" t="str">
        <f t="shared" si="114"/>
        <v/>
      </c>
      <c r="H1239" s="94" t="str">
        <f>IF(AND(M1239&gt;0,M1239&lt;=STATS!$C$22),1,"")</f>
        <v/>
      </c>
      <c r="J1239" s="51">
        <v>1238</v>
      </c>
      <c r="R1239" s="22"/>
      <c r="S1239" s="22"/>
      <c r="T1239" s="54"/>
    </row>
    <row r="1240" spans="2:20" x14ac:dyDescent="0.25">
      <c r="B1240" s="94">
        <f t="shared" si="115"/>
        <v>0</v>
      </c>
      <c r="C1240" s="94" t="str">
        <f t="shared" si="116"/>
        <v/>
      </c>
      <c r="D1240" s="94" t="str">
        <f t="shared" si="117"/>
        <v/>
      </c>
      <c r="E1240" s="94" t="str">
        <f t="shared" si="118"/>
        <v/>
      </c>
      <c r="F1240" s="94" t="str">
        <f t="shared" si="119"/>
        <v/>
      </c>
      <c r="G1240" s="94" t="str">
        <f t="shared" si="114"/>
        <v/>
      </c>
      <c r="H1240" s="94" t="str">
        <f>IF(AND(M1240&gt;0,M1240&lt;=STATS!$C$22),1,"")</f>
        <v/>
      </c>
      <c r="J1240" s="51">
        <v>1239</v>
      </c>
      <c r="R1240" s="22"/>
      <c r="S1240" s="22"/>
      <c r="T1240" s="54"/>
    </row>
    <row r="1241" spans="2:20" x14ac:dyDescent="0.25">
      <c r="B1241" s="94">
        <f t="shared" si="115"/>
        <v>0</v>
      </c>
      <c r="C1241" s="94" t="str">
        <f t="shared" si="116"/>
        <v/>
      </c>
      <c r="D1241" s="94" t="str">
        <f t="shared" si="117"/>
        <v/>
      </c>
      <c r="E1241" s="94" t="str">
        <f t="shared" si="118"/>
        <v/>
      </c>
      <c r="F1241" s="94" t="str">
        <f t="shared" si="119"/>
        <v/>
      </c>
      <c r="G1241" s="94" t="str">
        <f t="shared" si="114"/>
        <v/>
      </c>
      <c r="H1241" s="94" t="str">
        <f>IF(AND(M1241&gt;0,M1241&lt;=STATS!$C$22),1,"")</f>
        <v/>
      </c>
      <c r="J1241" s="51">
        <v>1240</v>
      </c>
      <c r="R1241" s="22"/>
      <c r="S1241" s="22"/>
      <c r="T1241" s="54"/>
    </row>
    <row r="1242" spans="2:20" x14ac:dyDescent="0.25">
      <c r="B1242" s="94">
        <f t="shared" si="115"/>
        <v>0</v>
      </c>
      <c r="C1242" s="94" t="str">
        <f t="shared" si="116"/>
        <v/>
      </c>
      <c r="D1242" s="94" t="str">
        <f t="shared" si="117"/>
        <v/>
      </c>
      <c r="E1242" s="94" t="str">
        <f t="shared" si="118"/>
        <v/>
      </c>
      <c r="F1242" s="94" t="str">
        <f t="shared" si="119"/>
        <v/>
      </c>
      <c r="G1242" s="94" t="str">
        <f t="shared" ref="G1242:G1305" si="120">IF($B1242&gt;=1,$M1242,"")</f>
        <v/>
      </c>
      <c r="H1242" s="94" t="str">
        <f>IF(AND(M1242&gt;0,M1242&lt;=STATS!$C$22),1,"")</f>
        <v/>
      </c>
      <c r="J1242" s="51">
        <v>1241</v>
      </c>
      <c r="R1242" s="22"/>
      <c r="S1242" s="22"/>
      <c r="T1242" s="54"/>
    </row>
    <row r="1243" spans="2:20" x14ac:dyDescent="0.25">
      <c r="B1243" s="94">
        <f t="shared" si="115"/>
        <v>0</v>
      </c>
      <c r="C1243" s="94" t="str">
        <f t="shared" si="116"/>
        <v/>
      </c>
      <c r="D1243" s="94" t="str">
        <f t="shared" si="117"/>
        <v/>
      </c>
      <c r="E1243" s="94" t="str">
        <f t="shared" si="118"/>
        <v/>
      </c>
      <c r="F1243" s="94" t="str">
        <f t="shared" si="119"/>
        <v/>
      </c>
      <c r="G1243" s="94" t="str">
        <f t="shared" si="120"/>
        <v/>
      </c>
      <c r="H1243" s="94" t="str">
        <f>IF(AND(M1243&gt;0,M1243&lt;=STATS!$C$22),1,"")</f>
        <v/>
      </c>
      <c r="J1243" s="51">
        <v>1242</v>
      </c>
      <c r="R1243" s="22"/>
      <c r="S1243" s="22"/>
      <c r="T1243" s="54"/>
    </row>
    <row r="1244" spans="2:20" x14ac:dyDescent="0.25">
      <c r="B1244" s="94">
        <f t="shared" si="115"/>
        <v>0</v>
      </c>
      <c r="C1244" s="94" t="str">
        <f t="shared" si="116"/>
        <v/>
      </c>
      <c r="D1244" s="94" t="str">
        <f t="shared" si="117"/>
        <v/>
      </c>
      <c r="E1244" s="94" t="str">
        <f t="shared" si="118"/>
        <v/>
      </c>
      <c r="F1244" s="94" t="str">
        <f t="shared" si="119"/>
        <v/>
      </c>
      <c r="G1244" s="94" t="str">
        <f t="shared" si="120"/>
        <v/>
      </c>
      <c r="H1244" s="94" t="str">
        <f>IF(AND(M1244&gt;0,M1244&lt;=STATS!$C$22),1,"")</f>
        <v/>
      </c>
      <c r="J1244" s="51">
        <v>1243</v>
      </c>
      <c r="R1244" s="22"/>
      <c r="S1244" s="22"/>
      <c r="T1244" s="54"/>
    </row>
    <row r="1245" spans="2:20" x14ac:dyDescent="0.25">
      <c r="B1245" s="94">
        <f t="shared" si="115"/>
        <v>0</v>
      </c>
      <c r="C1245" s="94" t="str">
        <f t="shared" si="116"/>
        <v/>
      </c>
      <c r="D1245" s="94" t="str">
        <f t="shared" si="117"/>
        <v/>
      </c>
      <c r="E1245" s="94" t="str">
        <f t="shared" si="118"/>
        <v/>
      </c>
      <c r="F1245" s="94" t="str">
        <f t="shared" si="119"/>
        <v/>
      </c>
      <c r="G1245" s="94" t="str">
        <f t="shared" si="120"/>
        <v/>
      </c>
      <c r="H1245" s="94" t="str">
        <f>IF(AND(M1245&gt;0,M1245&lt;=STATS!$C$22),1,"")</f>
        <v/>
      </c>
      <c r="J1245" s="51">
        <v>1244</v>
      </c>
      <c r="R1245" s="22"/>
      <c r="S1245" s="22"/>
      <c r="T1245" s="54"/>
    </row>
    <row r="1246" spans="2:20" x14ac:dyDescent="0.25">
      <c r="B1246" s="94">
        <f t="shared" si="115"/>
        <v>0</v>
      </c>
      <c r="C1246" s="94" t="str">
        <f t="shared" si="116"/>
        <v/>
      </c>
      <c r="D1246" s="94" t="str">
        <f t="shared" si="117"/>
        <v/>
      </c>
      <c r="E1246" s="94" t="str">
        <f t="shared" si="118"/>
        <v/>
      </c>
      <c r="F1246" s="94" t="str">
        <f t="shared" si="119"/>
        <v/>
      </c>
      <c r="G1246" s="94" t="str">
        <f t="shared" si="120"/>
        <v/>
      </c>
      <c r="H1246" s="94" t="str">
        <f>IF(AND(M1246&gt;0,M1246&lt;=STATS!$C$22),1,"")</f>
        <v/>
      </c>
      <c r="J1246" s="51">
        <v>1245</v>
      </c>
      <c r="R1246" s="22"/>
      <c r="S1246" s="22"/>
      <c r="T1246" s="54"/>
    </row>
    <row r="1247" spans="2:20" x14ac:dyDescent="0.25">
      <c r="B1247" s="94">
        <f t="shared" si="115"/>
        <v>0</v>
      </c>
      <c r="C1247" s="94" t="str">
        <f t="shared" si="116"/>
        <v/>
      </c>
      <c r="D1247" s="94" t="str">
        <f t="shared" si="117"/>
        <v/>
      </c>
      <c r="E1247" s="94" t="str">
        <f t="shared" si="118"/>
        <v/>
      </c>
      <c r="F1247" s="94" t="str">
        <f t="shared" si="119"/>
        <v/>
      </c>
      <c r="G1247" s="94" t="str">
        <f t="shared" si="120"/>
        <v/>
      </c>
      <c r="H1247" s="94" t="str">
        <f>IF(AND(M1247&gt;0,M1247&lt;=STATS!$C$22),1,"")</f>
        <v/>
      </c>
      <c r="J1247" s="51">
        <v>1246</v>
      </c>
      <c r="R1247" s="22"/>
      <c r="S1247" s="22"/>
      <c r="T1247" s="54"/>
    </row>
    <row r="1248" spans="2:20" x14ac:dyDescent="0.25">
      <c r="B1248" s="94">
        <f t="shared" si="115"/>
        <v>0</v>
      </c>
      <c r="C1248" s="94" t="str">
        <f t="shared" si="116"/>
        <v/>
      </c>
      <c r="D1248" s="94" t="str">
        <f t="shared" si="117"/>
        <v/>
      </c>
      <c r="E1248" s="94" t="str">
        <f t="shared" si="118"/>
        <v/>
      </c>
      <c r="F1248" s="94" t="str">
        <f t="shared" si="119"/>
        <v/>
      </c>
      <c r="G1248" s="94" t="str">
        <f t="shared" si="120"/>
        <v/>
      </c>
      <c r="H1248" s="94" t="str">
        <f>IF(AND(M1248&gt;0,M1248&lt;=STATS!$C$22),1,"")</f>
        <v/>
      </c>
      <c r="J1248" s="51">
        <v>1247</v>
      </c>
      <c r="R1248" s="22"/>
      <c r="S1248" s="22"/>
      <c r="T1248" s="54"/>
    </row>
    <row r="1249" spans="2:20" x14ac:dyDescent="0.25">
      <c r="B1249" s="94">
        <f t="shared" si="115"/>
        <v>0</v>
      </c>
      <c r="C1249" s="94" t="str">
        <f t="shared" si="116"/>
        <v/>
      </c>
      <c r="D1249" s="94" t="str">
        <f t="shared" si="117"/>
        <v/>
      </c>
      <c r="E1249" s="94" t="str">
        <f t="shared" si="118"/>
        <v/>
      </c>
      <c r="F1249" s="94" t="str">
        <f t="shared" si="119"/>
        <v/>
      </c>
      <c r="G1249" s="94" t="str">
        <f t="shared" si="120"/>
        <v/>
      </c>
      <c r="H1249" s="94" t="str">
        <f>IF(AND(M1249&gt;0,M1249&lt;=STATS!$C$22),1,"")</f>
        <v/>
      </c>
      <c r="J1249" s="51">
        <v>1248</v>
      </c>
      <c r="R1249" s="22"/>
      <c r="S1249" s="22"/>
      <c r="T1249" s="54"/>
    </row>
    <row r="1250" spans="2:20" x14ac:dyDescent="0.25">
      <c r="B1250" s="94">
        <f t="shared" si="115"/>
        <v>0</v>
      </c>
      <c r="C1250" s="94" t="str">
        <f t="shared" si="116"/>
        <v/>
      </c>
      <c r="D1250" s="94" t="str">
        <f t="shared" si="117"/>
        <v/>
      </c>
      <c r="E1250" s="94" t="str">
        <f t="shared" si="118"/>
        <v/>
      </c>
      <c r="F1250" s="94" t="str">
        <f t="shared" si="119"/>
        <v/>
      </c>
      <c r="G1250" s="94" t="str">
        <f t="shared" si="120"/>
        <v/>
      </c>
      <c r="H1250" s="94" t="str">
        <f>IF(AND(M1250&gt;0,M1250&lt;=STATS!$C$22),1,"")</f>
        <v/>
      </c>
      <c r="J1250" s="51">
        <v>1249</v>
      </c>
      <c r="R1250" s="22"/>
      <c r="S1250" s="22"/>
      <c r="T1250" s="54"/>
    </row>
    <row r="1251" spans="2:20" x14ac:dyDescent="0.25">
      <c r="B1251" s="94">
        <f t="shared" si="115"/>
        <v>0</v>
      </c>
      <c r="C1251" s="94" t="str">
        <f t="shared" si="116"/>
        <v/>
      </c>
      <c r="D1251" s="94" t="str">
        <f t="shared" si="117"/>
        <v/>
      </c>
      <c r="E1251" s="94" t="str">
        <f t="shared" si="118"/>
        <v/>
      </c>
      <c r="F1251" s="94" t="str">
        <f t="shared" si="119"/>
        <v/>
      </c>
      <c r="G1251" s="94" t="str">
        <f t="shared" si="120"/>
        <v/>
      </c>
      <c r="H1251" s="94" t="str">
        <f>IF(AND(M1251&gt;0,M1251&lt;=STATS!$C$22),1,"")</f>
        <v/>
      </c>
      <c r="J1251" s="51">
        <v>1250</v>
      </c>
      <c r="R1251" s="22"/>
      <c r="S1251" s="22"/>
      <c r="T1251" s="54"/>
    </row>
    <row r="1252" spans="2:20" x14ac:dyDescent="0.25">
      <c r="B1252" s="94">
        <f t="shared" si="115"/>
        <v>0</v>
      </c>
      <c r="C1252" s="94" t="str">
        <f t="shared" si="116"/>
        <v/>
      </c>
      <c r="D1252" s="94" t="str">
        <f t="shared" si="117"/>
        <v/>
      </c>
      <c r="E1252" s="94" t="str">
        <f t="shared" si="118"/>
        <v/>
      </c>
      <c r="F1252" s="94" t="str">
        <f t="shared" si="119"/>
        <v/>
      </c>
      <c r="G1252" s="94" t="str">
        <f t="shared" si="120"/>
        <v/>
      </c>
      <c r="H1252" s="94" t="str">
        <f>IF(AND(M1252&gt;0,M1252&lt;=STATS!$C$22),1,"")</f>
        <v/>
      </c>
      <c r="J1252" s="51">
        <v>1251</v>
      </c>
      <c r="R1252" s="22"/>
      <c r="S1252" s="22"/>
      <c r="T1252" s="54"/>
    </row>
    <row r="1253" spans="2:20" x14ac:dyDescent="0.25">
      <c r="B1253" s="94">
        <f t="shared" si="115"/>
        <v>0</v>
      </c>
      <c r="C1253" s="94" t="str">
        <f t="shared" si="116"/>
        <v/>
      </c>
      <c r="D1253" s="94" t="str">
        <f t="shared" si="117"/>
        <v/>
      </c>
      <c r="E1253" s="94" t="str">
        <f t="shared" si="118"/>
        <v/>
      </c>
      <c r="F1253" s="94" t="str">
        <f t="shared" si="119"/>
        <v/>
      </c>
      <c r="G1253" s="94" t="str">
        <f t="shared" si="120"/>
        <v/>
      </c>
      <c r="H1253" s="94" t="str">
        <f>IF(AND(M1253&gt;0,M1253&lt;=STATS!$C$22),1,"")</f>
        <v/>
      </c>
      <c r="J1253" s="51">
        <v>1252</v>
      </c>
      <c r="R1253" s="22"/>
      <c r="S1253" s="22"/>
      <c r="T1253" s="54"/>
    </row>
    <row r="1254" spans="2:20" x14ac:dyDescent="0.25">
      <c r="B1254" s="94">
        <f t="shared" si="115"/>
        <v>0</v>
      </c>
      <c r="C1254" s="94" t="str">
        <f t="shared" si="116"/>
        <v/>
      </c>
      <c r="D1254" s="94" t="str">
        <f t="shared" si="117"/>
        <v/>
      </c>
      <c r="E1254" s="94" t="str">
        <f t="shared" si="118"/>
        <v/>
      </c>
      <c r="F1254" s="94" t="str">
        <f t="shared" si="119"/>
        <v/>
      </c>
      <c r="G1254" s="94" t="str">
        <f t="shared" si="120"/>
        <v/>
      </c>
      <c r="H1254" s="94" t="str">
        <f>IF(AND(M1254&gt;0,M1254&lt;=STATS!$C$22),1,"")</f>
        <v/>
      </c>
      <c r="J1254" s="51">
        <v>1253</v>
      </c>
      <c r="R1254" s="22"/>
      <c r="S1254" s="22"/>
      <c r="T1254" s="54"/>
    </row>
    <row r="1255" spans="2:20" x14ac:dyDescent="0.25">
      <c r="B1255" s="94">
        <f t="shared" si="115"/>
        <v>0</v>
      </c>
      <c r="C1255" s="94" t="str">
        <f t="shared" si="116"/>
        <v/>
      </c>
      <c r="D1255" s="94" t="str">
        <f t="shared" si="117"/>
        <v/>
      </c>
      <c r="E1255" s="94" t="str">
        <f t="shared" si="118"/>
        <v/>
      </c>
      <c r="F1255" s="94" t="str">
        <f t="shared" si="119"/>
        <v/>
      </c>
      <c r="G1255" s="94" t="str">
        <f t="shared" si="120"/>
        <v/>
      </c>
      <c r="H1255" s="94" t="str">
        <f>IF(AND(M1255&gt;0,M1255&lt;=STATS!$C$22),1,"")</f>
        <v/>
      </c>
      <c r="J1255" s="51">
        <v>1254</v>
      </c>
      <c r="R1255" s="22"/>
      <c r="S1255" s="22"/>
      <c r="T1255" s="54"/>
    </row>
    <row r="1256" spans="2:20" x14ac:dyDescent="0.25">
      <c r="B1256" s="94">
        <f t="shared" si="115"/>
        <v>0</v>
      </c>
      <c r="C1256" s="94" t="str">
        <f t="shared" si="116"/>
        <v/>
      </c>
      <c r="D1256" s="94" t="str">
        <f t="shared" si="117"/>
        <v/>
      </c>
      <c r="E1256" s="94" t="str">
        <f t="shared" si="118"/>
        <v/>
      </c>
      <c r="F1256" s="94" t="str">
        <f t="shared" si="119"/>
        <v/>
      </c>
      <c r="G1256" s="94" t="str">
        <f t="shared" si="120"/>
        <v/>
      </c>
      <c r="H1256" s="94" t="str">
        <f>IF(AND(M1256&gt;0,M1256&lt;=STATS!$C$22),1,"")</f>
        <v/>
      </c>
      <c r="J1256" s="51">
        <v>1255</v>
      </c>
      <c r="R1256" s="22"/>
      <c r="S1256" s="22"/>
      <c r="T1256" s="54"/>
    </row>
    <row r="1257" spans="2:20" x14ac:dyDescent="0.25">
      <c r="B1257" s="94">
        <f t="shared" si="115"/>
        <v>0</v>
      </c>
      <c r="C1257" s="94" t="str">
        <f t="shared" si="116"/>
        <v/>
      </c>
      <c r="D1257" s="94" t="str">
        <f t="shared" si="117"/>
        <v/>
      </c>
      <c r="E1257" s="94" t="str">
        <f t="shared" si="118"/>
        <v/>
      </c>
      <c r="F1257" s="94" t="str">
        <f t="shared" si="119"/>
        <v/>
      </c>
      <c r="G1257" s="94" t="str">
        <f t="shared" si="120"/>
        <v/>
      </c>
      <c r="H1257" s="94" t="str">
        <f>IF(AND(M1257&gt;0,M1257&lt;=STATS!$C$22),1,"")</f>
        <v/>
      </c>
      <c r="J1257" s="51">
        <v>1256</v>
      </c>
      <c r="R1257" s="22"/>
      <c r="S1257" s="22"/>
      <c r="T1257" s="54"/>
    </row>
    <row r="1258" spans="2:20" x14ac:dyDescent="0.25">
      <c r="B1258" s="94">
        <f t="shared" si="115"/>
        <v>0</v>
      </c>
      <c r="C1258" s="94" t="str">
        <f t="shared" si="116"/>
        <v/>
      </c>
      <c r="D1258" s="94" t="str">
        <f t="shared" si="117"/>
        <v/>
      </c>
      <c r="E1258" s="94" t="str">
        <f t="shared" si="118"/>
        <v/>
      </c>
      <c r="F1258" s="94" t="str">
        <f t="shared" si="119"/>
        <v/>
      </c>
      <c r="G1258" s="94" t="str">
        <f t="shared" si="120"/>
        <v/>
      </c>
      <c r="H1258" s="94" t="str">
        <f>IF(AND(M1258&gt;0,M1258&lt;=STATS!$C$22),1,"")</f>
        <v/>
      </c>
      <c r="J1258" s="51">
        <v>1257</v>
      </c>
      <c r="R1258" s="22"/>
      <c r="S1258" s="22"/>
      <c r="T1258" s="54"/>
    </row>
    <row r="1259" spans="2:20" x14ac:dyDescent="0.25">
      <c r="B1259" s="94">
        <f t="shared" si="115"/>
        <v>0</v>
      </c>
      <c r="C1259" s="94" t="str">
        <f t="shared" si="116"/>
        <v/>
      </c>
      <c r="D1259" s="94" t="str">
        <f t="shared" si="117"/>
        <v/>
      </c>
      <c r="E1259" s="94" t="str">
        <f t="shared" si="118"/>
        <v/>
      </c>
      <c r="F1259" s="94" t="str">
        <f t="shared" si="119"/>
        <v/>
      </c>
      <c r="G1259" s="94" t="str">
        <f t="shared" si="120"/>
        <v/>
      </c>
      <c r="H1259" s="94" t="str">
        <f>IF(AND(M1259&gt;0,M1259&lt;=STATS!$C$22),1,"")</f>
        <v/>
      </c>
      <c r="J1259" s="51">
        <v>1258</v>
      </c>
      <c r="R1259" s="22"/>
      <c r="S1259" s="22"/>
      <c r="T1259" s="54"/>
    </row>
    <row r="1260" spans="2:20" x14ac:dyDescent="0.25">
      <c r="B1260" s="94">
        <f t="shared" si="115"/>
        <v>0</v>
      </c>
      <c r="C1260" s="94" t="str">
        <f t="shared" si="116"/>
        <v/>
      </c>
      <c r="D1260" s="94" t="str">
        <f t="shared" si="117"/>
        <v/>
      </c>
      <c r="E1260" s="94" t="str">
        <f t="shared" si="118"/>
        <v/>
      </c>
      <c r="F1260" s="94" t="str">
        <f t="shared" si="119"/>
        <v/>
      </c>
      <c r="G1260" s="94" t="str">
        <f t="shared" si="120"/>
        <v/>
      </c>
      <c r="H1260" s="94" t="str">
        <f>IF(AND(M1260&gt;0,M1260&lt;=STATS!$C$22),1,"")</f>
        <v/>
      </c>
      <c r="J1260" s="51">
        <v>1259</v>
      </c>
      <c r="R1260" s="22"/>
      <c r="S1260" s="22"/>
      <c r="T1260" s="54"/>
    </row>
    <row r="1261" spans="2:20" x14ac:dyDescent="0.25">
      <c r="B1261" s="94">
        <f t="shared" si="115"/>
        <v>0</v>
      </c>
      <c r="C1261" s="94" t="str">
        <f t="shared" si="116"/>
        <v/>
      </c>
      <c r="D1261" s="94" t="str">
        <f t="shared" si="117"/>
        <v/>
      </c>
      <c r="E1261" s="94" t="str">
        <f t="shared" si="118"/>
        <v/>
      </c>
      <c r="F1261" s="94" t="str">
        <f t="shared" si="119"/>
        <v/>
      </c>
      <c r="G1261" s="94" t="str">
        <f t="shared" si="120"/>
        <v/>
      </c>
      <c r="H1261" s="94" t="str">
        <f>IF(AND(M1261&gt;0,M1261&lt;=STATS!$C$22),1,"")</f>
        <v/>
      </c>
      <c r="J1261" s="51">
        <v>1260</v>
      </c>
      <c r="R1261" s="22"/>
      <c r="S1261" s="22"/>
      <c r="T1261" s="54"/>
    </row>
    <row r="1262" spans="2:20" x14ac:dyDescent="0.25">
      <c r="B1262" s="94">
        <f t="shared" si="115"/>
        <v>0</v>
      </c>
      <c r="C1262" s="94" t="str">
        <f t="shared" si="116"/>
        <v/>
      </c>
      <c r="D1262" s="94" t="str">
        <f t="shared" si="117"/>
        <v/>
      </c>
      <c r="E1262" s="94" t="str">
        <f t="shared" si="118"/>
        <v/>
      </c>
      <c r="F1262" s="94" t="str">
        <f t="shared" si="119"/>
        <v/>
      </c>
      <c r="G1262" s="94" t="str">
        <f t="shared" si="120"/>
        <v/>
      </c>
      <c r="H1262" s="94" t="str">
        <f>IF(AND(M1262&gt;0,M1262&lt;=STATS!$C$22),1,"")</f>
        <v/>
      </c>
      <c r="J1262" s="51">
        <v>1261</v>
      </c>
      <c r="R1262" s="22"/>
      <c r="S1262" s="22"/>
      <c r="T1262" s="54"/>
    </row>
    <row r="1263" spans="2:20" x14ac:dyDescent="0.25">
      <c r="B1263" s="94">
        <f t="shared" si="115"/>
        <v>0</v>
      </c>
      <c r="C1263" s="94" t="str">
        <f t="shared" si="116"/>
        <v/>
      </c>
      <c r="D1263" s="94" t="str">
        <f t="shared" si="117"/>
        <v/>
      </c>
      <c r="E1263" s="94" t="str">
        <f t="shared" si="118"/>
        <v/>
      </c>
      <c r="F1263" s="94" t="str">
        <f t="shared" si="119"/>
        <v/>
      </c>
      <c r="G1263" s="94" t="str">
        <f t="shared" si="120"/>
        <v/>
      </c>
      <c r="H1263" s="94" t="str">
        <f>IF(AND(M1263&gt;0,M1263&lt;=STATS!$C$22),1,"")</f>
        <v/>
      </c>
      <c r="J1263" s="51">
        <v>1262</v>
      </c>
      <c r="R1263" s="22"/>
      <c r="S1263" s="22"/>
      <c r="T1263" s="54"/>
    </row>
    <row r="1264" spans="2:20" x14ac:dyDescent="0.25">
      <c r="B1264" s="94">
        <f t="shared" si="115"/>
        <v>0</v>
      </c>
      <c r="C1264" s="94" t="str">
        <f t="shared" si="116"/>
        <v/>
      </c>
      <c r="D1264" s="94" t="str">
        <f t="shared" si="117"/>
        <v/>
      </c>
      <c r="E1264" s="94" t="str">
        <f t="shared" si="118"/>
        <v/>
      </c>
      <c r="F1264" s="94" t="str">
        <f t="shared" si="119"/>
        <v/>
      </c>
      <c r="G1264" s="94" t="str">
        <f t="shared" si="120"/>
        <v/>
      </c>
      <c r="H1264" s="94" t="str">
        <f>IF(AND(M1264&gt;0,M1264&lt;=STATS!$C$22),1,"")</f>
        <v/>
      </c>
      <c r="J1264" s="51">
        <v>1263</v>
      </c>
      <c r="R1264" s="22"/>
      <c r="S1264" s="22"/>
      <c r="T1264" s="54"/>
    </row>
    <row r="1265" spans="2:20" x14ac:dyDescent="0.25">
      <c r="B1265" s="94">
        <f t="shared" si="115"/>
        <v>0</v>
      </c>
      <c r="C1265" s="94" t="str">
        <f t="shared" si="116"/>
        <v/>
      </c>
      <c r="D1265" s="94" t="str">
        <f t="shared" si="117"/>
        <v/>
      </c>
      <c r="E1265" s="94" t="str">
        <f t="shared" si="118"/>
        <v/>
      </c>
      <c r="F1265" s="94" t="str">
        <f t="shared" si="119"/>
        <v/>
      </c>
      <c r="G1265" s="94" t="str">
        <f t="shared" si="120"/>
        <v/>
      </c>
      <c r="H1265" s="94" t="str">
        <f>IF(AND(M1265&gt;0,M1265&lt;=STATS!$C$22),1,"")</f>
        <v/>
      </c>
      <c r="J1265" s="51">
        <v>1264</v>
      </c>
      <c r="R1265" s="22"/>
      <c r="S1265" s="22"/>
      <c r="T1265" s="54"/>
    </row>
    <row r="1266" spans="2:20" x14ac:dyDescent="0.25">
      <c r="B1266" s="94">
        <f t="shared" si="115"/>
        <v>0</v>
      </c>
      <c r="C1266" s="94" t="str">
        <f t="shared" si="116"/>
        <v/>
      </c>
      <c r="D1266" s="94" t="str">
        <f t="shared" si="117"/>
        <v/>
      </c>
      <c r="E1266" s="94" t="str">
        <f t="shared" si="118"/>
        <v/>
      </c>
      <c r="F1266" s="94" t="str">
        <f t="shared" si="119"/>
        <v/>
      </c>
      <c r="G1266" s="94" t="str">
        <f t="shared" si="120"/>
        <v/>
      </c>
      <c r="H1266" s="94" t="str">
        <f>IF(AND(M1266&gt;0,M1266&lt;=STATS!$C$22),1,"")</f>
        <v/>
      </c>
      <c r="J1266" s="51">
        <v>1265</v>
      </c>
      <c r="R1266" s="22"/>
      <c r="S1266" s="22"/>
      <c r="T1266" s="54"/>
    </row>
    <row r="1267" spans="2:20" x14ac:dyDescent="0.25">
      <c r="B1267" s="94">
        <f t="shared" si="115"/>
        <v>0</v>
      </c>
      <c r="C1267" s="94" t="str">
        <f t="shared" si="116"/>
        <v/>
      </c>
      <c r="D1267" s="94" t="str">
        <f t="shared" si="117"/>
        <v/>
      </c>
      <c r="E1267" s="94" t="str">
        <f t="shared" si="118"/>
        <v/>
      </c>
      <c r="F1267" s="94" t="str">
        <f t="shared" si="119"/>
        <v/>
      </c>
      <c r="G1267" s="94" t="str">
        <f t="shared" si="120"/>
        <v/>
      </c>
      <c r="H1267" s="94" t="str">
        <f>IF(AND(M1267&gt;0,M1267&lt;=STATS!$C$22),1,"")</f>
        <v/>
      </c>
      <c r="J1267" s="51">
        <v>1266</v>
      </c>
      <c r="R1267" s="22"/>
      <c r="S1267" s="22"/>
      <c r="T1267" s="54"/>
    </row>
    <row r="1268" spans="2:20" x14ac:dyDescent="0.25">
      <c r="B1268" s="94">
        <f t="shared" si="115"/>
        <v>0</v>
      </c>
      <c r="C1268" s="94" t="str">
        <f t="shared" si="116"/>
        <v/>
      </c>
      <c r="D1268" s="94" t="str">
        <f t="shared" si="117"/>
        <v/>
      </c>
      <c r="E1268" s="94" t="str">
        <f t="shared" si="118"/>
        <v/>
      </c>
      <c r="F1268" s="94" t="str">
        <f t="shared" si="119"/>
        <v/>
      </c>
      <c r="G1268" s="94" t="str">
        <f t="shared" si="120"/>
        <v/>
      </c>
      <c r="H1268" s="94" t="str">
        <f>IF(AND(M1268&gt;0,M1268&lt;=STATS!$C$22),1,"")</f>
        <v/>
      </c>
      <c r="J1268" s="51">
        <v>1267</v>
      </c>
      <c r="R1268" s="22"/>
      <c r="S1268" s="22"/>
      <c r="T1268" s="54"/>
    </row>
    <row r="1269" spans="2:20" x14ac:dyDescent="0.25">
      <c r="B1269" s="94">
        <f t="shared" si="115"/>
        <v>0</v>
      </c>
      <c r="C1269" s="94" t="str">
        <f t="shared" si="116"/>
        <v/>
      </c>
      <c r="D1269" s="94" t="str">
        <f t="shared" si="117"/>
        <v/>
      </c>
      <c r="E1269" s="94" t="str">
        <f t="shared" si="118"/>
        <v/>
      </c>
      <c r="F1269" s="94" t="str">
        <f t="shared" si="119"/>
        <v/>
      </c>
      <c r="G1269" s="94" t="str">
        <f t="shared" si="120"/>
        <v/>
      </c>
      <c r="H1269" s="94" t="str">
        <f>IF(AND(M1269&gt;0,M1269&lt;=STATS!$C$22),1,"")</f>
        <v/>
      </c>
      <c r="J1269" s="51">
        <v>1268</v>
      </c>
      <c r="R1269" s="22"/>
      <c r="S1269" s="22"/>
      <c r="T1269" s="54"/>
    </row>
    <row r="1270" spans="2:20" x14ac:dyDescent="0.25">
      <c r="B1270" s="94">
        <f t="shared" si="115"/>
        <v>0</v>
      </c>
      <c r="C1270" s="94" t="str">
        <f t="shared" si="116"/>
        <v/>
      </c>
      <c r="D1270" s="94" t="str">
        <f t="shared" si="117"/>
        <v/>
      </c>
      <c r="E1270" s="94" t="str">
        <f t="shared" si="118"/>
        <v/>
      </c>
      <c r="F1270" s="94" t="str">
        <f t="shared" si="119"/>
        <v/>
      </c>
      <c r="G1270" s="94" t="str">
        <f t="shared" si="120"/>
        <v/>
      </c>
      <c r="H1270" s="94" t="str">
        <f>IF(AND(M1270&gt;0,M1270&lt;=STATS!$C$22),1,"")</f>
        <v/>
      </c>
      <c r="J1270" s="51">
        <v>1269</v>
      </c>
      <c r="R1270" s="22"/>
      <c r="S1270" s="22"/>
      <c r="T1270" s="54"/>
    </row>
    <row r="1271" spans="2:20" x14ac:dyDescent="0.25">
      <c r="B1271" s="94">
        <f t="shared" si="115"/>
        <v>0</v>
      </c>
      <c r="C1271" s="94" t="str">
        <f t="shared" si="116"/>
        <v/>
      </c>
      <c r="D1271" s="94" t="str">
        <f t="shared" si="117"/>
        <v/>
      </c>
      <c r="E1271" s="94" t="str">
        <f t="shared" si="118"/>
        <v/>
      </c>
      <c r="F1271" s="94" t="str">
        <f t="shared" si="119"/>
        <v/>
      </c>
      <c r="G1271" s="94" t="str">
        <f t="shared" si="120"/>
        <v/>
      </c>
      <c r="H1271" s="94" t="str">
        <f>IF(AND(M1271&gt;0,M1271&lt;=STATS!$C$22),1,"")</f>
        <v/>
      </c>
      <c r="J1271" s="51">
        <v>1270</v>
      </c>
      <c r="R1271" s="22"/>
      <c r="S1271" s="22"/>
      <c r="T1271" s="54"/>
    </row>
    <row r="1272" spans="2:20" x14ac:dyDescent="0.25">
      <c r="B1272" s="94">
        <f t="shared" si="115"/>
        <v>0</v>
      </c>
      <c r="C1272" s="94" t="str">
        <f t="shared" si="116"/>
        <v/>
      </c>
      <c r="D1272" s="94" t="str">
        <f t="shared" si="117"/>
        <v/>
      </c>
      <c r="E1272" s="94" t="str">
        <f t="shared" si="118"/>
        <v/>
      </c>
      <c r="F1272" s="94" t="str">
        <f t="shared" si="119"/>
        <v/>
      </c>
      <c r="G1272" s="94" t="str">
        <f t="shared" si="120"/>
        <v/>
      </c>
      <c r="H1272" s="94" t="str">
        <f>IF(AND(M1272&gt;0,M1272&lt;=STATS!$C$22),1,"")</f>
        <v/>
      </c>
      <c r="J1272" s="51">
        <v>1271</v>
      </c>
      <c r="R1272" s="22"/>
      <c r="S1272" s="22"/>
      <c r="T1272" s="54"/>
    </row>
    <row r="1273" spans="2:20" x14ac:dyDescent="0.25">
      <c r="B1273" s="94">
        <f t="shared" si="115"/>
        <v>0</v>
      </c>
      <c r="C1273" s="94" t="str">
        <f t="shared" si="116"/>
        <v/>
      </c>
      <c r="D1273" s="94" t="str">
        <f t="shared" si="117"/>
        <v/>
      </c>
      <c r="E1273" s="94" t="str">
        <f t="shared" si="118"/>
        <v/>
      </c>
      <c r="F1273" s="94" t="str">
        <f t="shared" si="119"/>
        <v/>
      </c>
      <c r="G1273" s="94" t="str">
        <f t="shared" si="120"/>
        <v/>
      </c>
      <c r="H1273" s="94" t="str">
        <f>IF(AND(M1273&gt;0,M1273&lt;=STATS!$C$22),1,"")</f>
        <v/>
      </c>
      <c r="J1273" s="51">
        <v>1272</v>
      </c>
      <c r="R1273" s="22"/>
      <c r="S1273" s="22"/>
      <c r="T1273" s="54"/>
    </row>
    <row r="1274" spans="2:20" x14ac:dyDescent="0.25">
      <c r="B1274" s="94">
        <f t="shared" si="115"/>
        <v>0</v>
      </c>
      <c r="C1274" s="94" t="str">
        <f t="shared" si="116"/>
        <v/>
      </c>
      <c r="D1274" s="94" t="str">
        <f t="shared" si="117"/>
        <v/>
      </c>
      <c r="E1274" s="94" t="str">
        <f t="shared" si="118"/>
        <v/>
      </c>
      <c r="F1274" s="94" t="str">
        <f t="shared" si="119"/>
        <v/>
      </c>
      <c r="G1274" s="94" t="str">
        <f t="shared" si="120"/>
        <v/>
      </c>
      <c r="H1274" s="94" t="str">
        <f>IF(AND(M1274&gt;0,M1274&lt;=STATS!$C$22),1,"")</f>
        <v/>
      </c>
      <c r="J1274" s="51">
        <v>1273</v>
      </c>
      <c r="R1274" s="22"/>
      <c r="S1274" s="22"/>
      <c r="T1274" s="54"/>
    </row>
    <row r="1275" spans="2:20" x14ac:dyDescent="0.25">
      <c r="B1275" s="94">
        <f t="shared" si="115"/>
        <v>0</v>
      </c>
      <c r="C1275" s="94" t="str">
        <f t="shared" si="116"/>
        <v/>
      </c>
      <c r="D1275" s="94" t="str">
        <f t="shared" si="117"/>
        <v/>
      </c>
      <c r="E1275" s="94" t="str">
        <f t="shared" si="118"/>
        <v/>
      </c>
      <c r="F1275" s="94" t="str">
        <f t="shared" si="119"/>
        <v/>
      </c>
      <c r="G1275" s="94" t="str">
        <f t="shared" si="120"/>
        <v/>
      </c>
      <c r="H1275" s="94" t="str">
        <f>IF(AND(M1275&gt;0,M1275&lt;=STATS!$C$22),1,"")</f>
        <v/>
      </c>
      <c r="J1275" s="51">
        <v>1274</v>
      </c>
      <c r="R1275" s="22"/>
      <c r="S1275" s="22"/>
      <c r="T1275" s="54"/>
    </row>
    <row r="1276" spans="2:20" x14ac:dyDescent="0.25">
      <c r="B1276" s="94">
        <f t="shared" si="115"/>
        <v>0</v>
      </c>
      <c r="C1276" s="94" t="str">
        <f t="shared" si="116"/>
        <v/>
      </c>
      <c r="D1276" s="94" t="str">
        <f t="shared" si="117"/>
        <v/>
      </c>
      <c r="E1276" s="94" t="str">
        <f t="shared" si="118"/>
        <v/>
      </c>
      <c r="F1276" s="94" t="str">
        <f t="shared" si="119"/>
        <v/>
      </c>
      <c r="G1276" s="94" t="str">
        <f t="shared" si="120"/>
        <v/>
      </c>
      <c r="H1276" s="94" t="str">
        <f>IF(AND(M1276&gt;0,M1276&lt;=STATS!$C$22),1,"")</f>
        <v/>
      </c>
      <c r="J1276" s="51">
        <v>1275</v>
      </c>
      <c r="R1276" s="22"/>
      <c r="S1276" s="22"/>
      <c r="T1276" s="54"/>
    </row>
    <row r="1277" spans="2:20" x14ac:dyDescent="0.25">
      <c r="B1277" s="94">
        <f t="shared" si="115"/>
        <v>0</v>
      </c>
      <c r="C1277" s="94" t="str">
        <f t="shared" si="116"/>
        <v/>
      </c>
      <c r="D1277" s="94" t="str">
        <f t="shared" si="117"/>
        <v/>
      </c>
      <c r="E1277" s="94" t="str">
        <f t="shared" si="118"/>
        <v/>
      </c>
      <c r="F1277" s="94" t="str">
        <f t="shared" si="119"/>
        <v/>
      </c>
      <c r="G1277" s="94" t="str">
        <f t="shared" si="120"/>
        <v/>
      </c>
      <c r="H1277" s="94" t="str">
        <f>IF(AND(M1277&gt;0,M1277&lt;=STATS!$C$22),1,"")</f>
        <v/>
      </c>
      <c r="J1277" s="51">
        <v>1276</v>
      </c>
      <c r="R1277" s="22"/>
      <c r="S1277" s="22"/>
      <c r="T1277" s="54"/>
    </row>
    <row r="1278" spans="2:20" x14ac:dyDescent="0.25">
      <c r="B1278" s="94">
        <f t="shared" si="115"/>
        <v>0</v>
      </c>
      <c r="C1278" s="94" t="str">
        <f t="shared" si="116"/>
        <v/>
      </c>
      <c r="D1278" s="94" t="str">
        <f t="shared" si="117"/>
        <v/>
      </c>
      <c r="E1278" s="94" t="str">
        <f t="shared" si="118"/>
        <v/>
      </c>
      <c r="F1278" s="94" t="str">
        <f t="shared" si="119"/>
        <v/>
      </c>
      <c r="G1278" s="94" t="str">
        <f t="shared" si="120"/>
        <v/>
      </c>
      <c r="H1278" s="94" t="str">
        <f>IF(AND(M1278&gt;0,M1278&lt;=STATS!$C$22),1,"")</f>
        <v/>
      </c>
      <c r="J1278" s="51">
        <v>1277</v>
      </c>
      <c r="R1278" s="22"/>
      <c r="S1278" s="22"/>
      <c r="T1278" s="54"/>
    </row>
    <row r="1279" spans="2:20" x14ac:dyDescent="0.25">
      <c r="B1279" s="94">
        <f t="shared" si="115"/>
        <v>0</v>
      </c>
      <c r="C1279" s="94" t="str">
        <f t="shared" si="116"/>
        <v/>
      </c>
      <c r="D1279" s="94" t="str">
        <f t="shared" si="117"/>
        <v/>
      </c>
      <c r="E1279" s="94" t="str">
        <f t="shared" si="118"/>
        <v/>
      </c>
      <c r="F1279" s="94" t="str">
        <f t="shared" si="119"/>
        <v/>
      </c>
      <c r="G1279" s="94" t="str">
        <f t="shared" si="120"/>
        <v/>
      </c>
      <c r="H1279" s="94" t="str">
        <f>IF(AND(M1279&gt;0,M1279&lt;=STATS!$C$22),1,"")</f>
        <v/>
      </c>
      <c r="J1279" s="51">
        <v>1278</v>
      </c>
      <c r="R1279" s="22"/>
      <c r="S1279" s="22"/>
      <c r="T1279" s="54"/>
    </row>
    <row r="1280" spans="2:20" x14ac:dyDescent="0.25">
      <c r="B1280" s="94">
        <f t="shared" si="115"/>
        <v>0</v>
      </c>
      <c r="C1280" s="94" t="str">
        <f t="shared" si="116"/>
        <v/>
      </c>
      <c r="D1280" s="94" t="str">
        <f t="shared" si="117"/>
        <v/>
      </c>
      <c r="E1280" s="94" t="str">
        <f t="shared" si="118"/>
        <v/>
      </c>
      <c r="F1280" s="94" t="str">
        <f t="shared" si="119"/>
        <v/>
      </c>
      <c r="G1280" s="94" t="str">
        <f t="shared" si="120"/>
        <v/>
      </c>
      <c r="H1280" s="94" t="str">
        <f>IF(AND(M1280&gt;0,M1280&lt;=STATS!$C$22),1,"")</f>
        <v/>
      </c>
      <c r="J1280" s="51">
        <v>1279</v>
      </c>
      <c r="R1280" s="22"/>
      <c r="S1280" s="22"/>
      <c r="T1280" s="54"/>
    </row>
    <row r="1281" spans="2:20" x14ac:dyDescent="0.25">
      <c r="B1281" s="94">
        <f t="shared" si="115"/>
        <v>0</v>
      </c>
      <c r="C1281" s="94" t="str">
        <f t="shared" si="116"/>
        <v/>
      </c>
      <c r="D1281" s="94" t="str">
        <f t="shared" si="117"/>
        <v/>
      </c>
      <c r="E1281" s="94" t="str">
        <f t="shared" si="118"/>
        <v/>
      </c>
      <c r="F1281" s="94" t="str">
        <f t="shared" si="119"/>
        <v/>
      </c>
      <c r="G1281" s="94" t="str">
        <f t="shared" si="120"/>
        <v/>
      </c>
      <c r="H1281" s="94" t="str">
        <f>IF(AND(M1281&gt;0,M1281&lt;=STATS!$C$22),1,"")</f>
        <v/>
      </c>
      <c r="J1281" s="51">
        <v>1280</v>
      </c>
      <c r="R1281" s="22"/>
      <c r="S1281" s="22"/>
      <c r="T1281" s="54"/>
    </row>
    <row r="1282" spans="2:20" x14ac:dyDescent="0.25">
      <c r="B1282" s="94">
        <f t="shared" ref="B1282:B1345" si="121">COUNT(R1282:EB1282)</f>
        <v>0</v>
      </c>
      <c r="C1282" s="94" t="str">
        <f t="shared" ref="C1282:C1345" si="122">IF(COUNT(R1282:ED1282)&gt;0,COUNT(R1282:ED1282),"")</f>
        <v/>
      </c>
      <c r="D1282" s="94" t="str">
        <f t="shared" ref="D1282:D1345" si="123">IF(COUNT(T1282:ED1282)&gt;0,COUNT(T1282:ED1282),"")</f>
        <v/>
      </c>
      <c r="E1282" s="94" t="str">
        <f t="shared" ref="E1282:E1345" si="124">IF(H1282=1,COUNT(R1282:EB1282),"")</f>
        <v/>
      </c>
      <c r="F1282" s="94" t="str">
        <f t="shared" si="119"/>
        <v/>
      </c>
      <c r="G1282" s="94" t="str">
        <f t="shared" si="120"/>
        <v/>
      </c>
      <c r="H1282" s="94" t="str">
        <f>IF(AND(M1282&gt;0,M1282&lt;=STATS!$C$22),1,"")</f>
        <v/>
      </c>
      <c r="J1282" s="51">
        <v>1281</v>
      </c>
      <c r="R1282" s="22"/>
      <c r="S1282" s="22"/>
      <c r="T1282" s="54"/>
    </row>
    <row r="1283" spans="2:20" x14ac:dyDescent="0.25">
      <c r="B1283" s="94">
        <f t="shared" si="121"/>
        <v>0</v>
      </c>
      <c r="C1283" s="94" t="str">
        <f t="shared" si="122"/>
        <v/>
      </c>
      <c r="D1283" s="94" t="str">
        <f t="shared" si="123"/>
        <v/>
      </c>
      <c r="E1283" s="94" t="str">
        <f t="shared" si="124"/>
        <v/>
      </c>
      <c r="F1283" s="94" t="str">
        <f t="shared" ref="F1283:F1346" si="125">IF(H1283=1,COUNT(U1283:EB1283),"")</f>
        <v/>
      </c>
      <c r="G1283" s="94" t="str">
        <f t="shared" si="120"/>
        <v/>
      </c>
      <c r="H1283" s="94" t="str">
        <f>IF(AND(M1283&gt;0,M1283&lt;=STATS!$C$22),1,"")</f>
        <v/>
      </c>
      <c r="J1283" s="51">
        <v>1282</v>
      </c>
      <c r="R1283" s="22"/>
      <c r="S1283" s="22"/>
      <c r="T1283" s="54"/>
    </row>
    <row r="1284" spans="2:20" x14ac:dyDescent="0.25">
      <c r="B1284" s="94">
        <f t="shared" si="121"/>
        <v>0</v>
      </c>
      <c r="C1284" s="94" t="str">
        <f t="shared" si="122"/>
        <v/>
      </c>
      <c r="D1284" s="94" t="str">
        <f t="shared" si="123"/>
        <v/>
      </c>
      <c r="E1284" s="94" t="str">
        <f t="shared" si="124"/>
        <v/>
      </c>
      <c r="F1284" s="94" t="str">
        <f t="shared" si="125"/>
        <v/>
      </c>
      <c r="G1284" s="94" t="str">
        <f t="shared" si="120"/>
        <v/>
      </c>
      <c r="H1284" s="94" t="str">
        <f>IF(AND(M1284&gt;0,M1284&lt;=STATS!$C$22),1,"")</f>
        <v/>
      </c>
      <c r="J1284" s="51">
        <v>1283</v>
      </c>
      <c r="R1284" s="22"/>
      <c r="S1284" s="22"/>
      <c r="T1284" s="54"/>
    </row>
    <row r="1285" spans="2:20" x14ac:dyDescent="0.25">
      <c r="B1285" s="94">
        <f t="shared" si="121"/>
        <v>0</v>
      </c>
      <c r="C1285" s="94" t="str">
        <f t="shared" si="122"/>
        <v/>
      </c>
      <c r="D1285" s="94" t="str">
        <f t="shared" si="123"/>
        <v/>
      </c>
      <c r="E1285" s="94" t="str">
        <f t="shared" si="124"/>
        <v/>
      </c>
      <c r="F1285" s="94" t="str">
        <f t="shared" si="125"/>
        <v/>
      </c>
      <c r="G1285" s="94" t="str">
        <f t="shared" si="120"/>
        <v/>
      </c>
      <c r="H1285" s="94" t="str">
        <f>IF(AND(M1285&gt;0,M1285&lt;=STATS!$C$22),1,"")</f>
        <v/>
      </c>
      <c r="J1285" s="51">
        <v>1284</v>
      </c>
      <c r="R1285" s="22"/>
      <c r="S1285" s="22"/>
      <c r="T1285" s="54"/>
    </row>
    <row r="1286" spans="2:20" x14ac:dyDescent="0.25">
      <c r="B1286" s="94">
        <f t="shared" si="121"/>
        <v>0</v>
      </c>
      <c r="C1286" s="94" t="str">
        <f t="shared" si="122"/>
        <v/>
      </c>
      <c r="D1286" s="94" t="str">
        <f t="shared" si="123"/>
        <v/>
      </c>
      <c r="E1286" s="94" t="str">
        <f t="shared" si="124"/>
        <v/>
      </c>
      <c r="F1286" s="94" t="str">
        <f t="shared" si="125"/>
        <v/>
      </c>
      <c r="G1286" s="94" t="str">
        <f t="shared" si="120"/>
        <v/>
      </c>
      <c r="H1286" s="94" t="str">
        <f>IF(AND(M1286&gt;0,M1286&lt;=STATS!$C$22),1,"")</f>
        <v/>
      </c>
      <c r="J1286" s="51">
        <v>1285</v>
      </c>
      <c r="R1286" s="22"/>
      <c r="S1286" s="22"/>
      <c r="T1286" s="54"/>
    </row>
    <row r="1287" spans="2:20" x14ac:dyDescent="0.25">
      <c r="B1287" s="94">
        <f t="shared" si="121"/>
        <v>0</v>
      </c>
      <c r="C1287" s="94" t="str">
        <f t="shared" si="122"/>
        <v/>
      </c>
      <c r="D1287" s="94" t="str">
        <f t="shared" si="123"/>
        <v/>
      </c>
      <c r="E1287" s="94" t="str">
        <f t="shared" si="124"/>
        <v/>
      </c>
      <c r="F1287" s="94" t="str">
        <f t="shared" si="125"/>
        <v/>
      </c>
      <c r="G1287" s="94" t="str">
        <f t="shared" si="120"/>
        <v/>
      </c>
      <c r="H1287" s="94" t="str">
        <f>IF(AND(M1287&gt;0,M1287&lt;=STATS!$C$22),1,"")</f>
        <v/>
      </c>
      <c r="J1287" s="51">
        <v>1286</v>
      </c>
      <c r="R1287" s="22"/>
      <c r="S1287" s="22"/>
      <c r="T1287" s="54"/>
    </row>
    <row r="1288" spans="2:20" x14ac:dyDescent="0.25">
      <c r="B1288" s="94">
        <f t="shared" si="121"/>
        <v>0</v>
      </c>
      <c r="C1288" s="94" t="str">
        <f t="shared" si="122"/>
        <v/>
      </c>
      <c r="D1288" s="94" t="str">
        <f t="shared" si="123"/>
        <v/>
      </c>
      <c r="E1288" s="94" t="str">
        <f t="shared" si="124"/>
        <v/>
      </c>
      <c r="F1288" s="94" t="str">
        <f t="shared" si="125"/>
        <v/>
      </c>
      <c r="G1288" s="94" t="str">
        <f t="shared" si="120"/>
        <v/>
      </c>
      <c r="H1288" s="94" t="str">
        <f>IF(AND(M1288&gt;0,M1288&lt;=STATS!$C$22),1,"")</f>
        <v/>
      </c>
      <c r="J1288" s="51">
        <v>1287</v>
      </c>
      <c r="R1288" s="22"/>
      <c r="S1288" s="22"/>
      <c r="T1288" s="54"/>
    </row>
    <row r="1289" spans="2:20" x14ac:dyDescent="0.25">
      <c r="B1289" s="94">
        <f t="shared" si="121"/>
        <v>0</v>
      </c>
      <c r="C1289" s="94" t="str">
        <f t="shared" si="122"/>
        <v/>
      </c>
      <c r="D1289" s="94" t="str">
        <f t="shared" si="123"/>
        <v/>
      </c>
      <c r="E1289" s="94" t="str">
        <f t="shared" si="124"/>
        <v/>
      </c>
      <c r="F1289" s="94" t="str">
        <f t="shared" si="125"/>
        <v/>
      </c>
      <c r="G1289" s="94" t="str">
        <f t="shared" si="120"/>
        <v/>
      </c>
      <c r="H1289" s="94" t="str">
        <f>IF(AND(M1289&gt;0,M1289&lt;=STATS!$C$22),1,"")</f>
        <v/>
      </c>
      <c r="J1289" s="51">
        <v>1288</v>
      </c>
      <c r="R1289" s="22"/>
      <c r="S1289" s="22"/>
      <c r="T1289" s="54"/>
    </row>
    <row r="1290" spans="2:20" x14ac:dyDescent="0.25">
      <c r="B1290" s="94">
        <f t="shared" si="121"/>
        <v>0</v>
      </c>
      <c r="C1290" s="94" t="str">
        <f t="shared" si="122"/>
        <v/>
      </c>
      <c r="D1290" s="94" t="str">
        <f t="shared" si="123"/>
        <v/>
      </c>
      <c r="E1290" s="94" t="str">
        <f t="shared" si="124"/>
        <v/>
      </c>
      <c r="F1290" s="94" t="str">
        <f t="shared" si="125"/>
        <v/>
      </c>
      <c r="G1290" s="94" t="str">
        <f t="shared" si="120"/>
        <v/>
      </c>
      <c r="H1290" s="94" t="str">
        <f>IF(AND(M1290&gt;0,M1290&lt;=STATS!$C$22),1,"")</f>
        <v/>
      </c>
      <c r="J1290" s="51">
        <v>1289</v>
      </c>
      <c r="R1290" s="22"/>
      <c r="S1290" s="22"/>
      <c r="T1290" s="54"/>
    </row>
    <row r="1291" spans="2:20" x14ac:dyDescent="0.25">
      <c r="B1291" s="94">
        <f t="shared" si="121"/>
        <v>0</v>
      </c>
      <c r="C1291" s="94" t="str">
        <f t="shared" si="122"/>
        <v/>
      </c>
      <c r="D1291" s="94" t="str">
        <f t="shared" si="123"/>
        <v/>
      </c>
      <c r="E1291" s="94" t="str">
        <f t="shared" si="124"/>
        <v/>
      </c>
      <c r="F1291" s="94" t="str">
        <f t="shared" si="125"/>
        <v/>
      </c>
      <c r="G1291" s="94" t="str">
        <f t="shared" si="120"/>
        <v/>
      </c>
      <c r="H1291" s="94" t="str">
        <f>IF(AND(M1291&gt;0,M1291&lt;=STATS!$C$22),1,"")</f>
        <v/>
      </c>
      <c r="J1291" s="51">
        <v>1290</v>
      </c>
      <c r="R1291" s="22"/>
      <c r="S1291" s="22"/>
      <c r="T1291" s="54"/>
    </row>
    <row r="1292" spans="2:20" x14ac:dyDescent="0.25">
      <c r="B1292" s="94">
        <f t="shared" si="121"/>
        <v>0</v>
      </c>
      <c r="C1292" s="94" t="str">
        <f t="shared" si="122"/>
        <v/>
      </c>
      <c r="D1292" s="94" t="str">
        <f t="shared" si="123"/>
        <v/>
      </c>
      <c r="E1292" s="94" t="str">
        <f t="shared" si="124"/>
        <v/>
      </c>
      <c r="F1292" s="94" t="str">
        <f t="shared" si="125"/>
        <v/>
      </c>
      <c r="G1292" s="94" t="str">
        <f t="shared" si="120"/>
        <v/>
      </c>
      <c r="H1292" s="94" t="str">
        <f>IF(AND(M1292&gt;0,M1292&lt;=STATS!$C$22),1,"")</f>
        <v/>
      </c>
      <c r="J1292" s="51">
        <v>1291</v>
      </c>
      <c r="R1292" s="22"/>
      <c r="S1292" s="22"/>
      <c r="T1292" s="54"/>
    </row>
    <row r="1293" spans="2:20" x14ac:dyDescent="0.25">
      <c r="B1293" s="94">
        <f t="shared" si="121"/>
        <v>0</v>
      </c>
      <c r="C1293" s="94" t="str">
        <f t="shared" si="122"/>
        <v/>
      </c>
      <c r="D1293" s="94" t="str">
        <f t="shared" si="123"/>
        <v/>
      </c>
      <c r="E1293" s="94" t="str">
        <f t="shared" si="124"/>
        <v/>
      </c>
      <c r="F1293" s="94" t="str">
        <f t="shared" si="125"/>
        <v/>
      </c>
      <c r="G1293" s="94" t="str">
        <f t="shared" si="120"/>
        <v/>
      </c>
      <c r="H1293" s="94" t="str">
        <f>IF(AND(M1293&gt;0,M1293&lt;=STATS!$C$22),1,"")</f>
        <v/>
      </c>
      <c r="J1293" s="51">
        <v>1292</v>
      </c>
      <c r="R1293" s="22"/>
      <c r="S1293" s="22"/>
      <c r="T1293" s="54"/>
    </row>
    <row r="1294" spans="2:20" x14ac:dyDescent="0.25">
      <c r="B1294" s="94">
        <f t="shared" si="121"/>
        <v>0</v>
      </c>
      <c r="C1294" s="94" t="str">
        <f t="shared" si="122"/>
        <v/>
      </c>
      <c r="D1294" s="94" t="str">
        <f t="shared" si="123"/>
        <v/>
      </c>
      <c r="E1294" s="94" t="str">
        <f t="shared" si="124"/>
        <v/>
      </c>
      <c r="F1294" s="94" t="str">
        <f t="shared" si="125"/>
        <v/>
      </c>
      <c r="G1294" s="94" t="str">
        <f t="shared" si="120"/>
        <v/>
      </c>
      <c r="H1294" s="94" t="str">
        <f>IF(AND(M1294&gt;0,M1294&lt;=STATS!$C$22),1,"")</f>
        <v/>
      </c>
      <c r="J1294" s="51">
        <v>1293</v>
      </c>
      <c r="R1294" s="22"/>
      <c r="S1294" s="22"/>
      <c r="T1294" s="54"/>
    </row>
    <row r="1295" spans="2:20" x14ac:dyDescent="0.25">
      <c r="B1295" s="94">
        <f t="shared" si="121"/>
        <v>0</v>
      </c>
      <c r="C1295" s="94" t="str">
        <f t="shared" si="122"/>
        <v/>
      </c>
      <c r="D1295" s="94" t="str">
        <f t="shared" si="123"/>
        <v/>
      </c>
      <c r="E1295" s="94" t="str">
        <f t="shared" si="124"/>
        <v/>
      </c>
      <c r="F1295" s="94" t="str">
        <f t="shared" si="125"/>
        <v/>
      </c>
      <c r="G1295" s="94" t="str">
        <f t="shared" si="120"/>
        <v/>
      </c>
      <c r="H1295" s="94" t="str">
        <f>IF(AND(M1295&gt;0,M1295&lt;=STATS!$C$22),1,"")</f>
        <v/>
      </c>
      <c r="J1295" s="51">
        <v>1294</v>
      </c>
      <c r="R1295" s="22"/>
      <c r="S1295" s="22"/>
      <c r="T1295" s="54"/>
    </row>
    <row r="1296" spans="2:20" x14ac:dyDescent="0.25">
      <c r="B1296" s="94">
        <f t="shared" si="121"/>
        <v>0</v>
      </c>
      <c r="C1296" s="94" t="str">
        <f t="shared" si="122"/>
        <v/>
      </c>
      <c r="D1296" s="94" t="str">
        <f t="shared" si="123"/>
        <v/>
      </c>
      <c r="E1296" s="94" t="str">
        <f t="shared" si="124"/>
        <v/>
      </c>
      <c r="F1296" s="94" t="str">
        <f t="shared" si="125"/>
        <v/>
      </c>
      <c r="G1296" s="94" t="str">
        <f t="shared" si="120"/>
        <v/>
      </c>
      <c r="H1296" s="94" t="str">
        <f>IF(AND(M1296&gt;0,M1296&lt;=STATS!$C$22),1,"")</f>
        <v/>
      </c>
      <c r="J1296" s="51">
        <v>1295</v>
      </c>
      <c r="R1296" s="22"/>
      <c r="S1296" s="22"/>
      <c r="T1296" s="54"/>
    </row>
    <row r="1297" spans="2:20" x14ac:dyDescent="0.25">
      <c r="B1297" s="94">
        <f t="shared" si="121"/>
        <v>0</v>
      </c>
      <c r="C1297" s="94" t="str">
        <f t="shared" si="122"/>
        <v/>
      </c>
      <c r="D1297" s="94" t="str">
        <f t="shared" si="123"/>
        <v/>
      </c>
      <c r="E1297" s="94" t="str">
        <f t="shared" si="124"/>
        <v/>
      </c>
      <c r="F1297" s="94" t="str">
        <f t="shared" si="125"/>
        <v/>
      </c>
      <c r="G1297" s="94" t="str">
        <f t="shared" si="120"/>
        <v/>
      </c>
      <c r="H1297" s="94" t="str">
        <f>IF(AND(M1297&gt;0,M1297&lt;=STATS!$C$22),1,"")</f>
        <v/>
      </c>
      <c r="J1297" s="51">
        <v>1296</v>
      </c>
      <c r="R1297" s="22"/>
      <c r="S1297" s="22"/>
      <c r="T1297" s="54"/>
    </row>
    <row r="1298" spans="2:20" x14ac:dyDescent="0.25">
      <c r="B1298" s="94">
        <f t="shared" si="121"/>
        <v>0</v>
      </c>
      <c r="C1298" s="94" t="str">
        <f t="shared" si="122"/>
        <v/>
      </c>
      <c r="D1298" s="94" t="str">
        <f t="shared" si="123"/>
        <v/>
      </c>
      <c r="E1298" s="94" t="str">
        <f t="shared" si="124"/>
        <v/>
      </c>
      <c r="F1298" s="94" t="str">
        <f t="shared" si="125"/>
        <v/>
      </c>
      <c r="G1298" s="94" t="str">
        <f t="shared" si="120"/>
        <v/>
      </c>
      <c r="H1298" s="94" t="str">
        <f>IF(AND(M1298&gt;0,M1298&lt;=STATS!$C$22),1,"")</f>
        <v/>
      </c>
      <c r="J1298" s="51">
        <v>1297</v>
      </c>
      <c r="R1298" s="22"/>
      <c r="S1298" s="22"/>
      <c r="T1298" s="54"/>
    </row>
    <row r="1299" spans="2:20" x14ac:dyDescent="0.25">
      <c r="B1299" s="94">
        <f t="shared" si="121"/>
        <v>0</v>
      </c>
      <c r="C1299" s="94" t="str">
        <f t="shared" si="122"/>
        <v/>
      </c>
      <c r="D1299" s="94" t="str">
        <f t="shared" si="123"/>
        <v/>
      </c>
      <c r="E1299" s="94" t="str">
        <f t="shared" si="124"/>
        <v/>
      </c>
      <c r="F1299" s="94" t="str">
        <f t="shared" si="125"/>
        <v/>
      </c>
      <c r="G1299" s="94" t="str">
        <f t="shared" si="120"/>
        <v/>
      </c>
      <c r="H1299" s="94" t="str">
        <f>IF(AND(M1299&gt;0,M1299&lt;=STATS!$C$22),1,"")</f>
        <v/>
      </c>
      <c r="J1299" s="51">
        <v>1298</v>
      </c>
      <c r="R1299" s="22"/>
      <c r="S1299" s="22"/>
      <c r="T1299" s="54"/>
    </row>
    <row r="1300" spans="2:20" x14ac:dyDescent="0.25">
      <c r="B1300" s="94">
        <f t="shared" si="121"/>
        <v>0</v>
      </c>
      <c r="C1300" s="94" t="str">
        <f t="shared" si="122"/>
        <v/>
      </c>
      <c r="D1300" s="94" t="str">
        <f t="shared" si="123"/>
        <v/>
      </c>
      <c r="E1300" s="94" t="str">
        <f t="shared" si="124"/>
        <v/>
      </c>
      <c r="F1300" s="94" t="str">
        <f t="shared" si="125"/>
        <v/>
      </c>
      <c r="G1300" s="94" t="str">
        <f t="shared" si="120"/>
        <v/>
      </c>
      <c r="H1300" s="94" t="str">
        <f>IF(AND(M1300&gt;0,M1300&lt;=STATS!$C$22),1,"")</f>
        <v/>
      </c>
      <c r="J1300" s="51">
        <v>1299</v>
      </c>
      <c r="R1300" s="22"/>
      <c r="S1300" s="22"/>
      <c r="T1300" s="54"/>
    </row>
    <row r="1301" spans="2:20" x14ac:dyDescent="0.25">
      <c r="B1301" s="94">
        <f t="shared" si="121"/>
        <v>0</v>
      </c>
      <c r="C1301" s="94" t="str">
        <f t="shared" si="122"/>
        <v/>
      </c>
      <c r="D1301" s="94" t="str">
        <f t="shared" si="123"/>
        <v/>
      </c>
      <c r="E1301" s="94" t="str">
        <f t="shared" si="124"/>
        <v/>
      </c>
      <c r="F1301" s="94" t="str">
        <f t="shared" si="125"/>
        <v/>
      </c>
      <c r="G1301" s="94" t="str">
        <f t="shared" si="120"/>
        <v/>
      </c>
      <c r="H1301" s="94" t="str">
        <f>IF(AND(M1301&gt;0,M1301&lt;=STATS!$C$22),1,"")</f>
        <v/>
      </c>
      <c r="J1301" s="51">
        <v>1300</v>
      </c>
      <c r="R1301" s="22"/>
      <c r="S1301" s="22"/>
      <c r="T1301" s="54"/>
    </row>
    <row r="1302" spans="2:20" x14ac:dyDescent="0.25">
      <c r="B1302" s="94">
        <f t="shared" si="121"/>
        <v>0</v>
      </c>
      <c r="C1302" s="94" t="str">
        <f t="shared" si="122"/>
        <v/>
      </c>
      <c r="D1302" s="94" t="str">
        <f t="shared" si="123"/>
        <v/>
      </c>
      <c r="E1302" s="94" t="str">
        <f t="shared" si="124"/>
        <v/>
      </c>
      <c r="F1302" s="94" t="str">
        <f t="shared" si="125"/>
        <v/>
      </c>
      <c r="G1302" s="94" t="str">
        <f t="shared" si="120"/>
        <v/>
      </c>
      <c r="H1302" s="94" t="str">
        <f>IF(AND(M1302&gt;0,M1302&lt;=STATS!$C$22),1,"")</f>
        <v/>
      </c>
      <c r="J1302" s="51">
        <v>1301</v>
      </c>
      <c r="R1302" s="22"/>
      <c r="S1302" s="22"/>
      <c r="T1302" s="54"/>
    </row>
    <row r="1303" spans="2:20" x14ac:dyDescent="0.25">
      <c r="B1303" s="94">
        <f t="shared" si="121"/>
        <v>0</v>
      </c>
      <c r="C1303" s="94" t="str">
        <f t="shared" si="122"/>
        <v/>
      </c>
      <c r="D1303" s="94" t="str">
        <f t="shared" si="123"/>
        <v/>
      </c>
      <c r="E1303" s="94" t="str">
        <f t="shared" si="124"/>
        <v/>
      </c>
      <c r="F1303" s="94" t="str">
        <f t="shared" si="125"/>
        <v/>
      </c>
      <c r="G1303" s="94" t="str">
        <f t="shared" si="120"/>
        <v/>
      </c>
      <c r="H1303" s="94" t="str">
        <f>IF(AND(M1303&gt;0,M1303&lt;=STATS!$C$22),1,"")</f>
        <v/>
      </c>
      <c r="J1303" s="51">
        <v>1302</v>
      </c>
      <c r="R1303" s="22"/>
      <c r="S1303" s="22"/>
      <c r="T1303" s="54"/>
    </row>
    <row r="1304" spans="2:20" x14ac:dyDescent="0.25">
      <c r="B1304" s="94">
        <f t="shared" si="121"/>
        <v>0</v>
      </c>
      <c r="C1304" s="94" t="str">
        <f t="shared" si="122"/>
        <v/>
      </c>
      <c r="D1304" s="94" t="str">
        <f t="shared" si="123"/>
        <v/>
      </c>
      <c r="E1304" s="94" t="str">
        <f t="shared" si="124"/>
        <v/>
      </c>
      <c r="F1304" s="94" t="str">
        <f t="shared" si="125"/>
        <v/>
      </c>
      <c r="G1304" s="94" t="str">
        <f t="shared" si="120"/>
        <v/>
      </c>
      <c r="H1304" s="94" t="str">
        <f>IF(AND(M1304&gt;0,M1304&lt;=STATS!$C$22),1,"")</f>
        <v/>
      </c>
      <c r="J1304" s="51">
        <v>1303</v>
      </c>
      <c r="R1304" s="22"/>
      <c r="S1304" s="22"/>
      <c r="T1304" s="54"/>
    </row>
    <row r="1305" spans="2:20" x14ac:dyDescent="0.25">
      <c r="B1305" s="94">
        <f t="shared" si="121"/>
        <v>0</v>
      </c>
      <c r="C1305" s="94" t="str">
        <f t="shared" si="122"/>
        <v/>
      </c>
      <c r="D1305" s="94" t="str">
        <f t="shared" si="123"/>
        <v/>
      </c>
      <c r="E1305" s="94" t="str">
        <f t="shared" si="124"/>
        <v/>
      </c>
      <c r="F1305" s="94" t="str">
        <f t="shared" si="125"/>
        <v/>
      </c>
      <c r="G1305" s="94" t="str">
        <f t="shared" si="120"/>
        <v/>
      </c>
      <c r="H1305" s="94" t="str">
        <f>IF(AND(M1305&gt;0,M1305&lt;=STATS!$C$22),1,"")</f>
        <v/>
      </c>
      <c r="J1305" s="51">
        <v>1304</v>
      </c>
      <c r="R1305" s="22"/>
      <c r="S1305" s="22"/>
      <c r="T1305" s="54"/>
    </row>
    <row r="1306" spans="2:20" x14ac:dyDescent="0.25">
      <c r="B1306" s="94">
        <f t="shared" si="121"/>
        <v>0</v>
      </c>
      <c r="C1306" s="94" t="str">
        <f t="shared" si="122"/>
        <v/>
      </c>
      <c r="D1306" s="94" t="str">
        <f t="shared" si="123"/>
        <v/>
      </c>
      <c r="E1306" s="94" t="str">
        <f t="shared" si="124"/>
        <v/>
      </c>
      <c r="F1306" s="94" t="str">
        <f t="shared" si="125"/>
        <v/>
      </c>
      <c r="G1306" s="94" t="str">
        <f t="shared" ref="G1306:G1369" si="126">IF($B1306&gt;=1,$M1306,"")</f>
        <v/>
      </c>
      <c r="H1306" s="94" t="str">
        <f>IF(AND(M1306&gt;0,M1306&lt;=STATS!$C$22),1,"")</f>
        <v/>
      </c>
      <c r="J1306" s="51">
        <v>1305</v>
      </c>
      <c r="R1306" s="22"/>
      <c r="S1306" s="22"/>
      <c r="T1306" s="54"/>
    </row>
    <row r="1307" spans="2:20" x14ac:dyDescent="0.25">
      <c r="B1307" s="94">
        <f t="shared" si="121"/>
        <v>0</v>
      </c>
      <c r="C1307" s="94" t="str">
        <f t="shared" si="122"/>
        <v/>
      </c>
      <c r="D1307" s="94" t="str">
        <f t="shared" si="123"/>
        <v/>
      </c>
      <c r="E1307" s="94" t="str">
        <f t="shared" si="124"/>
        <v/>
      </c>
      <c r="F1307" s="94" t="str">
        <f t="shared" si="125"/>
        <v/>
      </c>
      <c r="G1307" s="94" t="str">
        <f t="shared" si="126"/>
        <v/>
      </c>
      <c r="H1307" s="94" t="str">
        <f>IF(AND(M1307&gt;0,M1307&lt;=STATS!$C$22),1,"")</f>
        <v/>
      </c>
      <c r="J1307" s="51">
        <v>1306</v>
      </c>
      <c r="R1307" s="22"/>
      <c r="S1307" s="22"/>
      <c r="T1307" s="54"/>
    </row>
    <row r="1308" spans="2:20" x14ac:dyDescent="0.25">
      <c r="B1308" s="94">
        <f t="shared" si="121"/>
        <v>0</v>
      </c>
      <c r="C1308" s="94" t="str">
        <f t="shared" si="122"/>
        <v/>
      </c>
      <c r="D1308" s="94" t="str">
        <f t="shared" si="123"/>
        <v/>
      </c>
      <c r="E1308" s="94" t="str">
        <f t="shared" si="124"/>
        <v/>
      </c>
      <c r="F1308" s="94" t="str">
        <f t="shared" si="125"/>
        <v/>
      </c>
      <c r="G1308" s="94" t="str">
        <f t="shared" si="126"/>
        <v/>
      </c>
      <c r="H1308" s="94" t="str">
        <f>IF(AND(M1308&gt;0,M1308&lt;=STATS!$C$22),1,"")</f>
        <v/>
      </c>
      <c r="J1308" s="51">
        <v>1307</v>
      </c>
      <c r="R1308" s="22"/>
      <c r="S1308" s="22"/>
      <c r="T1308" s="54"/>
    </row>
    <row r="1309" spans="2:20" x14ac:dyDescent="0.25">
      <c r="B1309" s="94">
        <f t="shared" si="121"/>
        <v>0</v>
      </c>
      <c r="C1309" s="94" t="str">
        <f t="shared" si="122"/>
        <v/>
      </c>
      <c r="D1309" s="94" t="str">
        <f t="shared" si="123"/>
        <v/>
      </c>
      <c r="E1309" s="94" t="str">
        <f t="shared" si="124"/>
        <v/>
      </c>
      <c r="F1309" s="94" t="str">
        <f t="shared" si="125"/>
        <v/>
      </c>
      <c r="G1309" s="94" t="str">
        <f t="shared" si="126"/>
        <v/>
      </c>
      <c r="H1309" s="94" t="str">
        <f>IF(AND(M1309&gt;0,M1309&lt;=STATS!$C$22),1,"")</f>
        <v/>
      </c>
      <c r="J1309" s="51">
        <v>1308</v>
      </c>
      <c r="R1309" s="22"/>
      <c r="S1309" s="22"/>
      <c r="T1309" s="54"/>
    </row>
    <row r="1310" spans="2:20" x14ac:dyDescent="0.25">
      <c r="B1310" s="94">
        <f t="shared" si="121"/>
        <v>0</v>
      </c>
      <c r="C1310" s="94" t="str">
        <f t="shared" si="122"/>
        <v/>
      </c>
      <c r="D1310" s="94" t="str">
        <f t="shared" si="123"/>
        <v/>
      </c>
      <c r="E1310" s="94" t="str">
        <f t="shared" si="124"/>
        <v/>
      </c>
      <c r="F1310" s="94" t="str">
        <f t="shared" si="125"/>
        <v/>
      </c>
      <c r="G1310" s="94" t="str">
        <f t="shared" si="126"/>
        <v/>
      </c>
      <c r="H1310" s="94" t="str">
        <f>IF(AND(M1310&gt;0,M1310&lt;=STATS!$C$22),1,"")</f>
        <v/>
      </c>
      <c r="J1310" s="51">
        <v>1309</v>
      </c>
      <c r="R1310" s="22"/>
      <c r="S1310" s="22"/>
      <c r="T1310" s="54"/>
    </row>
    <row r="1311" spans="2:20" x14ac:dyDescent="0.25">
      <c r="B1311" s="94">
        <f t="shared" si="121"/>
        <v>0</v>
      </c>
      <c r="C1311" s="94" t="str">
        <f t="shared" si="122"/>
        <v/>
      </c>
      <c r="D1311" s="94" t="str">
        <f t="shared" si="123"/>
        <v/>
      </c>
      <c r="E1311" s="94" t="str">
        <f t="shared" si="124"/>
        <v/>
      </c>
      <c r="F1311" s="94" t="str">
        <f t="shared" si="125"/>
        <v/>
      </c>
      <c r="G1311" s="94" t="str">
        <f t="shared" si="126"/>
        <v/>
      </c>
      <c r="H1311" s="94" t="str">
        <f>IF(AND(M1311&gt;0,M1311&lt;=STATS!$C$22),1,"")</f>
        <v/>
      </c>
      <c r="J1311" s="51">
        <v>1310</v>
      </c>
      <c r="R1311" s="22"/>
      <c r="S1311" s="22"/>
      <c r="T1311" s="54"/>
    </row>
    <row r="1312" spans="2:20" x14ac:dyDescent="0.25">
      <c r="B1312" s="94">
        <f t="shared" si="121"/>
        <v>0</v>
      </c>
      <c r="C1312" s="94" t="str">
        <f t="shared" si="122"/>
        <v/>
      </c>
      <c r="D1312" s="94" t="str">
        <f t="shared" si="123"/>
        <v/>
      </c>
      <c r="E1312" s="94" t="str">
        <f t="shared" si="124"/>
        <v/>
      </c>
      <c r="F1312" s="94" t="str">
        <f t="shared" si="125"/>
        <v/>
      </c>
      <c r="G1312" s="94" t="str">
        <f t="shared" si="126"/>
        <v/>
      </c>
      <c r="H1312" s="94" t="str">
        <f>IF(AND(M1312&gt;0,M1312&lt;=STATS!$C$22),1,"")</f>
        <v/>
      </c>
      <c r="J1312" s="51">
        <v>1311</v>
      </c>
      <c r="R1312" s="22"/>
      <c r="S1312" s="22"/>
      <c r="T1312" s="54"/>
    </row>
    <row r="1313" spans="2:20" x14ac:dyDescent="0.25">
      <c r="B1313" s="94">
        <f t="shared" si="121"/>
        <v>0</v>
      </c>
      <c r="C1313" s="94" t="str">
        <f t="shared" si="122"/>
        <v/>
      </c>
      <c r="D1313" s="94" t="str">
        <f t="shared" si="123"/>
        <v/>
      </c>
      <c r="E1313" s="94" t="str">
        <f t="shared" si="124"/>
        <v/>
      </c>
      <c r="F1313" s="94" t="str">
        <f t="shared" si="125"/>
        <v/>
      </c>
      <c r="G1313" s="94" t="str">
        <f t="shared" si="126"/>
        <v/>
      </c>
      <c r="H1313" s="94" t="str">
        <f>IF(AND(M1313&gt;0,M1313&lt;=STATS!$C$22),1,"")</f>
        <v/>
      </c>
      <c r="J1313" s="51">
        <v>1312</v>
      </c>
      <c r="R1313" s="22"/>
      <c r="S1313" s="22"/>
      <c r="T1313" s="54"/>
    </row>
    <row r="1314" spans="2:20" x14ac:dyDescent="0.25">
      <c r="B1314" s="94">
        <f t="shared" si="121"/>
        <v>0</v>
      </c>
      <c r="C1314" s="94" t="str">
        <f t="shared" si="122"/>
        <v/>
      </c>
      <c r="D1314" s="94" t="str">
        <f t="shared" si="123"/>
        <v/>
      </c>
      <c r="E1314" s="94" t="str">
        <f t="shared" si="124"/>
        <v/>
      </c>
      <c r="F1314" s="94" t="str">
        <f t="shared" si="125"/>
        <v/>
      </c>
      <c r="G1314" s="94" t="str">
        <f t="shared" si="126"/>
        <v/>
      </c>
      <c r="H1314" s="94" t="str">
        <f>IF(AND(M1314&gt;0,M1314&lt;=STATS!$C$22),1,"")</f>
        <v/>
      </c>
      <c r="J1314" s="51">
        <v>1313</v>
      </c>
      <c r="R1314" s="22"/>
      <c r="S1314" s="22"/>
      <c r="T1314" s="54"/>
    </row>
    <row r="1315" spans="2:20" x14ac:dyDescent="0.25">
      <c r="B1315" s="94">
        <f t="shared" si="121"/>
        <v>0</v>
      </c>
      <c r="C1315" s="94" t="str">
        <f t="shared" si="122"/>
        <v/>
      </c>
      <c r="D1315" s="94" t="str">
        <f t="shared" si="123"/>
        <v/>
      </c>
      <c r="E1315" s="94" t="str">
        <f t="shared" si="124"/>
        <v/>
      </c>
      <c r="F1315" s="94" t="str">
        <f t="shared" si="125"/>
        <v/>
      </c>
      <c r="G1315" s="94" t="str">
        <f t="shared" si="126"/>
        <v/>
      </c>
      <c r="H1315" s="94" t="str">
        <f>IF(AND(M1315&gt;0,M1315&lt;=STATS!$C$22),1,"")</f>
        <v/>
      </c>
      <c r="J1315" s="51">
        <v>1314</v>
      </c>
      <c r="R1315" s="22"/>
      <c r="S1315" s="22"/>
      <c r="T1315" s="54"/>
    </row>
    <row r="1316" spans="2:20" x14ac:dyDescent="0.25">
      <c r="B1316" s="94">
        <f t="shared" si="121"/>
        <v>0</v>
      </c>
      <c r="C1316" s="94" t="str">
        <f t="shared" si="122"/>
        <v/>
      </c>
      <c r="D1316" s="94" t="str">
        <f t="shared" si="123"/>
        <v/>
      </c>
      <c r="E1316" s="94" t="str">
        <f t="shared" si="124"/>
        <v/>
      </c>
      <c r="F1316" s="94" t="str">
        <f t="shared" si="125"/>
        <v/>
      </c>
      <c r="G1316" s="94" t="str">
        <f t="shared" si="126"/>
        <v/>
      </c>
      <c r="H1316" s="94" t="str">
        <f>IF(AND(M1316&gt;0,M1316&lt;=STATS!$C$22),1,"")</f>
        <v/>
      </c>
      <c r="J1316" s="51">
        <v>1315</v>
      </c>
      <c r="R1316" s="22"/>
      <c r="S1316" s="22"/>
      <c r="T1316" s="54"/>
    </row>
    <row r="1317" spans="2:20" x14ac:dyDescent="0.25">
      <c r="B1317" s="94">
        <f t="shared" si="121"/>
        <v>0</v>
      </c>
      <c r="C1317" s="94" t="str">
        <f t="shared" si="122"/>
        <v/>
      </c>
      <c r="D1317" s="94" t="str">
        <f t="shared" si="123"/>
        <v/>
      </c>
      <c r="E1317" s="94" t="str">
        <f t="shared" si="124"/>
        <v/>
      </c>
      <c r="F1317" s="94" t="str">
        <f t="shared" si="125"/>
        <v/>
      </c>
      <c r="G1317" s="94" t="str">
        <f t="shared" si="126"/>
        <v/>
      </c>
      <c r="H1317" s="94" t="str">
        <f>IF(AND(M1317&gt;0,M1317&lt;=STATS!$C$22),1,"")</f>
        <v/>
      </c>
      <c r="J1317" s="51">
        <v>1316</v>
      </c>
      <c r="R1317" s="22"/>
      <c r="S1317" s="22"/>
      <c r="T1317" s="54"/>
    </row>
    <row r="1318" spans="2:20" x14ac:dyDescent="0.25">
      <c r="B1318" s="94">
        <f t="shared" si="121"/>
        <v>0</v>
      </c>
      <c r="C1318" s="94" t="str">
        <f t="shared" si="122"/>
        <v/>
      </c>
      <c r="D1318" s="94" t="str">
        <f t="shared" si="123"/>
        <v/>
      </c>
      <c r="E1318" s="94" t="str">
        <f t="shared" si="124"/>
        <v/>
      </c>
      <c r="F1318" s="94" t="str">
        <f t="shared" si="125"/>
        <v/>
      </c>
      <c r="G1318" s="94" t="str">
        <f t="shared" si="126"/>
        <v/>
      </c>
      <c r="H1318" s="94" t="str">
        <f>IF(AND(M1318&gt;0,M1318&lt;=STATS!$C$22),1,"")</f>
        <v/>
      </c>
      <c r="J1318" s="51">
        <v>1317</v>
      </c>
      <c r="R1318" s="22"/>
      <c r="S1318" s="22"/>
      <c r="T1318" s="54"/>
    </row>
    <row r="1319" spans="2:20" x14ac:dyDescent="0.25">
      <c r="B1319" s="94">
        <f t="shared" si="121"/>
        <v>0</v>
      </c>
      <c r="C1319" s="94" t="str">
        <f t="shared" si="122"/>
        <v/>
      </c>
      <c r="D1319" s="94" t="str">
        <f t="shared" si="123"/>
        <v/>
      </c>
      <c r="E1319" s="94" t="str">
        <f t="shared" si="124"/>
        <v/>
      </c>
      <c r="F1319" s="94" t="str">
        <f t="shared" si="125"/>
        <v/>
      </c>
      <c r="G1319" s="94" t="str">
        <f t="shared" si="126"/>
        <v/>
      </c>
      <c r="H1319" s="94" t="str">
        <f>IF(AND(M1319&gt;0,M1319&lt;=STATS!$C$22),1,"")</f>
        <v/>
      </c>
      <c r="J1319" s="51">
        <v>1318</v>
      </c>
      <c r="R1319" s="22"/>
      <c r="S1319" s="22"/>
      <c r="T1319" s="54"/>
    </row>
    <row r="1320" spans="2:20" x14ac:dyDescent="0.25">
      <c r="B1320" s="94">
        <f t="shared" si="121"/>
        <v>0</v>
      </c>
      <c r="C1320" s="94" t="str">
        <f t="shared" si="122"/>
        <v/>
      </c>
      <c r="D1320" s="94" t="str">
        <f t="shared" si="123"/>
        <v/>
      </c>
      <c r="E1320" s="94" t="str">
        <f t="shared" si="124"/>
        <v/>
      </c>
      <c r="F1320" s="94" t="str">
        <f t="shared" si="125"/>
        <v/>
      </c>
      <c r="G1320" s="94" t="str">
        <f t="shared" si="126"/>
        <v/>
      </c>
      <c r="H1320" s="94" t="str">
        <f>IF(AND(M1320&gt;0,M1320&lt;=STATS!$C$22),1,"")</f>
        <v/>
      </c>
      <c r="J1320" s="51">
        <v>1319</v>
      </c>
      <c r="R1320" s="22"/>
      <c r="S1320" s="22"/>
      <c r="T1320" s="54"/>
    </row>
    <row r="1321" spans="2:20" x14ac:dyDescent="0.25">
      <c r="B1321" s="94">
        <f t="shared" si="121"/>
        <v>0</v>
      </c>
      <c r="C1321" s="94" t="str">
        <f t="shared" si="122"/>
        <v/>
      </c>
      <c r="D1321" s="94" t="str">
        <f t="shared" si="123"/>
        <v/>
      </c>
      <c r="E1321" s="94" t="str">
        <f t="shared" si="124"/>
        <v/>
      </c>
      <c r="F1321" s="94" t="str">
        <f t="shared" si="125"/>
        <v/>
      </c>
      <c r="G1321" s="94" t="str">
        <f t="shared" si="126"/>
        <v/>
      </c>
      <c r="H1321" s="94" t="str">
        <f>IF(AND(M1321&gt;0,M1321&lt;=STATS!$C$22),1,"")</f>
        <v/>
      </c>
      <c r="J1321" s="51">
        <v>1320</v>
      </c>
      <c r="R1321" s="22"/>
      <c r="S1321" s="22"/>
      <c r="T1321" s="54"/>
    </row>
    <row r="1322" spans="2:20" x14ac:dyDescent="0.25">
      <c r="B1322" s="94">
        <f t="shared" si="121"/>
        <v>0</v>
      </c>
      <c r="C1322" s="94" t="str">
        <f t="shared" si="122"/>
        <v/>
      </c>
      <c r="D1322" s="94" t="str">
        <f t="shared" si="123"/>
        <v/>
      </c>
      <c r="E1322" s="94" t="str">
        <f t="shared" si="124"/>
        <v/>
      </c>
      <c r="F1322" s="94" t="str">
        <f t="shared" si="125"/>
        <v/>
      </c>
      <c r="G1322" s="94" t="str">
        <f t="shared" si="126"/>
        <v/>
      </c>
      <c r="H1322" s="94" t="str">
        <f>IF(AND(M1322&gt;0,M1322&lt;=STATS!$C$22),1,"")</f>
        <v/>
      </c>
      <c r="J1322" s="51">
        <v>1321</v>
      </c>
      <c r="R1322" s="22"/>
      <c r="S1322" s="22"/>
      <c r="T1322" s="54"/>
    </row>
    <row r="1323" spans="2:20" x14ac:dyDescent="0.25">
      <c r="B1323" s="94">
        <f t="shared" si="121"/>
        <v>0</v>
      </c>
      <c r="C1323" s="94" t="str">
        <f t="shared" si="122"/>
        <v/>
      </c>
      <c r="D1323" s="94" t="str">
        <f t="shared" si="123"/>
        <v/>
      </c>
      <c r="E1323" s="94" t="str">
        <f t="shared" si="124"/>
        <v/>
      </c>
      <c r="F1323" s="94" t="str">
        <f t="shared" si="125"/>
        <v/>
      </c>
      <c r="G1323" s="94" t="str">
        <f t="shared" si="126"/>
        <v/>
      </c>
      <c r="H1323" s="94" t="str">
        <f>IF(AND(M1323&gt;0,M1323&lt;=STATS!$C$22),1,"")</f>
        <v/>
      </c>
      <c r="J1323" s="51">
        <v>1322</v>
      </c>
      <c r="R1323" s="22"/>
      <c r="S1323" s="22"/>
      <c r="T1323" s="54"/>
    </row>
    <row r="1324" spans="2:20" x14ac:dyDescent="0.25">
      <c r="B1324" s="94">
        <f t="shared" si="121"/>
        <v>0</v>
      </c>
      <c r="C1324" s="94" t="str">
        <f t="shared" si="122"/>
        <v/>
      </c>
      <c r="D1324" s="94" t="str">
        <f t="shared" si="123"/>
        <v/>
      </c>
      <c r="E1324" s="94" t="str">
        <f t="shared" si="124"/>
        <v/>
      </c>
      <c r="F1324" s="94" t="str">
        <f t="shared" si="125"/>
        <v/>
      </c>
      <c r="G1324" s="94" t="str">
        <f t="shared" si="126"/>
        <v/>
      </c>
      <c r="H1324" s="94" t="str">
        <f>IF(AND(M1324&gt;0,M1324&lt;=STATS!$C$22),1,"")</f>
        <v/>
      </c>
      <c r="J1324" s="51">
        <v>1323</v>
      </c>
      <c r="R1324" s="22"/>
      <c r="S1324" s="22"/>
      <c r="T1324" s="54"/>
    </row>
    <row r="1325" spans="2:20" x14ac:dyDescent="0.25">
      <c r="B1325" s="94">
        <f t="shared" si="121"/>
        <v>0</v>
      </c>
      <c r="C1325" s="94" t="str">
        <f t="shared" si="122"/>
        <v/>
      </c>
      <c r="D1325" s="94" t="str">
        <f t="shared" si="123"/>
        <v/>
      </c>
      <c r="E1325" s="94" t="str">
        <f t="shared" si="124"/>
        <v/>
      </c>
      <c r="F1325" s="94" t="str">
        <f t="shared" si="125"/>
        <v/>
      </c>
      <c r="G1325" s="94" t="str">
        <f t="shared" si="126"/>
        <v/>
      </c>
      <c r="H1325" s="94" t="str">
        <f>IF(AND(M1325&gt;0,M1325&lt;=STATS!$C$22),1,"")</f>
        <v/>
      </c>
      <c r="J1325" s="51">
        <v>1324</v>
      </c>
      <c r="R1325" s="22"/>
      <c r="S1325" s="22"/>
      <c r="T1325" s="54"/>
    </row>
    <row r="1326" spans="2:20" x14ac:dyDescent="0.25">
      <c r="B1326" s="94">
        <f t="shared" si="121"/>
        <v>0</v>
      </c>
      <c r="C1326" s="94" t="str">
        <f t="shared" si="122"/>
        <v/>
      </c>
      <c r="D1326" s="94" t="str">
        <f t="shared" si="123"/>
        <v/>
      </c>
      <c r="E1326" s="94" t="str">
        <f t="shared" si="124"/>
        <v/>
      </c>
      <c r="F1326" s="94" t="str">
        <f t="shared" si="125"/>
        <v/>
      </c>
      <c r="G1326" s="94" t="str">
        <f t="shared" si="126"/>
        <v/>
      </c>
      <c r="H1326" s="94" t="str">
        <f>IF(AND(M1326&gt;0,M1326&lt;=STATS!$C$22),1,"")</f>
        <v/>
      </c>
      <c r="J1326" s="51">
        <v>1325</v>
      </c>
      <c r="R1326" s="22"/>
      <c r="S1326" s="22"/>
      <c r="T1326" s="54"/>
    </row>
    <row r="1327" spans="2:20" x14ac:dyDescent="0.25">
      <c r="B1327" s="94">
        <f t="shared" si="121"/>
        <v>0</v>
      </c>
      <c r="C1327" s="94" t="str">
        <f t="shared" si="122"/>
        <v/>
      </c>
      <c r="D1327" s="94" t="str">
        <f t="shared" si="123"/>
        <v/>
      </c>
      <c r="E1327" s="94" t="str">
        <f t="shared" si="124"/>
        <v/>
      </c>
      <c r="F1327" s="94" t="str">
        <f t="shared" si="125"/>
        <v/>
      </c>
      <c r="G1327" s="94" t="str">
        <f t="shared" si="126"/>
        <v/>
      </c>
      <c r="H1327" s="94" t="str">
        <f>IF(AND(M1327&gt;0,M1327&lt;=STATS!$C$22),1,"")</f>
        <v/>
      </c>
      <c r="J1327" s="51">
        <v>1326</v>
      </c>
      <c r="R1327" s="22"/>
      <c r="S1327" s="22"/>
      <c r="T1327" s="54"/>
    </row>
    <row r="1328" spans="2:20" x14ac:dyDescent="0.25">
      <c r="B1328" s="94">
        <f t="shared" si="121"/>
        <v>0</v>
      </c>
      <c r="C1328" s="94" t="str">
        <f t="shared" si="122"/>
        <v/>
      </c>
      <c r="D1328" s="94" t="str">
        <f t="shared" si="123"/>
        <v/>
      </c>
      <c r="E1328" s="94" t="str">
        <f t="shared" si="124"/>
        <v/>
      </c>
      <c r="F1328" s="94" t="str">
        <f t="shared" si="125"/>
        <v/>
      </c>
      <c r="G1328" s="94" t="str">
        <f t="shared" si="126"/>
        <v/>
      </c>
      <c r="H1328" s="94" t="str">
        <f>IF(AND(M1328&gt;0,M1328&lt;=STATS!$C$22),1,"")</f>
        <v/>
      </c>
      <c r="J1328" s="51">
        <v>1327</v>
      </c>
      <c r="R1328" s="22"/>
      <c r="S1328" s="22"/>
      <c r="T1328" s="54"/>
    </row>
    <row r="1329" spans="2:20" x14ac:dyDescent="0.25">
      <c r="B1329" s="94">
        <f t="shared" si="121"/>
        <v>0</v>
      </c>
      <c r="C1329" s="94" t="str">
        <f t="shared" si="122"/>
        <v/>
      </c>
      <c r="D1329" s="94" t="str">
        <f t="shared" si="123"/>
        <v/>
      </c>
      <c r="E1329" s="94" t="str">
        <f t="shared" si="124"/>
        <v/>
      </c>
      <c r="F1329" s="94" t="str">
        <f t="shared" si="125"/>
        <v/>
      </c>
      <c r="G1329" s="94" t="str">
        <f t="shared" si="126"/>
        <v/>
      </c>
      <c r="H1329" s="94" t="str">
        <f>IF(AND(M1329&gt;0,M1329&lt;=STATS!$C$22),1,"")</f>
        <v/>
      </c>
      <c r="J1329" s="51">
        <v>1328</v>
      </c>
      <c r="R1329" s="22"/>
      <c r="S1329" s="22"/>
      <c r="T1329" s="54"/>
    </row>
    <row r="1330" spans="2:20" x14ac:dyDescent="0.25">
      <c r="B1330" s="94">
        <f t="shared" si="121"/>
        <v>0</v>
      </c>
      <c r="C1330" s="94" t="str">
        <f t="shared" si="122"/>
        <v/>
      </c>
      <c r="D1330" s="94" t="str">
        <f t="shared" si="123"/>
        <v/>
      </c>
      <c r="E1330" s="94" t="str">
        <f t="shared" si="124"/>
        <v/>
      </c>
      <c r="F1330" s="94" t="str">
        <f t="shared" si="125"/>
        <v/>
      </c>
      <c r="G1330" s="94" t="str">
        <f t="shared" si="126"/>
        <v/>
      </c>
      <c r="H1330" s="94" t="str">
        <f>IF(AND(M1330&gt;0,M1330&lt;=STATS!$C$22),1,"")</f>
        <v/>
      </c>
      <c r="J1330" s="51">
        <v>1329</v>
      </c>
      <c r="R1330" s="22"/>
      <c r="S1330" s="22"/>
      <c r="T1330" s="54"/>
    </row>
    <row r="1331" spans="2:20" x14ac:dyDescent="0.25">
      <c r="B1331" s="94">
        <f t="shared" si="121"/>
        <v>0</v>
      </c>
      <c r="C1331" s="94" t="str">
        <f t="shared" si="122"/>
        <v/>
      </c>
      <c r="D1331" s="94" t="str">
        <f t="shared" si="123"/>
        <v/>
      </c>
      <c r="E1331" s="94" t="str">
        <f t="shared" si="124"/>
        <v/>
      </c>
      <c r="F1331" s="94" t="str">
        <f t="shared" si="125"/>
        <v/>
      </c>
      <c r="G1331" s="94" t="str">
        <f t="shared" si="126"/>
        <v/>
      </c>
      <c r="H1331" s="94" t="str">
        <f>IF(AND(M1331&gt;0,M1331&lt;=STATS!$C$22),1,"")</f>
        <v/>
      </c>
      <c r="J1331" s="51">
        <v>1330</v>
      </c>
      <c r="R1331" s="22"/>
      <c r="S1331" s="22"/>
      <c r="T1331" s="54"/>
    </row>
    <row r="1332" spans="2:20" x14ac:dyDescent="0.25">
      <c r="B1332" s="94">
        <f t="shared" si="121"/>
        <v>0</v>
      </c>
      <c r="C1332" s="94" t="str">
        <f t="shared" si="122"/>
        <v/>
      </c>
      <c r="D1332" s="94" t="str">
        <f t="shared" si="123"/>
        <v/>
      </c>
      <c r="E1332" s="94" t="str">
        <f t="shared" si="124"/>
        <v/>
      </c>
      <c r="F1332" s="94" t="str">
        <f t="shared" si="125"/>
        <v/>
      </c>
      <c r="G1332" s="94" t="str">
        <f t="shared" si="126"/>
        <v/>
      </c>
      <c r="H1332" s="94" t="str">
        <f>IF(AND(M1332&gt;0,M1332&lt;=STATS!$C$22),1,"")</f>
        <v/>
      </c>
      <c r="J1332" s="51">
        <v>1331</v>
      </c>
      <c r="R1332" s="22"/>
      <c r="S1332" s="22"/>
      <c r="T1332" s="54"/>
    </row>
    <row r="1333" spans="2:20" x14ac:dyDescent="0.25">
      <c r="B1333" s="94">
        <f t="shared" si="121"/>
        <v>0</v>
      </c>
      <c r="C1333" s="94" t="str">
        <f t="shared" si="122"/>
        <v/>
      </c>
      <c r="D1333" s="94" t="str">
        <f t="shared" si="123"/>
        <v/>
      </c>
      <c r="E1333" s="94" t="str">
        <f t="shared" si="124"/>
        <v/>
      </c>
      <c r="F1333" s="94" t="str">
        <f t="shared" si="125"/>
        <v/>
      </c>
      <c r="G1333" s="94" t="str">
        <f t="shared" si="126"/>
        <v/>
      </c>
      <c r="H1333" s="94" t="str">
        <f>IF(AND(M1333&gt;0,M1333&lt;=STATS!$C$22),1,"")</f>
        <v/>
      </c>
      <c r="J1333" s="51">
        <v>1332</v>
      </c>
      <c r="R1333" s="22"/>
      <c r="S1333" s="22"/>
      <c r="T1333" s="54"/>
    </row>
    <row r="1334" spans="2:20" x14ac:dyDescent="0.25">
      <c r="B1334" s="94">
        <f t="shared" si="121"/>
        <v>0</v>
      </c>
      <c r="C1334" s="94" t="str">
        <f t="shared" si="122"/>
        <v/>
      </c>
      <c r="D1334" s="94" t="str">
        <f t="shared" si="123"/>
        <v/>
      </c>
      <c r="E1334" s="94" t="str">
        <f t="shared" si="124"/>
        <v/>
      </c>
      <c r="F1334" s="94" t="str">
        <f t="shared" si="125"/>
        <v/>
      </c>
      <c r="G1334" s="94" t="str">
        <f t="shared" si="126"/>
        <v/>
      </c>
      <c r="H1334" s="94" t="str">
        <f>IF(AND(M1334&gt;0,M1334&lt;=STATS!$C$22),1,"")</f>
        <v/>
      </c>
      <c r="J1334" s="51">
        <v>1333</v>
      </c>
      <c r="R1334" s="22"/>
      <c r="S1334" s="22"/>
      <c r="T1334" s="54"/>
    </row>
    <row r="1335" spans="2:20" x14ac:dyDescent="0.25">
      <c r="B1335" s="94">
        <f t="shared" si="121"/>
        <v>0</v>
      </c>
      <c r="C1335" s="94" t="str">
        <f t="shared" si="122"/>
        <v/>
      </c>
      <c r="D1335" s="94" t="str">
        <f t="shared" si="123"/>
        <v/>
      </c>
      <c r="E1335" s="94" t="str">
        <f t="shared" si="124"/>
        <v/>
      </c>
      <c r="F1335" s="94" t="str">
        <f t="shared" si="125"/>
        <v/>
      </c>
      <c r="G1335" s="94" t="str">
        <f t="shared" si="126"/>
        <v/>
      </c>
      <c r="H1335" s="94" t="str">
        <f>IF(AND(M1335&gt;0,M1335&lt;=STATS!$C$22),1,"")</f>
        <v/>
      </c>
      <c r="J1335" s="51">
        <v>1334</v>
      </c>
      <c r="R1335" s="22"/>
      <c r="S1335" s="22"/>
      <c r="T1335" s="54"/>
    </row>
    <row r="1336" spans="2:20" x14ac:dyDescent="0.25">
      <c r="B1336" s="94">
        <f t="shared" si="121"/>
        <v>0</v>
      </c>
      <c r="C1336" s="94" t="str">
        <f t="shared" si="122"/>
        <v/>
      </c>
      <c r="D1336" s="94" t="str">
        <f t="shared" si="123"/>
        <v/>
      </c>
      <c r="E1336" s="94" t="str">
        <f t="shared" si="124"/>
        <v/>
      </c>
      <c r="F1336" s="94" t="str">
        <f t="shared" si="125"/>
        <v/>
      </c>
      <c r="G1336" s="94" t="str">
        <f t="shared" si="126"/>
        <v/>
      </c>
      <c r="H1336" s="94" t="str">
        <f>IF(AND(M1336&gt;0,M1336&lt;=STATS!$C$22),1,"")</f>
        <v/>
      </c>
      <c r="J1336" s="51">
        <v>1335</v>
      </c>
      <c r="R1336" s="22"/>
      <c r="S1336" s="22"/>
      <c r="T1336" s="54"/>
    </row>
    <row r="1337" spans="2:20" x14ac:dyDescent="0.25">
      <c r="B1337" s="94">
        <f t="shared" si="121"/>
        <v>0</v>
      </c>
      <c r="C1337" s="94" t="str">
        <f t="shared" si="122"/>
        <v/>
      </c>
      <c r="D1337" s="94" t="str">
        <f t="shared" si="123"/>
        <v/>
      </c>
      <c r="E1337" s="94" t="str">
        <f t="shared" si="124"/>
        <v/>
      </c>
      <c r="F1337" s="94" t="str">
        <f t="shared" si="125"/>
        <v/>
      </c>
      <c r="G1337" s="94" t="str">
        <f t="shared" si="126"/>
        <v/>
      </c>
      <c r="H1337" s="94" t="str">
        <f>IF(AND(M1337&gt;0,M1337&lt;=STATS!$C$22),1,"")</f>
        <v/>
      </c>
      <c r="J1337" s="51">
        <v>1336</v>
      </c>
      <c r="R1337" s="22"/>
      <c r="S1337" s="22"/>
      <c r="T1337" s="54"/>
    </row>
    <row r="1338" spans="2:20" x14ac:dyDescent="0.25">
      <c r="B1338" s="94">
        <f t="shared" si="121"/>
        <v>0</v>
      </c>
      <c r="C1338" s="94" t="str">
        <f t="shared" si="122"/>
        <v/>
      </c>
      <c r="D1338" s="94" t="str">
        <f t="shared" si="123"/>
        <v/>
      </c>
      <c r="E1338" s="94" t="str">
        <f t="shared" si="124"/>
        <v/>
      </c>
      <c r="F1338" s="94" t="str">
        <f t="shared" si="125"/>
        <v/>
      </c>
      <c r="G1338" s="94" t="str">
        <f t="shared" si="126"/>
        <v/>
      </c>
      <c r="H1338" s="94" t="str">
        <f>IF(AND(M1338&gt;0,M1338&lt;=STATS!$C$22),1,"")</f>
        <v/>
      </c>
      <c r="J1338" s="51">
        <v>1337</v>
      </c>
      <c r="R1338" s="22"/>
      <c r="S1338" s="22"/>
      <c r="T1338" s="54"/>
    </row>
    <row r="1339" spans="2:20" x14ac:dyDescent="0.25">
      <c r="B1339" s="94">
        <f t="shared" si="121"/>
        <v>0</v>
      </c>
      <c r="C1339" s="94" t="str">
        <f t="shared" si="122"/>
        <v/>
      </c>
      <c r="D1339" s="94" t="str">
        <f t="shared" si="123"/>
        <v/>
      </c>
      <c r="E1339" s="94" t="str">
        <f t="shared" si="124"/>
        <v/>
      </c>
      <c r="F1339" s="94" t="str">
        <f t="shared" si="125"/>
        <v/>
      </c>
      <c r="G1339" s="94" t="str">
        <f t="shared" si="126"/>
        <v/>
      </c>
      <c r="H1339" s="94" t="str">
        <f>IF(AND(M1339&gt;0,M1339&lt;=STATS!$C$22),1,"")</f>
        <v/>
      </c>
      <c r="J1339" s="51">
        <v>1338</v>
      </c>
      <c r="R1339" s="22"/>
      <c r="S1339" s="22"/>
      <c r="T1339" s="54"/>
    </row>
    <row r="1340" spans="2:20" x14ac:dyDescent="0.25">
      <c r="B1340" s="94">
        <f t="shared" si="121"/>
        <v>0</v>
      </c>
      <c r="C1340" s="94" t="str">
        <f t="shared" si="122"/>
        <v/>
      </c>
      <c r="D1340" s="94" t="str">
        <f t="shared" si="123"/>
        <v/>
      </c>
      <c r="E1340" s="94" t="str">
        <f t="shared" si="124"/>
        <v/>
      </c>
      <c r="F1340" s="94" t="str">
        <f t="shared" si="125"/>
        <v/>
      </c>
      <c r="G1340" s="94" t="str">
        <f t="shared" si="126"/>
        <v/>
      </c>
      <c r="H1340" s="94" t="str">
        <f>IF(AND(M1340&gt;0,M1340&lt;=STATS!$C$22),1,"")</f>
        <v/>
      </c>
      <c r="J1340" s="51">
        <v>1339</v>
      </c>
      <c r="R1340" s="22"/>
      <c r="S1340" s="22"/>
      <c r="T1340" s="54"/>
    </row>
    <row r="1341" spans="2:20" x14ac:dyDescent="0.25">
      <c r="B1341" s="94">
        <f t="shared" si="121"/>
        <v>0</v>
      </c>
      <c r="C1341" s="94" t="str">
        <f t="shared" si="122"/>
        <v/>
      </c>
      <c r="D1341" s="94" t="str">
        <f t="shared" si="123"/>
        <v/>
      </c>
      <c r="E1341" s="94" t="str">
        <f t="shared" si="124"/>
        <v/>
      </c>
      <c r="F1341" s="94" t="str">
        <f t="shared" si="125"/>
        <v/>
      </c>
      <c r="G1341" s="94" t="str">
        <f t="shared" si="126"/>
        <v/>
      </c>
      <c r="H1341" s="94" t="str">
        <f>IF(AND(M1341&gt;0,M1341&lt;=STATS!$C$22),1,"")</f>
        <v/>
      </c>
      <c r="J1341" s="51">
        <v>1340</v>
      </c>
      <c r="R1341" s="22"/>
      <c r="S1341" s="22"/>
      <c r="T1341" s="54"/>
    </row>
    <row r="1342" spans="2:20" x14ac:dyDescent="0.25">
      <c r="B1342" s="94">
        <f t="shared" si="121"/>
        <v>0</v>
      </c>
      <c r="C1342" s="94" t="str">
        <f t="shared" si="122"/>
        <v/>
      </c>
      <c r="D1342" s="94" t="str">
        <f t="shared" si="123"/>
        <v/>
      </c>
      <c r="E1342" s="94" t="str">
        <f t="shared" si="124"/>
        <v/>
      </c>
      <c r="F1342" s="94" t="str">
        <f t="shared" si="125"/>
        <v/>
      </c>
      <c r="G1342" s="94" t="str">
        <f t="shared" si="126"/>
        <v/>
      </c>
      <c r="H1342" s="94" t="str">
        <f>IF(AND(M1342&gt;0,M1342&lt;=STATS!$C$22),1,"")</f>
        <v/>
      </c>
      <c r="J1342" s="51">
        <v>1341</v>
      </c>
      <c r="R1342" s="22"/>
      <c r="S1342" s="22"/>
      <c r="T1342" s="54"/>
    </row>
    <row r="1343" spans="2:20" x14ac:dyDescent="0.25">
      <c r="B1343" s="94">
        <f t="shared" si="121"/>
        <v>0</v>
      </c>
      <c r="C1343" s="94" t="str">
        <f t="shared" si="122"/>
        <v/>
      </c>
      <c r="D1343" s="94" t="str">
        <f t="shared" si="123"/>
        <v/>
      </c>
      <c r="E1343" s="94" t="str">
        <f t="shared" si="124"/>
        <v/>
      </c>
      <c r="F1343" s="94" t="str">
        <f t="shared" si="125"/>
        <v/>
      </c>
      <c r="G1343" s="94" t="str">
        <f t="shared" si="126"/>
        <v/>
      </c>
      <c r="H1343" s="94" t="str">
        <f>IF(AND(M1343&gt;0,M1343&lt;=STATS!$C$22),1,"")</f>
        <v/>
      </c>
      <c r="J1343" s="51">
        <v>1342</v>
      </c>
      <c r="R1343" s="22"/>
      <c r="S1343" s="22"/>
      <c r="T1343" s="54"/>
    </row>
    <row r="1344" spans="2:20" x14ac:dyDescent="0.25">
      <c r="B1344" s="94">
        <f t="shared" si="121"/>
        <v>0</v>
      </c>
      <c r="C1344" s="94" t="str">
        <f t="shared" si="122"/>
        <v/>
      </c>
      <c r="D1344" s="94" t="str">
        <f t="shared" si="123"/>
        <v/>
      </c>
      <c r="E1344" s="94" t="str">
        <f t="shared" si="124"/>
        <v/>
      </c>
      <c r="F1344" s="94" t="str">
        <f t="shared" si="125"/>
        <v/>
      </c>
      <c r="G1344" s="94" t="str">
        <f t="shared" si="126"/>
        <v/>
      </c>
      <c r="H1344" s="94" t="str">
        <f>IF(AND(M1344&gt;0,M1344&lt;=STATS!$C$22),1,"")</f>
        <v/>
      </c>
      <c r="J1344" s="51">
        <v>1343</v>
      </c>
      <c r="R1344" s="22"/>
      <c r="S1344" s="22"/>
      <c r="T1344" s="54"/>
    </row>
    <row r="1345" spans="2:20" x14ac:dyDescent="0.25">
      <c r="B1345" s="94">
        <f t="shared" si="121"/>
        <v>0</v>
      </c>
      <c r="C1345" s="94" t="str">
        <f t="shared" si="122"/>
        <v/>
      </c>
      <c r="D1345" s="94" t="str">
        <f t="shared" si="123"/>
        <v/>
      </c>
      <c r="E1345" s="94" t="str">
        <f t="shared" si="124"/>
        <v/>
      </c>
      <c r="F1345" s="94" t="str">
        <f t="shared" si="125"/>
        <v/>
      </c>
      <c r="G1345" s="94" t="str">
        <f t="shared" si="126"/>
        <v/>
      </c>
      <c r="H1345" s="94" t="str">
        <f>IF(AND(M1345&gt;0,M1345&lt;=STATS!$C$22),1,"")</f>
        <v/>
      </c>
      <c r="J1345" s="51">
        <v>1344</v>
      </c>
      <c r="R1345" s="22"/>
      <c r="S1345" s="22"/>
      <c r="T1345" s="54"/>
    </row>
    <row r="1346" spans="2:20" x14ac:dyDescent="0.25">
      <c r="B1346" s="94">
        <f t="shared" ref="B1346:B1409" si="127">COUNT(R1346:EB1346)</f>
        <v>0</v>
      </c>
      <c r="C1346" s="94" t="str">
        <f t="shared" ref="C1346:C1409" si="128">IF(COUNT(R1346:ED1346)&gt;0,COUNT(R1346:ED1346),"")</f>
        <v/>
      </c>
      <c r="D1346" s="94" t="str">
        <f t="shared" ref="D1346:D1409" si="129">IF(COUNT(T1346:ED1346)&gt;0,COUNT(T1346:ED1346),"")</f>
        <v/>
      </c>
      <c r="E1346" s="94" t="str">
        <f t="shared" ref="E1346:E1409" si="130">IF(H1346=1,COUNT(R1346:EB1346),"")</f>
        <v/>
      </c>
      <c r="F1346" s="94" t="str">
        <f t="shared" si="125"/>
        <v/>
      </c>
      <c r="G1346" s="94" t="str">
        <f t="shared" si="126"/>
        <v/>
      </c>
      <c r="H1346" s="94" t="str">
        <f>IF(AND(M1346&gt;0,M1346&lt;=STATS!$C$22),1,"")</f>
        <v/>
      </c>
      <c r="J1346" s="51">
        <v>1345</v>
      </c>
      <c r="R1346" s="22"/>
      <c r="S1346" s="22"/>
      <c r="T1346" s="54"/>
    </row>
    <row r="1347" spans="2:20" x14ac:dyDescent="0.25">
      <c r="B1347" s="94">
        <f t="shared" si="127"/>
        <v>0</v>
      </c>
      <c r="C1347" s="94" t="str">
        <f t="shared" si="128"/>
        <v/>
      </c>
      <c r="D1347" s="94" t="str">
        <f t="shared" si="129"/>
        <v/>
      </c>
      <c r="E1347" s="94" t="str">
        <f t="shared" si="130"/>
        <v/>
      </c>
      <c r="F1347" s="94" t="str">
        <f t="shared" ref="F1347:F1410" si="131">IF(H1347=1,COUNT(U1347:EB1347),"")</f>
        <v/>
      </c>
      <c r="G1347" s="94" t="str">
        <f t="shared" si="126"/>
        <v/>
      </c>
      <c r="H1347" s="94" t="str">
        <f>IF(AND(M1347&gt;0,M1347&lt;=STATS!$C$22),1,"")</f>
        <v/>
      </c>
      <c r="J1347" s="51">
        <v>1346</v>
      </c>
      <c r="R1347" s="22"/>
      <c r="S1347" s="22"/>
      <c r="T1347" s="54"/>
    </row>
    <row r="1348" spans="2:20" x14ac:dyDescent="0.25">
      <c r="B1348" s="94">
        <f t="shared" si="127"/>
        <v>0</v>
      </c>
      <c r="C1348" s="94" t="str">
        <f t="shared" si="128"/>
        <v/>
      </c>
      <c r="D1348" s="94" t="str">
        <f t="shared" si="129"/>
        <v/>
      </c>
      <c r="E1348" s="94" t="str">
        <f t="shared" si="130"/>
        <v/>
      </c>
      <c r="F1348" s="94" t="str">
        <f t="shared" si="131"/>
        <v/>
      </c>
      <c r="G1348" s="94" t="str">
        <f t="shared" si="126"/>
        <v/>
      </c>
      <c r="H1348" s="94" t="str">
        <f>IF(AND(M1348&gt;0,M1348&lt;=STATS!$C$22),1,"")</f>
        <v/>
      </c>
      <c r="J1348" s="51">
        <v>1347</v>
      </c>
      <c r="R1348" s="22"/>
      <c r="S1348" s="22"/>
      <c r="T1348" s="54"/>
    </row>
    <row r="1349" spans="2:20" x14ac:dyDescent="0.25">
      <c r="B1349" s="94">
        <f t="shared" si="127"/>
        <v>0</v>
      </c>
      <c r="C1349" s="94" t="str">
        <f t="shared" si="128"/>
        <v/>
      </c>
      <c r="D1349" s="94" t="str">
        <f t="shared" si="129"/>
        <v/>
      </c>
      <c r="E1349" s="94" t="str">
        <f t="shared" si="130"/>
        <v/>
      </c>
      <c r="F1349" s="94" t="str">
        <f t="shared" si="131"/>
        <v/>
      </c>
      <c r="G1349" s="94" t="str">
        <f t="shared" si="126"/>
        <v/>
      </c>
      <c r="H1349" s="94" t="str">
        <f>IF(AND(M1349&gt;0,M1349&lt;=STATS!$C$22),1,"")</f>
        <v/>
      </c>
      <c r="J1349" s="51">
        <v>1348</v>
      </c>
      <c r="R1349" s="22"/>
      <c r="S1349" s="22"/>
      <c r="T1349" s="54"/>
    </row>
    <row r="1350" spans="2:20" x14ac:dyDescent="0.25">
      <c r="B1350" s="94">
        <f t="shared" si="127"/>
        <v>0</v>
      </c>
      <c r="C1350" s="94" t="str">
        <f t="shared" si="128"/>
        <v/>
      </c>
      <c r="D1350" s="94" t="str">
        <f t="shared" si="129"/>
        <v/>
      </c>
      <c r="E1350" s="94" t="str">
        <f t="shared" si="130"/>
        <v/>
      </c>
      <c r="F1350" s="94" t="str">
        <f t="shared" si="131"/>
        <v/>
      </c>
      <c r="G1350" s="94" t="str">
        <f t="shared" si="126"/>
        <v/>
      </c>
      <c r="H1350" s="94" t="str">
        <f>IF(AND(M1350&gt;0,M1350&lt;=STATS!$C$22),1,"")</f>
        <v/>
      </c>
      <c r="J1350" s="51">
        <v>1349</v>
      </c>
      <c r="R1350" s="22"/>
      <c r="S1350" s="22"/>
      <c r="T1350" s="54"/>
    </row>
    <row r="1351" spans="2:20" x14ac:dyDescent="0.25">
      <c r="B1351" s="94">
        <f t="shared" si="127"/>
        <v>0</v>
      </c>
      <c r="C1351" s="94" t="str">
        <f t="shared" si="128"/>
        <v/>
      </c>
      <c r="D1351" s="94" t="str">
        <f t="shared" si="129"/>
        <v/>
      </c>
      <c r="E1351" s="94" t="str">
        <f t="shared" si="130"/>
        <v/>
      </c>
      <c r="F1351" s="94" t="str">
        <f t="shared" si="131"/>
        <v/>
      </c>
      <c r="G1351" s="94" t="str">
        <f t="shared" si="126"/>
        <v/>
      </c>
      <c r="H1351" s="94" t="str">
        <f>IF(AND(M1351&gt;0,M1351&lt;=STATS!$C$22),1,"")</f>
        <v/>
      </c>
      <c r="J1351" s="51">
        <v>1350</v>
      </c>
      <c r="R1351" s="22"/>
      <c r="S1351" s="22"/>
      <c r="T1351" s="54"/>
    </row>
    <row r="1352" spans="2:20" x14ac:dyDescent="0.25">
      <c r="B1352" s="94">
        <f t="shared" si="127"/>
        <v>0</v>
      </c>
      <c r="C1352" s="94" t="str">
        <f t="shared" si="128"/>
        <v/>
      </c>
      <c r="D1352" s="94" t="str">
        <f t="shared" si="129"/>
        <v/>
      </c>
      <c r="E1352" s="94" t="str">
        <f t="shared" si="130"/>
        <v/>
      </c>
      <c r="F1352" s="94" t="str">
        <f t="shared" si="131"/>
        <v/>
      </c>
      <c r="G1352" s="94" t="str">
        <f t="shared" si="126"/>
        <v/>
      </c>
      <c r="H1352" s="94" t="str">
        <f>IF(AND(M1352&gt;0,M1352&lt;=STATS!$C$22),1,"")</f>
        <v/>
      </c>
      <c r="J1352" s="51">
        <v>1351</v>
      </c>
      <c r="R1352" s="22"/>
      <c r="S1352" s="22"/>
      <c r="T1352" s="54"/>
    </row>
    <row r="1353" spans="2:20" x14ac:dyDescent="0.25">
      <c r="B1353" s="94">
        <f t="shared" si="127"/>
        <v>0</v>
      </c>
      <c r="C1353" s="94" t="str">
        <f t="shared" si="128"/>
        <v/>
      </c>
      <c r="D1353" s="94" t="str">
        <f t="shared" si="129"/>
        <v/>
      </c>
      <c r="E1353" s="94" t="str">
        <f t="shared" si="130"/>
        <v/>
      </c>
      <c r="F1353" s="94" t="str">
        <f t="shared" si="131"/>
        <v/>
      </c>
      <c r="G1353" s="94" t="str">
        <f t="shared" si="126"/>
        <v/>
      </c>
      <c r="H1353" s="94" t="str">
        <f>IF(AND(M1353&gt;0,M1353&lt;=STATS!$C$22),1,"")</f>
        <v/>
      </c>
      <c r="J1353" s="51">
        <v>1352</v>
      </c>
      <c r="R1353" s="22"/>
      <c r="S1353" s="22"/>
      <c r="T1353" s="54"/>
    </row>
    <row r="1354" spans="2:20" x14ac:dyDescent="0.25">
      <c r="B1354" s="94">
        <f t="shared" si="127"/>
        <v>0</v>
      </c>
      <c r="C1354" s="94" t="str">
        <f t="shared" si="128"/>
        <v/>
      </c>
      <c r="D1354" s="94" t="str">
        <f t="shared" si="129"/>
        <v/>
      </c>
      <c r="E1354" s="94" t="str">
        <f t="shared" si="130"/>
        <v/>
      </c>
      <c r="F1354" s="94" t="str">
        <f t="shared" si="131"/>
        <v/>
      </c>
      <c r="G1354" s="94" t="str">
        <f t="shared" si="126"/>
        <v/>
      </c>
      <c r="H1354" s="94" t="str">
        <f>IF(AND(M1354&gt;0,M1354&lt;=STATS!$C$22),1,"")</f>
        <v/>
      </c>
      <c r="J1354" s="51">
        <v>1353</v>
      </c>
      <c r="R1354" s="22"/>
      <c r="S1354" s="22"/>
      <c r="T1354" s="54"/>
    </row>
    <row r="1355" spans="2:20" x14ac:dyDescent="0.25">
      <c r="B1355" s="94">
        <f t="shared" si="127"/>
        <v>0</v>
      </c>
      <c r="C1355" s="94" t="str">
        <f t="shared" si="128"/>
        <v/>
      </c>
      <c r="D1355" s="94" t="str">
        <f t="shared" si="129"/>
        <v/>
      </c>
      <c r="E1355" s="94" t="str">
        <f t="shared" si="130"/>
        <v/>
      </c>
      <c r="F1355" s="94" t="str">
        <f t="shared" si="131"/>
        <v/>
      </c>
      <c r="G1355" s="94" t="str">
        <f t="shared" si="126"/>
        <v/>
      </c>
      <c r="H1355" s="94" t="str">
        <f>IF(AND(M1355&gt;0,M1355&lt;=STATS!$C$22),1,"")</f>
        <v/>
      </c>
      <c r="J1355" s="51">
        <v>1354</v>
      </c>
      <c r="R1355" s="22"/>
      <c r="S1355" s="22"/>
      <c r="T1355" s="54"/>
    </row>
    <row r="1356" spans="2:20" x14ac:dyDescent="0.25">
      <c r="B1356" s="94">
        <f t="shared" si="127"/>
        <v>0</v>
      </c>
      <c r="C1356" s="94" t="str">
        <f t="shared" si="128"/>
        <v/>
      </c>
      <c r="D1356" s="94" t="str">
        <f t="shared" si="129"/>
        <v/>
      </c>
      <c r="E1356" s="94" t="str">
        <f t="shared" si="130"/>
        <v/>
      </c>
      <c r="F1356" s="94" t="str">
        <f t="shared" si="131"/>
        <v/>
      </c>
      <c r="G1356" s="94" t="str">
        <f t="shared" si="126"/>
        <v/>
      </c>
      <c r="H1356" s="94" t="str">
        <f>IF(AND(M1356&gt;0,M1356&lt;=STATS!$C$22),1,"")</f>
        <v/>
      </c>
      <c r="J1356" s="51">
        <v>1355</v>
      </c>
      <c r="R1356" s="22"/>
      <c r="S1356" s="22"/>
      <c r="T1356" s="54"/>
    </row>
    <row r="1357" spans="2:20" x14ac:dyDescent="0.25">
      <c r="B1357" s="94">
        <f t="shared" si="127"/>
        <v>0</v>
      </c>
      <c r="C1357" s="94" t="str">
        <f t="shared" si="128"/>
        <v/>
      </c>
      <c r="D1357" s="94" t="str">
        <f t="shared" si="129"/>
        <v/>
      </c>
      <c r="E1357" s="94" t="str">
        <f t="shared" si="130"/>
        <v/>
      </c>
      <c r="F1357" s="94" t="str">
        <f t="shared" si="131"/>
        <v/>
      </c>
      <c r="G1357" s="94" t="str">
        <f t="shared" si="126"/>
        <v/>
      </c>
      <c r="H1357" s="94" t="str">
        <f>IF(AND(M1357&gt;0,M1357&lt;=STATS!$C$22),1,"")</f>
        <v/>
      </c>
      <c r="J1357" s="51">
        <v>1356</v>
      </c>
      <c r="R1357" s="22"/>
      <c r="S1357" s="22"/>
      <c r="T1357" s="54"/>
    </row>
    <row r="1358" spans="2:20" x14ac:dyDescent="0.25">
      <c r="B1358" s="94">
        <f t="shared" si="127"/>
        <v>0</v>
      </c>
      <c r="C1358" s="94" t="str">
        <f t="shared" si="128"/>
        <v/>
      </c>
      <c r="D1358" s="94" t="str">
        <f t="shared" si="129"/>
        <v/>
      </c>
      <c r="E1358" s="94" t="str">
        <f t="shared" si="130"/>
        <v/>
      </c>
      <c r="F1358" s="94" t="str">
        <f t="shared" si="131"/>
        <v/>
      </c>
      <c r="G1358" s="94" t="str">
        <f t="shared" si="126"/>
        <v/>
      </c>
      <c r="H1358" s="94" t="str">
        <f>IF(AND(M1358&gt;0,M1358&lt;=STATS!$C$22),1,"")</f>
        <v/>
      </c>
      <c r="J1358" s="51">
        <v>1357</v>
      </c>
      <c r="R1358" s="22"/>
      <c r="S1358" s="22"/>
      <c r="T1358" s="54"/>
    </row>
    <row r="1359" spans="2:20" x14ac:dyDescent="0.25">
      <c r="B1359" s="94">
        <f t="shared" si="127"/>
        <v>0</v>
      </c>
      <c r="C1359" s="94" t="str">
        <f t="shared" si="128"/>
        <v/>
      </c>
      <c r="D1359" s="94" t="str">
        <f t="shared" si="129"/>
        <v/>
      </c>
      <c r="E1359" s="94" t="str">
        <f t="shared" si="130"/>
        <v/>
      </c>
      <c r="F1359" s="94" t="str">
        <f t="shared" si="131"/>
        <v/>
      </c>
      <c r="G1359" s="94" t="str">
        <f t="shared" si="126"/>
        <v/>
      </c>
      <c r="H1359" s="94" t="str">
        <f>IF(AND(M1359&gt;0,M1359&lt;=STATS!$C$22),1,"")</f>
        <v/>
      </c>
      <c r="J1359" s="51">
        <v>1358</v>
      </c>
      <c r="R1359" s="22"/>
      <c r="S1359" s="22"/>
      <c r="T1359" s="54"/>
    </row>
    <row r="1360" spans="2:20" x14ac:dyDescent="0.25">
      <c r="B1360" s="94">
        <f t="shared" si="127"/>
        <v>0</v>
      </c>
      <c r="C1360" s="94" t="str">
        <f t="shared" si="128"/>
        <v/>
      </c>
      <c r="D1360" s="94" t="str">
        <f t="shared" si="129"/>
        <v/>
      </c>
      <c r="E1360" s="94" t="str">
        <f t="shared" si="130"/>
        <v/>
      </c>
      <c r="F1360" s="94" t="str">
        <f t="shared" si="131"/>
        <v/>
      </c>
      <c r="G1360" s="94" t="str">
        <f t="shared" si="126"/>
        <v/>
      </c>
      <c r="H1360" s="94" t="str">
        <f>IF(AND(M1360&gt;0,M1360&lt;=STATS!$C$22),1,"")</f>
        <v/>
      </c>
      <c r="J1360" s="51">
        <v>1359</v>
      </c>
      <c r="R1360" s="22"/>
      <c r="S1360" s="22"/>
      <c r="T1360" s="54"/>
    </row>
    <row r="1361" spans="2:20" x14ac:dyDescent="0.25">
      <c r="B1361" s="94">
        <f t="shared" si="127"/>
        <v>0</v>
      </c>
      <c r="C1361" s="94" t="str">
        <f t="shared" si="128"/>
        <v/>
      </c>
      <c r="D1361" s="94" t="str">
        <f t="shared" si="129"/>
        <v/>
      </c>
      <c r="E1361" s="94" t="str">
        <f t="shared" si="130"/>
        <v/>
      </c>
      <c r="F1361" s="94" t="str">
        <f t="shared" si="131"/>
        <v/>
      </c>
      <c r="G1361" s="94" t="str">
        <f t="shared" si="126"/>
        <v/>
      </c>
      <c r="H1361" s="94" t="str">
        <f>IF(AND(M1361&gt;0,M1361&lt;=STATS!$C$22),1,"")</f>
        <v/>
      </c>
      <c r="J1361" s="51">
        <v>1360</v>
      </c>
      <c r="R1361" s="22"/>
      <c r="S1361" s="22"/>
      <c r="T1361" s="54"/>
    </row>
    <row r="1362" spans="2:20" x14ac:dyDescent="0.25">
      <c r="B1362" s="94">
        <f t="shared" si="127"/>
        <v>0</v>
      </c>
      <c r="C1362" s="94" t="str">
        <f t="shared" si="128"/>
        <v/>
      </c>
      <c r="D1362" s="94" t="str">
        <f t="shared" si="129"/>
        <v/>
      </c>
      <c r="E1362" s="94" t="str">
        <f t="shared" si="130"/>
        <v/>
      </c>
      <c r="F1362" s="94" t="str">
        <f t="shared" si="131"/>
        <v/>
      </c>
      <c r="G1362" s="94" t="str">
        <f t="shared" si="126"/>
        <v/>
      </c>
      <c r="H1362" s="94" t="str">
        <f>IF(AND(M1362&gt;0,M1362&lt;=STATS!$C$22),1,"")</f>
        <v/>
      </c>
      <c r="J1362" s="51">
        <v>1361</v>
      </c>
      <c r="R1362" s="22"/>
      <c r="S1362" s="22"/>
      <c r="T1362" s="54"/>
    </row>
    <row r="1363" spans="2:20" x14ac:dyDescent="0.25">
      <c r="B1363" s="94">
        <f t="shared" si="127"/>
        <v>0</v>
      </c>
      <c r="C1363" s="94" t="str">
        <f t="shared" si="128"/>
        <v/>
      </c>
      <c r="D1363" s="94" t="str">
        <f t="shared" si="129"/>
        <v/>
      </c>
      <c r="E1363" s="94" t="str">
        <f t="shared" si="130"/>
        <v/>
      </c>
      <c r="F1363" s="94" t="str">
        <f t="shared" si="131"/>
        <v/>
      </c>
      <c r="G1363" s="94" t="str">
        <f t="shared" si="126"/>
        <v/>
      </c>
      <c r="H1363" s="94" t="str">
        <f>IF(AND(M1363&gt;0,M1363&lt;=STATS!$C$22),1,"")</f>
        <v/>
      </c>
      <c r="J1363" s="51">
        <v>1362</v>
      </c>
      <c r="R1363" s="22"/>
      <c r="S1363" s="22"/>
      <c r="T1363" s="54"/>
    </row>
    <row r="1364" spans="2:20" x14ac:dyDescent="0.25">
      <c r="B1364" s="94">
        <f t="shared" si="127"/>
        <v>0</v>
      </c>
      <c r="C1364" s="94" t="str">
        <f t="shared" si="128"/>
        <v/>
      </c>
      <c r="D1364" s="94" t="str">
        <f t="shared" si="129"/>
        <v/>
      </c>
      <c r="E1364" s="94" t="str">
        <f t="shared" si="130"/>
        <v/>
      </c>
      <c r="F1364" s="94" t="str">
        <f t="shared" si="131"/>
        <v/>
      </c>
      <c r="G1364" s="94" t="str">
        <f t="shared" si="126"/>
        <v/>
      </c>
      <c r="H1364" s="94" t="str">
        <f>IF(AND(M1364&gt;0,M1364&lt;=STATS!$C$22),1,"")</f>
        <v/>
      </c>
      <c r="J1364" s="51">
        <v>1363</v>
      </c>
      <c r="R1364" s="22"/>
      <c r="S1364" s="22"/>
      <c r="T1364" s="54"/>
    </row>
    <row r="1365" spans="2:20" x14ac:dyDescent="0.25">
      <c r="B1365" s="94">
        <f t="shared" si="127"/>
        <v>0</v>
      </c>
      <c r="C1365" s="94" t="str">
        <f t="shared" si="128"/>
        <v/>
      </c>
      <c r="D1365" s="94" t="str">
        <f t="shared" si="129"/>
        <v/>
      </c>
      <c r="E1365" s="94" t="str">
        <f t="shared" si="130"/>
        <v/>
      </c>
      <c r="F1365" s="94" t="str">
        <f t="shared" si="131"/>
        <v/>
      </c>
      <c r="G1365" s="94" t="str">
        <f t="shared" si="126"/>
        <v/>
      </c>
      <c r="H1365" s="94" t="str">
        <f>IF(AND(M1365&gt;0,M1365&lt;=STATS!$C$22),1,"")</f>
        <v/>
      </c>
      <c r="J1365" s="51">
        <v>1364</v>
      </c>
      <c r="R1365" s="22"/>
      <c r="S1365" s="22"/>
      <c r="T1365" s="54"/>
    </row>
    <row r="1366" spans="2:20" x14ac:dyDescent="0.25">
      <c r="B1366" s="94">
        <f t="shared" si="127"/>
        <v>0</v>
      </c>
      <c r="C1366" s="94" t="str">
        <f t="shared" si="128"/>
        <v/>
      </c>
      <c r="D1366" s="94" t="str">
        <f t="shared" si="129"/>
        <v/>
      </c>
      <c r="E1366" s="94" t="str">
        <f t="shared" si="130"/>
        <v/>
      </c>
      <c r="F1366" s="94" t="str">
        <f t="shared" si="131"/>
        <v/>
      </c>
      <c r="G1366" s="94" t="str">
        <f t="shared" si="126"/>
        <v/>
      </c>
      <c r="H1366" s="94" t="str">
        <f>IF(AND(M1366&gt;0,M1366&lt;=STATS!$C$22),1,"")</f>
        <v/>
      </c>
      <c r="J1366" s="51">
        <v>1365</v>
      </c>
      <c r="R1366" s="22"/>
      <c r="S1366" s="22"/>
      <c r="T1366" s="54"/>
    </row>
    <row r="1367" spans="2:20" x14ac:dyDescent="0.25">
      <c r="B1367" s="94">
        <f t="shared" si="127"/>
        <v>0</v>
      </c>
      <c r="C1367" s="94" t="str">
        <f t="shared" si="128"/>
        <v/>
      </c>
      <c r="D1367" s="94" t="str">
        <f t="shared" si="129"/>
        <v/>
      </c>
      <c r="E1367" s="94" t="str">
        <f t="shared" si="130"/>
        <v/>
      </c>
      <c r="F1367" s="94" t="str">
        <f t="shared" si="131"/>
        <v/>
      </c>
      <c r="G1367" s="94" t="str">
        <f t="shared" si="126"/>
        <v/>
      </c>
      <c r="H1367" s="94" t="str">
        <f>IF(AND(M1367&gt;0,M1367&lt;=STATS!$C$22),1,"")</f>
        <v/>
      </c>
      <c r="J1367" s="51">
        <v>1366</v>
      </c>
      <c r="R1367" s="22"/>
      <c r="S1367" s="22"/>
      <c r="T1367" s="54"/>
    </row>
    <row r="1368" spans="2:20" x14ac:dyDescent="0.25">
      <c r="B1368" s="94">
        <f t="shared" si="127"/>
        <v>0</v>
      </c>
      <c r="C1368" s="94" t="str">
        <f t="shared" si="128"/>
        <v/>
      </c>
      <c r="D1368" s="94" t="str">
        <f t="shared" si="129"/>
        <v/>
      </c>
      <c r="E1368" s="94" t="str">
        <f t="shared" si="130"/>
        <v/>
      </c>
      <c r="F1368" s="94" t="str">
        <f t="shared" si="131"/>
        <v/>
      </c>
      <c r="G1368" s="94" t="str">
        <f t="shared" si="126"/>
        <v/>
      </c>
      <c r="H1368" s="94" t="str">
        <f>IF(AND(M1368&gt;0,M1368&lt;=STATS!$C$22),1,"")</f>
        <v/>
      </c>
      <c r="J1368" s="51">
        <v>1367</v>
      </c>
      <c r="R1368" s="22"/>
      <c r="S1368" s="22"/>
      <c r="T1368" s="54"/>
    </row>
    <row r="1369" spans="2:20" x14ac:dyDescent="0.25">
      <c r="B1369" s="94">
        <f t="shared" si="127"/>
        <v>0</v>
      </c>
      <c r="C1369" s="94" t="str">
        <f t="shared" si="128"/>
        <v/>
      </c>
      <c r="D1369" s="94" t="str">
        <f t="shared" si="129"/>
        <v/>
      </c>
      <c r="E1369" s="94" t="str">
        <f t="shared" si="130"/>
        <v/>
      </c>
      <c r="F1369" s="94" t="str">
        <f t="shared" si="131"/>
        <v/>
      </c>
      <c r="G1369" s="94" t="str">
        <f t="shared" si="126"/>
        <v/>
      </c>
      <c r="H1369" s="94" t="str">
        <f>IF(AND(M1369&gt;0,M1369&lt;=STATS!$C$22),1,"")</f>
        <v/>
      </c>
      <c r="J1369" s="51">
        <v>1368</v>
      </c>
      <c r="R1369" s="22"/>
      <c r="S1369" s="22"/>
      <c r="T1369" s="54"/>
    </row>
    <row r="1370" spans="2:20" x14ac:dyDescent="0.25">
      <c r="B1370" s="94">
        <f t="shared" si="127"/>
        <v>0</v>
      </c>
      <c r="C1370" s="94" t="str">
        <f t="shared" si="128"/>
        <v/>
      </c>
      <c r="D1370" s="94" t="str">
        <f t="shared" si="129"/>
        <v/>
      </c>
      <c r="E1370" s="94" t="str">
        <f t="shared" si="130"/>
        <v/>
      </c>
      <c r="F1370" s="94" t="str">
        <f t="shared" si="131"/>
        <v/>
      </c>
      <c r="G1370" s="94" t="str">
        <f t="shared" ref="G1370:G1433" si="132">IF($B1370&gt;=1,$M1370,"")</f>
        <v/>
      </c>
      <c r="H1370" s="94" t="str">
        <f>IF(AND(M1370&gt;0,M1370&lt;=STATS!$C$22),1,"")</f>
        <v/>
      </c>
      <c r="J1370" s="51">
        <v>1369</v>
      </c>
      <c r="R1370" s="22"/>
      <c r="S1370" s="22"/>
      <c r="T1370" s="54"/>
    </row>
    <row r="1371" spans="2:20" x14ac:dyDescent="0.25">
      <c r="B1371" s="94">
        <f t="shared" si="127"/>
        <v>0</v>
      </c>
      <c r="C1371" s="94" t="str">
        <f t="shared" si="128"/>
        <v/>
      </c>
      <c r="D1371" s="94" t="str">
        <f t="shared" si="129"/>
        <v/>
      </c>
      <c r="E1371" s="94" t="str">
        <f t="shared" si="130"/>
        <v/>
      </c>
      <c r="F1371" s="94" t="str">
        <f t="shared" si="131"/>
        <v/>
      </c>
      <c r="G1371" s="94" t="str">
        <f t="shared" si="132"/>
        <v/>
      </c>
      <c r="H1371" s="94" t="str">
        <f>IF(AND(M1371&gt;0,M1371&lt;=STATS!$C$22),1,"")</f>
        <v/>
      </c>
      <c r="J1371" s="51">
        <v>1370</v>
      </c>
      <c r="R1371" s="22"/>
      <c r="S1371" s="22"/>
      <c r="T1371" s="54"/>
    </row>
    <row r="1372" spans="2:20" x14ac:dyDescent="0.25">
      <c r="B1372" s="94">
        <f t="shared" si="127"/>
        <v>0</v>
      </c>
      <c r="C1372" s="94" t="str">
        <f t="shared" si="128"/>
        <v/>
      </c>
      <c r="D1372" s="94" t="str">
        <f t="shared" si="129"/>
        <v/>
      </c>
      <c r="E1372" s="94" t="str">
        <f t="shared" si="130"/>
        <v/>
      </c>
      <c r="F1372" s="94" t="str">
        <f t="shared" si="131"/>
        <v/>
      </c>
      <c r="G1372" s="94" t="str">
        <f t="shared" si="132"/>
        <v/>
      </c>
      <c r="H1372" s="94" t="str">
        <f>IF(AND(M1372&gt;0,M1372&lt;=STATS!$C$22),1,"")</f>
        <v/>
      </c>
      <c r="J1372" s="51">
        <v>1371</v>
      </c>
      <c r="R1372" s="22"/>
      <c r="S1372" s="22"/>
      <c r="T1372" s="54"/>
    </row>
    <row r="1373" spans="2:20" x14ac:dyDescent="0.25">
      <c r="B1373" s="94">
        <f t="shared" si="127"/>
        <v>0</v>
      </c>
      <c r="C1373" s="94" t="str">
        <f t="shared" si="128"/>
        <v/>
      </c>
      <c r="D1373" s="94" t="str">
        <f t="shared" si="129"/>
        <v/>
      </c>
      <c r="E1373" s="94" t="str">
        <f t="shared" si="130"/>
        <v/>
      </c>
      <c r="F1373" s="94" t="str">
        <f t="shared" si="131"/>
        <v/>
      </c>
      <c r="G1373" s="94" t="str">
        <f t="shared" si="132"/>
        <v/>
      </c>
      <c r="H1373" s="94" t="str">
        <f>IF(AND(M1373&gt;0,M1373&lt;=STATS!$C$22),1,"")</f>
        <v/>
      </c>
      <c r="J1373" s="51">
        <v>1372</v>
      </c>
      <c r="R1373" s="22"/>
      <c r="S1373" s="22"/>
      <c r="T1373" s="54"/>
    </row>
    <row r="1374" spans="2:20" x14ac:dyDescent="0.25">
      <c r="B1374" s="94">
        <f t="shared" si="127"/>
        <v>0</v>
      </c>
      <c r="C1374" s="94" t="str">
        <f t="shared" si="128"/>
        <v/>
      </c>
      <c r="D1374" s="94" t="str">
        <f t="shared" si="129"/>
        <v/>
      </c>
      <c r="E1374" s="94" t="str">
        <f t="shared" si="130"/>
        <v/>
      </c>
      <c r="F1374" s="94" t="str">
        <f t="shared" si="131"/>
        <v/>
      </c>
      <c r="G1374" s="94" t="str">
        <f t="shared" si="132"/>
        <v/>
      </c>
      <c r="H1374" s="94" t="str">
        <f>IF(AND(M1374&gt;0,M1374&lt;=STATS!$C$22),1,"")</f>
        <v/>
      </c>
      <c r="J1374" s="51">
        <v>1373</v>
      </c>
      <c r="R1374" s="22"/>
      <c r="S1374" s="22"/>
      <c r="T1374" s="54"/>
    </row>
    <row r="1375" spans="2:20" x14ac:dyDescent="0.25">
      <c r="B1375" s="94">
        <f t="shared" si="127"/>
        <v>0</v>
      </c>
      <c r="C1375" s="94" t="str">
        <f t="shared" si="128"/>
        <v/>
      </c>
      <c r="D1375" s="94" t="str">
        <f t="shared" si="129"/>
        <v/>
      </c>
      <c r="E1375" s="94" t="str">
        <f t="shared" si="130"/>
        <v/>
      </c>
      <c r="F1375" s="94" t="str">
        <f t="shared" si="131"/>
        <v/>
      </c>
      <c r="G1375" s="94" t="str">
        <f t="shared" si="132"/>
        <v/>
      </c>
      <c r="H1375" s="94" t="str">
        <f>IF(AND(M1375&gt;0,M1375&lt;=STATS!$C$22),1,"")</f>
        <v/>
      </c>
      <c r="J1375" s="51">
        <v>1374</v>
      </c>
      <c r="R1375" s="22"/>
      <c r="S1375" s="22"/>
      <c r="T1375" s="54"/>
    </row>
    <row r="1376" spans="2:20" x14ac:dyDescent="0.25">
      <c r="B1376" s="94">
        <f t="shared" si="127"/>
        <v>0</v>
      </c>
      <c r="C1376" s="94" t="str">
        <f t="shared" si="128"/>
        <v/>
      </c>
      <c r="D1376" s="94" t="str">
        <f t="shared" si="129"/>
        <v/>
      </c>
      <c r="E1376" s="94" t="str">
        <f t="shared" si="130"/>
        <v/>
      </c>
      <c r="F1376" s="94" t="str">
        <f t="shared" si="131"/>
        <v/>
      </c>
      <c r="G1376" s="94" t="str">
        <f t="shared" si="132"/>
        <v/>
      </c>
      <c r="H1376" s="94" t="str">
        <f>IF(AND(M1376&gt;0,M1376&lt;=STATS!$C$22),1,"")</f>
        <v/>
      </c>
      <c r="J1376" s="51">
        <v>1375</v>
      </c>
      <c r="R1376" s="22"/>
      <c r="S1376" s="22"/>
      <c r="T1376" s="54"/>
    </row>
    <row r="1377" spans="2:20" x14ac:dyDescent="0.25">
      <c r="B1377" s="94">
        <f t="shared" si="127"/>
        <v>0</v>
      </c>
      <c r="C1377" s="94" t="str">
        <f t="shared" si="128"/>
        <v/>
      </c>
      <c r="D1377" s="94" t="str">
        <f t="shared" si="129"/>
        <v/>
      </c>
      <c r="E1377" s="94" t="str">
        <f t="shared" si="130"/>
        <v/>
      </c>
      <c r="F1377" s="94" t="str">
        <f t="shared" si="131"/>
        <v/>
      </c>
      <c r="G1377" s="94" t="str">
        <f t="shared" si="132"/>
        <v/>
      </c>
      <c r="H1377" s="94" t="str">
        <f>IF(AND(M1377&gt;0,M1377&lt;=STATS!$C$22),1,"")</f>
        <v/>
      </c>
      <c r="J1377" s="51">
        <v>1376</v>
      </c>
      <c r="R1377" s="22"/>
      <c r="S1377" s="22"/>
      <c r="T1377" s="54"/>
    </row>
    <row r="1378" spans="2:20" x14ac:dyDescent="0.25">
      <c r="B1378" s="94">
        <f t="shared" si="127"/>
        <v>0</v>
      </c>
      <c r="C1378" s="94" t="str">
        <f t="shared" si="128"/>
        <v/>
      </c>
      <c r="D1378" s="94" t="str">
        <f t="shared" si="129"/>
        <v/>
      </c>
      <c r="E1378" s="94" t="str">
        <f t="shared" si="130"/>
        <v/>
      </c>
      <c r="F1378" s="94" t="str">
        <f t="shared" si="131"/>
        <v/>
      </c>
      <c r="G1378" s="94" t="str">
        <f t="shared" si="132"/>
        <v/>
      </c>
      <c r="H1378" s="94" t="str">
        <f>IF(AND(M1378&gt;0,M1378&lt;=STATS!$C$22),1,"")</f>
        <v/>
      </c>
      <c r="J1378" s="51">
        <v>1377</v>
      </c>
      <c r="R1378" s="22"/>
      <c r="S1378" s="22"/>
      <c r="T1378" s="54"/>
    </row>
    <row r="1379" spans="2:20" x14ac:dyDescent="0.25">
      <c r="B1379" s="94">
        <f t="shared" si="127"/>
        <v>0</v>
      </c>
      <c r="C1379" s="94" t="str">
        <f t="shared" si="128"/>
        <v/>
      </c>
      <c r="D1379" s="94" t="str">
        <f t="shared" si="129"/>
        <v/>
      </c>
      <c r="E1379" s="94" t="str">
        <f t="shared" si="130"/>
        <v/>
      </c>
      <c r="F1379" s="94" t="str">
        <f t="shared" si="131"/>
        <v/>
      </c>
      <c r="G1379" s="94" t="str">
        <f t="shared" si="132"/>
        <v/>
      </c>
      <c r="H1379" s="94" t="str">
        <f>IF(AND(M1379&gt;0,M1379&lt;=STATS!$C$22),1,"")</f>
        <v/>
      </c>
      <c r="J1379" s="51">
        <v>1378</v>
      </c>
      <c r="R1379" s="22"/>
      <c r="S1379" s="22"/>
      <c r="T1379" s="54"/>
    </row>
    <row r="1380" spans="2:20" x14ac:dyDescent="0.25">
      <c r="B1380" s="94">
        <f t="shared" si="127"/>
        <v>0</v>
      </c>
      <c r="C1380" s="94" t="str">
        <f t="shared" si="128"/>
        <v/>
      </c>
      <c r="D1380" s="94" t="str">
        <f t="shared" si="129"/>
        <v/>
      </c>
      <c r="E1380" s="94" t="str">
        <f t="shared" si="130"/>
        <v/>
      </c>
      <c r="F1380" s="94" t="str">
        <f t="shared" si="131"/>
        <v/>
      </c>
      <c r="G1380" s="94" t="str">
        <f t="shared" si="132"/>
        <v/>
      </c>
      <c r="H1380" s="94" t="str">
        <f>IF(AND(M1380&gt;0,M1380&lt;=STATS!$C$22),1,"")</f>
        <v/>
      </c>
      <c r="J1380" s="51">
        <v>1379</v>
      </c>
      <c r="R1380" s="22"/>
      <c r="S1380" s="22"/>
      <c r="T1380" s="54"/>
    </row>
    <row r="1381" spans="2:20" x14ac:dyDescent="0.25">
      <c r="B1381" s="94">
        <f t="shared" si="127"/>
        <v>0</v>
      </c>
      <c r="C1381" s="94" t="str">
        <f t="shared" si="128"/>
        <v/>
      </c>
      <c r="D1381" s="94" t="str">
        <f t="shared" si="129"/>
        <v/>
      </c>
      <c r="E1381" s="94" t="str">
        <f t="shared" si="130"/>
        <v/>
      </c>
      <c r="F1381" s="94" t="str">
        <f t="shared" si="131"/>
        <v/>
      </c>
      <c r="G1381" s="94" t="str">
        <f t="shared" si="132"/>
        <v/>
      </c>
      <c r="H1381" s="94" t="str">
        <f>IF(AND(M1381&gt;0,M1381&lt;=STATS!$C$22),1,"")</f>
        <v/>
      </c>
      <c r="J1381" s="51">
        <v>1380</v>
      </c>
      <c r="R1381" s="22"/>
      <c r="S1381" s="22"/>
      <c r="T1381" s="54"/>
    </row>
    <row r="1382" spans="2:20" x14ac:dyDescent="0.25">
      <c r="B1382" s="94">
        <f t="shared" si="127"/>
        <v>0</v>
      </c>
      <c r="C1382" s="94" t="str">
        <f t="shared" si="128"/>
        <v/>
      </c>
      <c r="D1382" s="94" t="str">
        <f t="shared" si="129"/>
        <v/>
      </c>
      <c r="E1382" s="94" t="str">
        <f t="shared" si="130"/>
        <v/>
      </c>
      <c r="F1382" s="94" t="str">
        <f t="shared" si="131"/>
        <v/>
      </c>
      <c r="G1382" s="94" t="str">
        <f t="shared" si="132"/>
        <v/>
      </c>
      <c r="H1382" s="94" t="str">
        <f>IF(AND(M1382&gt;0,M1382&lt;=STATS!$C$22),1,"")</f>
        <v/>
      </c>
      <c r="J1382" s="51">
        <v>1381</v>
      </c>
      <c r="R1382" s="22"/>
      <c r="S1382" s="22"/>
      <c r="T1382" s="54"/>
    </row>
    <row r="1383" spans="2:20" x14ac:dyDescent="0.25">
      <c r="B1383" s="94">
        <f t="shared" si="127"/>
        <v>0</v>
      </c>
      <c r="C1383" s="94" t="str">
        <f t="shared" si="128"/>
        <v/>
      </c>
      <c r="D1383" s="94" t="str">
        <f t="shared" si="129"/>
        <v/>
      </c>
      <c r="E1383" s="94" t="str">
        <f t="shared" si="130"/>
        <v/>
      </c>
      <c r="F1383" s="94" t="str">
        <f t="shared" si="131"/>
        <v/>
      </c>
      <c r="G1383" s="94" t="str">
        <f t="shared" si="132"/>
        <v/>
      </c>
      <c r="H1383" s="94" t="str">
        <f>IF(AND(M1383&gt;0,M1383&lt;=STATS!$C$22),1,"")</f>
        <v/>
      </c>
      <c r="J1383" s="51">
        <v>1382</v>
      </c>
      <c r="R1383" s="22"/>
      <c r="S1383" s="22"/>
      <c r="T1383" s="54"/>
    </row>
    <row r="1384" spans="2:20" x14ac:dyDescent="0.25">
      <c r="B1384" s="94">
        <f t="shared" si="127"/>
        <v>0</v>
      </c>
      <c r="C1384" s="94" t="str">
        <f t="shared" si="128"/>
        <v/>
      </c>
      <c r="D1384" s="94" t="str">
        <f t="shared" si="129"/>
        <v/>
      </c>
      <c r="E1384" s="94" t="str">
        <f t="shared" si="130"/>
        <v/>
      </c>
      <c r="F1384" s="94" t="str">
        <f t="shared" si="131"/>
        <v/>
      </c>
      <c r="G1384" s="94" t="str">
        <f t="shared" si="132"/>
        <v/>
      </c>
      <c r="H1384" s="94" t="str">
        <f>IF(AND(M1384&gt;0,M1384&lt;=STATS!$C$22),1,"")</f>
        <v/>
      </c>
      <c r="J1384" s="51">
        <v>1383</v>
      </c>
      <c r="R1384" s="22"/>
      <c r="S1384" s="22"/>
      <c r="T1384" s="54"/>
    </row>
    <row r="1385" spans="2:20" x14ac:dyDescent="0.25">
      <c r="B1385" s="94">
        <f t="shared" si="127"/>
        <v>0</v>
      </c>
      <c r="C1385" s="94" t="str">
        <f t="shared" si="128"/>
        <v/>
      </c>
      <c r="D1385" s="94" t="str">
        <f t="shared" si="129"/>
        <v/>
      </c>
      <c r="E1385" s="94" t="str">
        <f t="shared" si="130"/>
        <v/>
      </c>
      <c r="F1385" s="94" t="str">
        <f t="shared" si="131"/>
        <v/>
      </c>
      <c r="G1385" s="94" t="str">
        <f t="shared" si="132"/>
        <v/>
      </c>
      <c r="H1385" s="94" t="str">
        <f>IF(AND(M1385&gt;0,M1385&lt;=STATS!$C$22),1,"")</f>
        <v/>
      </c>
      <c r="J1385" s="51">
        <v>1384</v>
      </c>
      <c r="R1385" s="22"/>
      <c r="S1385" s="22"/>
      <c r="T1385" s="54"/>
    </row>
    <row r="1386" spans="2:20" x14ac:dyDescent="0.25">
      <c r="B1386" s="94">
        <f t="shared" si="127"/>
        <v>0</v>
      </c>
      <c r="C1386" s="94" t="str">
        <f t="shared" si="128"/>
        <v/>
      </c>
      <c r="D1386" s="94" t="str">
        <f t="shared" si="129"/>
        <v/>
      </c>
      <c r="E1386" s="94" t="str">
        <f t="shared" si="130"/>
        <v/>
      </c>
      <c r="F1386" s="94" t="str">
        <f t="shared" si="131"/>
        <v/>
      </c>
      <c r="G1386" s="94" t="str">
        <f t="shared" si="132"/>
        <v/>
      </c>
      <c r="H1386" s="94" t="str">
        <f>IF(AND(M1386&gt;0,M1386&lt;=STATS!$C$22),1,"")</f>
        <v/>
      </c>
      <c r="J1386" s="51">
        <v>1385</v>
      </c>
      <c r="R1386" s="22"/>
      <c r="S1386" s="22"/>
      <c r="T1386" s="54"/>
    </row>
    <row r="1387" spans="2:20" x14ac:dyDescent="0.25">
      <c r="B1387" s="94">
        <f t="shared" si="127"/>
        <v>0</v>
      </c>
      <c r="C1387" s="94" t="str">
        <f t="shared" si="128"/>
        <v/>
      </c>
      <c r="D1387" s="94" t="str">
        <f t="shared" si="129"/>
        <v/>
      </c>
      <c r="E1387" s="94" t="str">
        <f t="shared" si="130"/>
        <v/>
      </c>
      <c r="F1387" s="94" t="str">
        <f t="shared" si="131"/>
        <v/>
      </c>
      <c r="G1387" s="94" t="str">
        <f t="shared" si="132"/>
        <v/>
      </c>
      <c r="H1387" s="94" t="str">
        <f>IF(AND(M1387&gt;0,M1387&lt;=STATS!$C$22),1,"")</f>
        <v/>
      </c>
      <c r="J1387" s="51">
        <v>1386</v>
      </c>
      <c r="R1387" s="22"/>
      <c r="S1387" s="22"/>
      <c r="T1387" s="54"/>
    </row>
    <row r="1388" spans="2:20" x14ac:dyDescent="0.25">
      <c r="B1388" s="94">
        <f t="shared" si="127"/>
        <v>0</v>
      </c>
      <c r="C1388" s="94" t="str">
        <f t="shared" si="128"/>
        <v/>
      </c>
      <c r="D1388" s="94" t="str">
        <f t="shared" si="129"/>
        <v/>
      </c>
      <c r="E1388" s="94" t="str">
        <f t="shared" si="130"/>
        <v/>
      </c>
      <c r="F1388" s="94" t="str">
        <f t="shared" si="131"/>
        <v/>
      </c>
      <c r="G1388" s="94" t="str">
        <f t="shared" si="132"/>
        <v/>
      </c>
      <c r="H1388" s="94" t="str">
        <f>IF(AND(M1388&gt;0,M1388&lt;=STATS!$C$22),1,"")</f>
        <v/>
      </c>
      <c r="J1388" s="51">
        <v>1387</v>
      </c>
      <c r="R1388" s="22"/>
      <c r="S1388" s="22"/>
      <c r="T1388" s="54"/>
    </row>
    <row r="1389" spans="2:20" x14ac:dyDescent="0.25">
      <c r="B1389" s="94">
        <f t="shared" si="127"/>
        <v>0</v>
      </c>
      <c r="C1389" s="94" t="str">
        <f t="shared" si="128"/>
        <v/>
      </c>
      <c r="D1389" s="94" t="str">
        <f t="shared" si="129"/>
        <v/>
      </c>
      <c r="E1389" s="94" t="str">
        <f t="shared" si="130"/>
        <v/>
      </c>
      <c r="F1389" s="94" t="str">
        <f t="shared" si="131"/>
        <v/>
      </c>
      <c r="G1389" s="94" t="str">
        <f t="shared" si="132"/>
        <v/>
      </c>
      <c r="H1389" s="94" t="str">
        <f>IF(AND(M1389&gt;0,M1389&lt;=STATS!$C$22),1,"")</f>
        <v/>
      </c>
      <c r="J1389" s="51">
        <v>1388</v>
      </c>
      <c r="R1389" s="22"/>
      <c r="S1389" s="22"/>
      <c r="T1389" s="54"/>
    </row>
    <row r="1390" spans="2:20" x14ac:dyDescent="0.25">
      <c r="B1390" s="94">
        <f t="shared" si="127"/>
        <v>0</v>
      </c>
      <c r="C1390" s="94" t="str">
        <f t="shared" si="128"/>
        <v/>
      </c>
      <c r="D1390" s="94" t="str">
        <f t="shared" si="129"/>
        <v/>
      </c>
      <c r="E1390" s="94" t="str">
        <f t="shared" si="130"/>
        <v/>
      </c>
      <c r="F1390" s="94" t="str">
        <f t="shared" si="131"/>
        <v/>
      </c>
      <c r="G1390" s="94" t="str">
        <f t="shared" si="132"/>
        <v/>
      </c>
      <c r="H1390" s="94" t="str">
        <f>IF(AND(M1390&gt;0,M1390&lt;=STATS!$C$22),1,"")</f>
        <v/>
      </c>
      <c r="J1390" s="51">
        <v>1389</v>
      </c>
      <c r="R1390" s="22"/>
      <c r="S1390" s="22"/>
      <c r="T1390" s="54"/>
    </row>
    <row r="1391" spans="2:20" x14ac:dyDescent="0.25">
      <c r="B1391" s="94">
        <f t="shared" si="127"/>
        <v>0</v>
      </c>
      <c r="C1391" s="94" t="str">
        <f t="shared" si="128"/>
        <v/>
      </c>
      <c r="D1391" s="94" t="str">
        <f t="shared" si="129"/>
        <v/>
      </c>
      <c r="E1391" s="94" t="str">
        <f t="shared" si="130"/>
        <v/>
      </c>
      <c r="F1391" s="94" t="str">
        <f t="shared" si="131"/>
        <v/>
      </c>
      <c r="G1391" s="94" t="str">
        <f t="shared" si="132"/>
        <v/>
      </c>
      <c r="H1391" s="94" t="str">
        <f>IF(AND(M1391&gt;0,M1391&lt;=STATS!$C$22),1,"")</f>
        <v/>
      </c>
      <c r="J1391" s="51">
        <v>1390</v>
      </c>
      <c r="R1391" s="22"/>
      <c r="S1391" s="22"/>
      <c r="T1391" s="54"/>
    </row>
    <row r="1392" spans="2:20" x14ac:dyDescent="0.25">
      <c r="B1392" s="94">
        <f t="shared" si="127"/>
        <v>0</v>
      </c>
      <c r="C1392" s="94" t="str">
        <f t="shared" si="128"/>
        <v/>
      </c>
      <c r="D1392" s="94" t="str">
        <f t="shared" si="129"/>
        <v/>
      </c>
      <c r="E1392" s="94" t="str">
        <f t="shared" si="130"/>
        <v/>
      </c>
      <c r="F1392" s="94" t="str">
        <f t="shared" si="131"/>
        <v/>
      </c>
      <c r="G1392" s="94" t="str">
        <f t="shared" si="132"/>
        <v/>
      </c>
      <c r="H1392" s="94" t="str">
        <f>IF(AND(M1392&gt;0,M1392&lt;=STATS!$C$22),1,"")</f>
        <v/>
      </c>
      <c r="J1392" s="51">
        <v>1391</v>
      </c>
      <c r="R1392" s="22"/>
      <c r="S1392" s="22"/>
      <c r="T1392" s="54"/>
    </row>
    <row r="1393" spans="2:20" x14ac:dyDescent="0.25">
      <c r="B1393" s="94">
        <f t="shared" si="127"/>
        <v>0</v>
      </c>
      <c r="C1393" s="94" t="str">
        <f t="shared" si="128"/>
        <v/>
      </c>
      <c r="D1393" s="94" t="str">
        <f t="shared" si="129"/>
        <v/>
      </c>
      <c r="E1393" s="94" t="str">
        <f t="shared" si="130"/>
        <v/>
      </c>
      <c r="F1393" s="94" t="str">
        <f t="shared" si="131"/>
        <v/>
      </c>
      <c r="G1393" s="94" t="str">
        <f t="shared" si="132"/>
        <v/>
      </c>
      <c r="H1393" s="94" t="str">
        <f>IF(AND(M1393&gt;0,M1393&lt;=STATS!$C$22),1,"")</f>
        <v/>
      </c>
      <c r="J1393" s="51">
        <v>1392</v>
      </c>
      <c r="R1393" s="22"/>
      <c r="S1393" s="22"/>
      <c r="T1393" s="54"/>
    </row>
    <row r="1394" spans="2:20" x14ac:dyDescent="0.25">
      <c r="B1394" s="94">
        <f t="shared" si="127"/>
        <v>0</v>
      </c>
      <c r="C1394" s="94" t="str">
        <f t="shared" si="128"/>
        <v/>
      </c>
      <c r="D1394" s="94" t="str">
        <f t="shared" si="129"/>
        <v/>
      </c>
      <c r="E1394" s="94" t="str">
        <f t="shared" si="130"/>
        <v/>
      </c>
      <c r="F1394" s="94" t="str">
        <f t="shared" si="131"/>
        <v/>
      </c>
      <c r="G1394" s="94" t="str">
        <f t="shared" si="132"/>
        <v/>
      </c>
      <c r="H1394" s="94" t="str">
        <f>IF(AND(M1394&gt;0,M1394&lt;=STATS!$C$22),1,"")</f>
        <v/>
      </c>
      <c r="J1394" s="51">
        <v>1393</v>
      </c>
      <c r="R1394" s="22"/>
      <c r="S1394" s="22"/>
      <c r="T1394" s="54"/>
    </row>
    <row r="1395" spans="2:20" x14ac:dyDescent="0.25">
      <c r="B1395" s="94">
        <f t="shared" si="127"/>
        <v>0</v>
      </c>
      <c r="C1395" s="94" t="str">
        <f t="shared" si="128"/>
        <v/>
      </c>
      <c r="D1395" s="94" t="str">
        <f t="shared" si="129"/>
        <v/>
      </c>
      <c r="E1395" s="94" t="str">
        <f t="shared" si="130"/>
        <v/>
      </c>
      <c r="F1395" s="94" t="str">
        <f t="shared" si="131"/>
        <v/>
      </c>
      <c r="G1395" s="94" t="str">
        <f t="shared" si="132"/>
        <v/>
      </c>
      <c r="H1395" s="94" t="str">
        <f>IF(AND(M1395&gt;0,M1395&lt;=STATS!$C$22),1,"")</f>
        <v/>
      </c>
      <c r="J1395" s="51">
        <v>1394</v>
      </c>
      <c r="R1395" s="22"/>
      <c r="S1395" s="22"/>
      <c r="T1395" s="54"/>
    </row>
    <row r="1396" spans="2:20" x14ac:dyDescent="0.25">
      <c r="B1396" s="94">
        <f t="shared" si="127"/>
        <v>0</v>
      </c>
      <c r="C1396" s="94" t="str">
        <f t="shared" si="128"/>
        <v/>
      </c>
      <c r="D1396" s="94" t="str">
        <f t="shared" si="129"/>
        <v/>
      </c>
      <c r="E1396" s="94" t="str">
        <f t="shared" si="130"/>
        <v/>
      </c>
      <c r="F1396" s="94" t="str">
        <f t="shared" si="131"/>
        <v/>
      </c>
      <c r="G1396" s="94" t="str">
        <f t="shared" si="132"/>
        <v/>
      </c>
      <c r="H1396" s="94" t="str">
        <f>IF(AND(M1396&gt;0,M1396&lt;=STATS!$C$22),1,"")</f>
        <v/>
      </c>
      <c r="J1396" s="51">
        <v>1395</v>
      </c>
      <c r="R1396" s="22"/>
      <c r="S1396" s="22"/>
      <c r="T1396" s="54"/>
    </row>
    <row r="1397" spans="2:20" x14ac:dyDescent="0.25">
      <c r="B1397" s="94">
        <f t="shared" si="127"/>
        <v>0</v>
      </c>
      <c r="C1397" s="94" t="str">
        <f t="shared" si="128"/>
        <v/>
      </c>
      <c r="D1397" s="94" t="str">
        <f t="shared" si="129"/>
        <v/>
      </c>
      <c r="E1397" s="94" t="str">
        <f t="shared" si="130"/>
        <v/>
      </c>
      <c r="F1397" s="94" t="str">
        <f t="shared" si="131"/>
        <v/>
      </c>
      <c r="G1397" s="94" t="str">
        <f t="shared" si="132"/>
        <v/>
      </c>
      <c r="H1397" s="94" t="str">
        <f>IF(AND(M1397&gt;0,M1397&lt;=STATS!$C$22),1,"")</f>
        <v/>
      </c>
      <c r="J1397" s="51">
        <v>1396</v>
      </c>
      <c r="R1397" s="22"/>
      <c r="S1397" s="22"/>
      <c r="T1397" s="54"/>
    </row>
    <row r="1398" spans="2:20" x14ac:dyDescent="0.25">
      <c r="B1398" s="94">
        <f t="shared" si="127"/>
        <v>0</v>
      </c>
      <c r="C1398" s="94" t="str">
        <f t="shared" si="128"/>
        <v/>
      </c>
      <c r="D1398" s="94" t="str">
        <f t="shared" si="129"/>
        <v/>
      </c>
      <c r="E1398" s="94" t="str">
        <f t="shared" si="130"/>
        <v/>
      </c>
      <c r="F1398" s="94" t="str">
        <f t="shared" si="131"/>
        <v/>
      </c>
      <c r="G1398" s="94" t="str">
        <f t="shared" si="132"/>
        <v/>
      </c>
      <c r="H1398" s="94" t="str">
        <f>IF(AND(M1398&gt;0,M1398&lt;=STATS!$C$22),1,"")</f>
        <v/>
      </c>
      <c r="J1398" s="51">
        <v>1397</v>
      </c>
      <c r="R1398" s="22"/>
      <c r="S1398" s="22"/>
      <c r="T1398" s="54"/>
    </row>
    <row r="1399" spans="2:20" x14ac:dyDescent="0.25">
      <c r="B1399" s="94">
        <f t="shared" si="127"/>
        <v>0</v>
      </c>
      <c r="C1399" s="94" t="str">
        <f t="shared" si="128"/>
        <v/>
      </c>
      <c r="D1399" s="94" t="str">
        <f t="shared" si="129"/>
        <v/>
      </c>
      <c r="E1399" s="94" t="str">
        <f t="shared" si="130"/>
        <v/>
      </c>
      <c r="F1399" s="94" t="str">
        <f t="shared" si="131"/>
        <v/>
      </c>
      <c r="G1399" s="94" t="str">
        <f t="shared" si="132"/>
        <v/>
      </c>
      <c r="H1399" s="94" t="str">
        <f>IF(AND(M1399&gt;0,M1399&lt;=STATS!$C$22),1,"")</f>
        <v/>
      </c>
      <c r="J1399" s="51">
        <v>1398</v>
      </c>
      <c r="R1399" s="22"/>
      <c r="S1399" s="22"/>
      <c r="T1399" s="54"/>
    </row>
    <row r="1400" spans="2:20" x14ac:dyDescent="0.25">
      <c r="B1400" s="94">
        <f t="shared" si="127"/>
        <v>0</v>
      </c>
      <c r="C1400" s="94" t="str">
        <f t="shared" si="128"/>
        <v/>
      </c>
      <c r="D1400" s="94" t="str">
        <f t="shared" si="129"/>
        <v/>
      </c>
      <c r="E1400" s="94" t="str">
        <f t="shared" si="130"/>
        <v/>
      </c>
      <c r="F1400" s="94" t="str">
        <f t="shared" si="131"/>
        <v/>
      </c>
      <c r="G1400" s="94" t="str">
        <f t="shared" si="132"/>
        <v/>
      </c>
      <c r="H1400" s="94" t="str">
        <f>IF(AND(M1400&gt;0,M1400&lt;=STATS!$C$22),1,"")</f>
        <v/>
      </c>
      <c r="J1400" s="51">
        <v>1399</v>
      </c>
      <c r="R1400" s="22"/>
      <c r="S1400" s="22"/>
      <c r="T1400" s="54"/>
    </row>
    <row r="1401" spans="2:20" x14ac:dyDescent="0.25">
      <c r="B1401" s="94">
        <f t="shared" si="127"/>
        <v>0</v>
      </c>
      <c r="C1401" s="94" t="str">
        <f t="shared" si="128"/>
        <v/>
      </c>
      <c r="D1401" s="94" t="str">
        <f t="shared" si="129"/>
        <v/>
      </c>
      <c r="E1401" s="94" t="str">
        <f t="shared" si="130"/>
        <v/>
      </c>
      <c r="F1401" s="94" t="str">
        <f t="shared" si="131"/>
        <v/>
      </c>
      <c r="G1401" s="94" t="str">
        <f t="shared" si="132"/>
        <v/>
      </c>
      <c r="H1401" s="94" t="str">
        <f>IF(AND(M1401&gt;0,M1401&lt;=STATS!$C$22),1,"")</f>
        <v/>
      </c>
      <c r="J1401" s="51">
        <v>1400</v>
      </c>
      <c r="R1401" s="22"/>
      <c r="S1401" s="22"/>
      <c r="T1401" s="54"/>
    </row>
    <row r="1402" spans="2:20" x14ac:dyDescent="0.25">
      <c r="B1402" s="94">
        <f t="shared" si="127"/>
        <v>0</v>
      </c>
      <c r="C1402" s="94" t="str">
        <f t="shared" si="128"/>
        <v/>
      </c>
      <c r="D1402" s="94" t="str">
        <f t="shared" si="129"/>
        <v/>
      </c>
      <c r="E1402" s="94" t="str">
        <f t="shared" si="130"/>
        <v/>
      </c>
      <c r="F1402" s="94" t="str">
        <f t="shared" si="131"/>
        <v/>
      </c>
      <c r="G1402" s="94" t="str">
        <f t="shared" si="132"/>
        <v/>
      </c>
      <c r="H1402" s="94" t="str">
        <f>IF(AND(M1402&gt;0,M1402&lt;=STATS!$C$22),1,"")</f>
        <v/>
      </c>
      <c r="J1402" s="51">
        <v>1401</v>
      </c>
      <c r="R1402" s="22"/>
      <c r="S1402" s="22"/>
      <c r="T1402" s="54"/>
    </row>
    <row r="1403" spans="2:20" x14ac:dyDescent="0.25">
      <c r="B1403" s="94">
        <f t="shared" si="127"/>
        <v>0</v>
      </c>
      <c r="C1403" s="94" t="str">
        <f t="shared" si="128"/>
        <v/>
      </c>
      <c r="D1403" s="94" t="str">
        <f t="shared" si="129"/>
        <v/>
      </c>
      <c r="E1403" s="94" t="str">
        <f t="shared" si="130"/>
        <v/>
      </c>
      <c r="F1403" s="94" t="str">
        <f t="shared" si="131"/>
        <v/>
      </c>
      <c r="G1403" s="94" t="str">
        <f t="shared" si="132"/>
        <v/>
      </c>
      <c r="H1403" s="94" t="str">
        <f>IF(AND(M1403&gt;0,M1403&lt;=STATS!$C$22),1,"")</f>
        <v/>
      </c>
      <c r="J1403" s="51">
        <v>1402</v>
      </c>
      <c r="R1403" s="22"/>
      <c r="S1403" s="22"/>
      <c r="T1403" s="54"/>
    </row>
    <row r="1404" spans="2:20" x14ac:dyDescent="0.25">
      <c r="B1404" s="94">
        <f t="shared" si="127"/>
        <v>0</v>
      </c>
      <c r="C1404" s="94" t="str">
        <f t="shared" si="128"/>
        <v/>
      </c>
      <c r="D1404" s="94" t="str">
        <f t="shared" si="129"/>
        <v/>
      </c>
      <c r="E1404" s="94" t="str">
        <f t="shared" si="130"/>
        <v/>
      </c>
      <c r="F1404" s="94" t="str">
        <f t="shared" si="131"/>
        <v/>
      </c>
      <c r="G1404" s="94" t="str">
        <f t="shared" si="132"/>
        <v/>
      </c>
      <c r="H1404" s="94" t="str">
        <f>IF(AND(M1404&gt;0,M1404&lt;=STATS!$C$22),1,"")</f>
        <v/>
      </c>
      <c r="J1404" s="51">
        <v>1403</v>
      </c>
      <c r="R1404" s="22"/>
      <c r="S1404" s="22"/>
      <c r="T1404" s="54"/>
    </row>
    <row r="1405" spans="2:20" x14ac:dyDescent="0.25">
      <c r="B1405" s="94">
        <f t="shared" si="127"/>
        <v>0</v>
      </c>
      <c r="C1405" s="94" t="str">
        <f t="shared" si="128"/>
        <v/>
      </c>
      <c r="D1405" s="94" t="str">
        <f t="shared" si="129"/>
        <v/>
      </c>
      <c r="E1405" s="94" t="str">
        <f t="shared" si="130"/>
        <v/>
      </c>
      <c r="F1405" s="94" t="str">
        <f t="shared" si="131"/>
        <v/>
      </c>
      <c r="G1405" s="94" t="str">
        <f t="shared" si="132"/>
        <v/>
      </c>
      <c r="H1405" s="94" t="str">
        <f>IF(AND(M1405&gt;0,M1405&lt;=STATS!$C$22),1,"")</f>
        <v/>
      </c>
      <c r="J1405" s="51">
        <v>1404</v>
      </c>
      <c r="R1405" s="22"/>
      <c r="S1405" s="22"/>
      <c r="T1405" s="54"/>
    </row>
    <row r="1406" spans="2:20" x14ac:dyDescent="0.25">
      <c r="B1406" s="94">
        <f t="shared" si="127"/>
        <v>0</v>
      </c>
      <c r="C1406" s="94" t="str">
        <f t="shared" si="128"/>
        <v/>
      </c>
      <c r="D1406" s="94" t="str">
        <f t="shared" si="129"/>
        <v/>
      </c>
      <c r="E1406" s="94" t="str">
        <f t="shared" si="130"/>
        <v/>
      </c>
      <c r="F1406" s="94" t="str">
        <f t="shared" si="131"/>
        <v/>
      </c>
      <c r="G1406" s="94" t="str">
        <f t="shared" si="132"/>
        <v/>
      </c>
      <c r="H1406" s="94" t="str">
        <f>IF(AND(M1406&gt;0,M1406&lt;=STATS!$C$22),1,"")</f>
        <v/>
      </c>
      <c r="J1406" s="51">
        <v>1405</v>
      </c>
      <c r="R1406" s="22"/>
      <c r="S1406" s="22"/>
      <c r="T1406" s="54"/>
    </row>
    <row r="1407" spans="2:20" x14ac:dyDescent="0.25">
      <c r="B1407" s="94">
        <f t="shared" si="127"/>
        <v>0</v>
      </c>
      <c r="C1407" s="94" t="str">
        <f t="shared" si="128"/>
        <v/>
      </c>
      <c r="D1407" s="94" t="str">
        <f t="shared" si="129"/>
        <v/>
      </c>
      <c r="E1407" s="94" t="str">
        <f t="shared" si="130"/>
        <v/>
      </c>
      <c r="F1407" s="94" t="str">
        <f t="shared" si="131"/>
        <v/>
      </c>
      <c r="G1407" s="94" t="str">
        <f t="shared" si="132"/>
        <v/>
      </c>
      <c r="H1407" s="94" t="str">
        <f>IF(AND(M1407&gt;0,M1407&lt;=STATS!$C$22),1,"")</f>
        <v/>
      </c>
      <c r="J1407" s="51">
        <v>1406</v>
      </c>
      <c r="R1407" s="22"/>
      <c r="S1407" s="22"/>
      <c r="T1407" s="54"/>
    </row>
    <row r="1408" spans="2:20" x14ac:dyDescent="0.25">
      <c r="B1408" s="94">
        <f t="shared" si="127"/>
        <v>0</v>
      </c>
      <c r="C1408" s="94" t="str">
        <f t="shared" si="128"/>
        <v/>
      </c>
      <c r="D1408" s="94" t="str">
        <f t="shared" si="129"/>
        <v/>
      </c>
      <c r="E1408" s="94" t="str">
        <f t="shared" si="130"/>
        <v/>
      </c>
      <c r="F1408" s="94" t="str">
        <f t="shared" si="131"/>
        <v/>
      </c>
      <c r="G1408" s="94" t="str">
        <f t="shared" si="132"/>
        <v/>
      </c>
      <c r="H1408" s="94" t="str">
        <f>IF(AND(M1408&gt;0,M1408&lt;=STATS!$C$22),1,"")</f>
        <v/>
      </c>
      <c r="J1408" s="51">
        <v>1407</v>
      </c>
      <c r="R1408" s="22"/>
      <c r="S1408" s="22"/>
      <c r="T1408" s="54"/>
    </row>
    <row r="1409" spans="2:20" x14ac:dyDescent="0.25">
      <c r="B1409" s="94">
        <f t="shared" si="127"/>
        <v>0</v>
      </c>
      <c r="C1409" s="94" t="str">
        <f t="shared" si="128"/>
        <v/>
      </c>
      <c r="D1409" s="94" t="str">
        <f t="shared" si="129"/>
        <v/>
      </c>
      <c r="E1409" s="94" t="str">
        <f t="shared" si="130"/>
        <v/>
      </c>
      <c r="F1409" s="94" t="str">
        <f t="shared" si="131"/>
        <v/>
      </c>
      <c r="G1409" s="94" t="str">
        <f t="shared" si="132"/>
        <v/>
      </c>
      <c r="H1409" s="94" t="str">
        <f>IF(AND(M1409&gt;0,M1409&lt;=STATS!$C$22),1,"")</f>
        <v/>
      </c>
      <c r="J1409" s="51">
        <v>1408</v>
      </c>
      <c r="R1409" s="22"/>
      <c r="S1409" s="22"/>
      <c r="T1409" s="54"/>
    </row>
    <row r="1410" spans="2:20" x14ac:dyDescent="0.25">
      <c r="B1410" s="94">
        <f t="shared" ref="B1410:B1473" si="133">COUNT(R1410:EB1410)</f>
        <v>0</v>
      </c>
      <c r="C1410" s="94" t="str">
        <f t="shared" ref="C1410:C1473" si="134">IF(COUNT(R1410:ED1410)&gt;0,COUNT(R1410:ED1410),"")</f>
        <v/>
      </c>
      <c r="D1410" s="94" t="str">
        <f t="shared" ref="D1410:D1473" si="135">IF(COUNT(T1410:ED1410)&gt;0,COUNT(T1410:ED1410),"")</f>
        <v/>
      </c>
      <c r="E1410" s="94" t="str">
        <f t="shared" ref="E1410:E1473" si="136">IF(H1410=1,COUNT(R1410:EB1410),"")</f>
        <v/>
      </c>
      <c r="F1410" s="94" t="str">
        <f t="shared" si="131"/>
        <v/>
      </c>
      <c r="G1410" s="94" t="str">
        <f t="shared" si="132"/>
        <v/>
      </c>
      <c r="H1410" s="94" t="str">
        <f>IF(AND(M1410&gt;0,M1410&lt;=STATS!$C$22),1,"")</f>
        <v/>
      </c>
      <c r="J1410" s="51">
        <v>1409</v>
      </c>
      <c r="R1410" s="22"/>
      <c r="S1410" s="22"/>
      <c r="T1410" s="54"/>
    </row>
    <row r="1411" spans="2:20" x14ac:dyDescent="0.25">
      <c r="B1411" s="94">
        <f t="shared" si="133"/>
        <v>0</v>
      </c>
      <c r="C1411" s="94" t="str">
        <f t="shared" si="134"/>
        <v/>
      </c>
      <c r="D1411" s="94" t="str">
        <f t="shared" si="135"/>
        <v/>
      </c>
      <c r="E1411" s="94" t="str">
        <f t="shared" si="136"/>
        <v/>
      </c>
      <c r="F1411" s="94" t="str">
        <f t="shared" ref="F1411:F1474" si="137">IF(H1411=1,COUNT(U1411:EB1411),"")</f>
        <v/>
      </c>
      <c r="G1411" s="94" t="str">
        <f t="shared" si="132"/>
        <v/>
      </c>
      <c r="H1411" s="94" t="str">
        <f>IF(AND(M1411&gt;0,M1411&lt;=STATS!$C$22),1,"")</f>
        <v/>
      </c>
      <c r="J1411" s="51">
        <v>1410</v>
      </c>
      <c r="R1411" s="22"/>
      <c r="S1411" s="22"/>
      <c r="T1411" s="54"/>
    </row>
    <row r="1412" spans="2:20" x14ac:dyDescent="0.25">
      <c r="B1412" s="94">
        <f t="shared" si="133"/>
        <v>0</v>
      </c>
      <c r="C1412" s="94" t="str">
        <f t="shared" si="134"/>
        <v/>
      </c>
      <c r="D1412" s="94" t="str">
        <f t="shared" si="135"/>
        <v/>
      </c>
      <c r="E1412" s="94" t="str">
        <f t="shared" si="136"/>
        <v/>
      </c>
      <c r="F1412" s="94" t="str">
        <f t="shared" si="137"/>
        <v/>
      </c>
      <c r="G1412" s="94" t="str">
        <f t="shared" si="132"/>
        <v/>
      </c>
      <c r="H1412" s="94" t="str">
        <f>IF(AND(M1412&gt;0,M1412&lt;=STATS!$C$22),1,"")</f>
        <v/>
      </c>
      <c r="J1412" s="51">
        <v>1411</v>
      </c>
      <c r="R1412" s="22"/>
      <c r="S1412" s="22"/>
      <c r="T1412" s="54"/>
    </row>
    <row r="1413" spans="2:20" x14ac:dyDescent="0.25">
      <c r="B1413" s="94">
        <f t="shared" si="133"/>
        <v>0</v>
      </c>
      <c r="C1413" s="94" t="str">
        <f t="shared" si="134"/>
        <v/>
      </c>
      <c r="D1413" s="94" t="str">
        <f t="shared" si="135"/>
        <v/>
      </c>
      <c r="E1413" s="94" t="str">
        <f t="shared" si="136"/>
        <v/>
      </c>
      <c r="F1413" s="94" t="str">
        <f t="shared" si="137"/>
        <v/>
      </c>
      <c r="G1413" s="94" t="str">
        <f t="shared" si="132"/>
        <v/>
      </c>
      <c r="H1413" s="94" t="str">
        <f>IF(AND(M1413&gt;0,M1413&lt;=STATS!$C$22),1,"")</f>
        <v/>
      </c>
      <c r="J1413" s="51">
        <v>1412</v>
      </c>
      <c r="R1413" s="22"/>
      <c r="S1413" s="22"/>
      <c r="T1413" s="54"/>
    </row>
    <row r="1414" spans="2:20" x14ac:dyDescent="0.25">
      <c r="B1414" s="94">
        <f t="shared" si="133"/>
        <v>0</v>
      </c>
      <c r="C1414" s="94" t="str">
        <f t="shared" si="134"/>
        <v/>
      </c>
      <c r="D1414" s="94" t="str">
        <f t="shared" si="135"/>
        <v/>
      </c>
      <c r="E1414" s="94" t="str">
        <f t="shared" si="136"/>
        <v/>
      </c>
      <c r="F1414" s="94" t="str">
        <f t="shared" si="137"/>
        <v/>
      </c>
      <c r="G1414" s="94" t="str">
        <f t="shared" si="132"/>
        <v/>
      </c>
      <c r="H1414" s="94" t="str">
        <f>IF(AND(M1414&gt;0,M1414&lt;=STATS!$C$22),1,"")</f>
        <v/>
      </c>
      <c r="J1414" s="51">
        <v>1413</v>
      </c>
      <c r="R1414" s="22"/>
      <c r="S1414" s="22"/>
      <c r="T1414" s="54"/>
    </row>
    <row r="1415" spans="2:20" x14ac:dyDescent="0.25">
      <c r="B1415" s="94">
        <f t="shared" si="133"/>
        <v>0</v>
      </c>
      <c r="C1415" s="94" t="str">
        <f t="shared" si="134"/>
        <v/>
      </c>
      <c r="D1415" s="94" t="str">
        <f t="shared" si="135"/>
        <v/>
      </c>
      <c r="E1415" s="94" t="str">
        <f t="shared" si="136"/>
        <v/>
      </c>
      <c r="F1415" s="94" t="str">
        <f t="shared" si="137"/>
        <v/>
      </c>
      <c r="G1415" s="94" t="str">
        <f t="shared" si="132"/>
        <v/>
      </c>
      <c r="H1415" s="94" t="str">
        <f>IF(AND(M1415&gt;0,M1415&lt;=STATS!$C$22),1,"")</f>
        <v/>
      </c>
      <c r="J1415" s="51">
        <v>1414</v>
      </c>
      <c r="R1415" s="22"/>
      <c r="S1415" s="22"/>
      <c r="T1415" s="54"/>
    </row>
    <row r="1416" spans="2:20" x14ac:dyDescent="0.25">
      <c r="B1416" s="94">
        <f t="shared" si="133"/>
        <v>0</v>
      </c>
      <c r="C1416" s="94" t="str">
        <f t="shared" si="134"/>
        <v/>
      </c>
      <c r="D1416" s="94" t="str">
        <f t="shared" si="135"/>
        <v/>
      </c>
      <c r="E1416" s="94" t="str">
        <f t="shared" si="136"/>
        <v/>
      </c>
      <c r="F1416" s="94" t="str">
        <f t="shared" si="137"/>
        <v/>
      </c>
      <c r="G1416" s="94" t="str">
        <f t="shared" si="132"/>
        <v/>
      </c>
      <c r="H1416" s="94" t="str">
        <f>IF(AND(M1416&gt;0,M1416&lt;=STATS!$C$22),1,"")</f>
        <v/>
      </c>
      <c r="J1416" s="51">
        <v>1415</v>
      </c>
      <c r="R1416" s="22"/>
      <c r="S1416" s="22"/>
      <c r="T1416" s="54"/>
    </row>
    <row r="1417" spans="2:20" x14ac:dyDescent="0.25">
      <c r="B1417" s="94">
        <f t="shared" si="133"/>
        <v>0</v>
      </c>
      <c r="C1417" s="94" t="str">
        <f t="shared" si="134"/>
        <v/>
      </c>
      <c r="D1417" s="94" t="str">
        <f t="shared" si="135"/>
        <v/>
      </c>
      <c r="E1417" s="94" t="str">
        <f t="shared" si="136"/>
        <v/>
      </c>
      <c r="F1417" s="94" t="str">
        <f t="shared" si="137"/>
        <v/>
      </c>
      <c r="G1417" s="94" t="str">
        <f t="shared" si="132"/>
        <v/>
      </c>
      <c r="H1417" s="94" t="str">
        <f>IF(AND(M1417&gt;0,M1417&lt;=STATS!$C$22),1,"")</f>
        <v/>
      </c>
      <c r="J1417" s="51">
        <v>1416</v>
      </c>
      <c r="R1417" s="22"/>
      <c r="S1417" s="22"/>
      <c r="T1417" s="54"/>
    </row>
    <row r="1418" spans="2:20" x14ac:dyDescent="0.25">
      <c r="B1418" s="94">
        <f t="shared" si="133"/>
        <v>0</v>
      </c>
      <c r="C1418" s="94" t="str">
        <f t="shared" si="134"/>
        <v/>
      </c>
      <c r="D1418" s="94" t="str">
        <f t="shared" si="135"/>
        <v/>
      </c>
      <c r="E1418" s="94" t="str">
        <f t="shared" si="136"/>
        <v/>
      </c>
      <c r="F1418" s="94" t="str">
        <f t="shared" si="137"/>
        <v/>
      </c>
      <c r="G1418" s="94" t="str">
        <f t="shared" si="132"/>
        <v/>
      </c>
      <c r="H1418" s="94" t="str">
        <f>IF(AND(M1418&gt;0,M1418&lt;=STATS!$C$22),1,"")</f>
        <v/>
      </c>
      <c r="J1418" s="51">
        <v>1417</v>
      </c>
      <c r="R1418" s="22"/>
      <c r="S1418" s="22"/>
      <c r="T1418" s="54"/>
    </row>
    <row r="1419" spans="2:20" x14ac:dyDescent="0.25">
      <c r="B1419" s="94">
        <f t="shared" si="133"/>
        <v>0</v>
      </c>
      <c r="C1419" s="94" t="str">
        <f t="shared" si="134"/>
        <v/>
      </c>
      <c r="D1419" s="94" t="str">
        <f t="shared" si="135"/>
        <v/>
      </c>
      <c r="E1419" s="94" t="str">
        <f t="shared" si="136"/>
        <v/>
      </c>
      <c r="F1419" s="94" t="str">
        <f t="shared" si="137"/>
        <v/>
      </c>
      <c r="G1419" s="94" t="str">
        <f t="shared" si="132"/>
        <v/>
      </c>
      <c r="H1419" s="94" t="str">
        <f>IF(AND(M1419&gt;0,M1419&lt;=STATS!$C$22),1,"")</f>
        <v/>
      </c>
      <c r="J1419" s="51">
        <v>1418</v>
      </c>
      <c r="R1419" s="22"/>
      <c r="S1419" s="22"/>
      <c r="T1419" s="54"/>
    </row>
    <row r="1420" spans="2:20" x14ac:dyDescent="0.25">
      <c r="B1420" s="94">
        <f t="shared" si="133"/>
        <v>0</v>
      </c>
      <c r="C1420" s="94" t="str">
        <f t="shared" si="134"/>
        <v/>
      </c>
      <c r="D1420" s="94" t="str">
        <f t="shared" si="135"/>
        <v/>
      </c>
      <c r="E1420" s="94" t="str">
        <f t="shared" si="136"/>
        <v/>
      </c>
      <c r="F1420" s="94" t="str">
        <f t="shared" si="137"/>
        <v/>
      </c>
      <c r="G1420" s="94" t="str">
        <f t="shared" si="132"/>
        <v/>
      </c>
      <c r="H1420" s="94" t="str">
        <f>IF(AND(M1420&gt;0,M1420&lt;=STATS!$C$22),1,"")</f>
        <v/>
      </c>
      <c r="J1420" s="51">
        <v>1419</v>
      </c>
      <c r="R1420" s="22"/>
      <c r="S1420" s="22"/>
      <c r="T1420" s="54"/>
    </row>
    <row r="1421" spans="2:20" x14ac:dyDescent="0.25">
      <c r="B1421" s="94">
        <f t="shared" si="133"/>
        <v>0</v>
      </c>
      <c r="C1421" s="94" t="str">
        <f t="shared" si="134"/>
        <v/>
      </c>
      <c r="D1421" s="94" t="str">
        <f t="shared" si="135"/>
        <v/>
      </c>
      <c r="E1421" s="94" t="str">
        <f t="shared" si="136"/>
        <v/>
      </c>
      <c r="F1421" s="94" t="str">
        <f t="shared" si="137"/>
        <v/>
      </c>
      <c r="G1421" s="94" t="str">
        <f t="shared" si="132"/>
        <v/>
      </c>
      <c r="H1421" s="94" t="str">
        <f>IF(AND(M1421&gt;0,M1421&lt;=STATS!$C$22),1,"")</f>
        <v/>
      </c>
      <c r="J1421" s="51">
        <v>1420</v>
      </c>
      <c r="R1421" s="22"/>
      <c r="S1421" s="22"/>
      <c r="T1421" s="54"/>
    </row>
    <row r="1422" spans="2:20" x14ac:dyDescent="0.25">
      <c r="B1422" s="94">
        <f t="shared" si="133"/>
        <v>0</v>
      </c>
      <c r="C1422" s="94" t="str">
        <f t="shared" si="134"/>
        <v/>
      </c>
      <c r="D1422" s="94" t="str">
        <f t="shared" si="135"/>
        <v/>
      </c>
      <c r="E1422" s="94" t="str">
        <f t="shared" si="136"/>
        <v/>
      </c>
      <c r="F1422" s="94" t="str">
        <f t="shared" si="137"/>
        <v/>
      </c>
      <c r="G1422" s="94" t="str">
        <f t="shared" si="132"/>
        <v/>
      </c>
      <c r="H1422" s="94" t="str">
        <f>IF(AND(M1422&gt;0,M1422&lt;=STATS!$C$22),1,"")</f>
        <v/>
      </c>
      <c r="J1422" s="51">
        <v>1421</v>
      </c>
      <c r="R1422" s="22"/>
      <c r="S1422" s="22"/>
      <c r="T1422" s="54"/>
    </row>
    <row r="1423" spans="2:20" x14ac:dyDescent="0.25">
      <c r="B1423" s="94">
        <f t="shared" si="133"/>
        <v>0</v>
      </c>
      <c r="C1423" s="94" t="str">
        <f t="shared" si="134"/>
        <v/>
      </c>
      <c r="D1423" s="94" t="str">
        <f t="shared" si="135"/>
        <v/>
      </c>
      <c r="E1423" s="94" t="str">
        <f t="shared" si="136"/>
        <v/>
      </c>
      <c r="F1423" s="94" t="str">
        <f t="shared" si="137"/>
        <v/>
      </c>
      <c r="G1423" s="94" t="str">
        <f t="shared" si="132"/>
        <v/>
      </c>
      <c r="H1423" s="94" t="str">
        <f>IF(AND(M1423&gt;0,M1423&lt;=STATS!$C$22),1,"")</f>
        <v/>
      </c>
      <c r="J1423" s="51">
        <v>1422</v>
      </c>
      <c r="R1423" s="22"/>
      <c r="S1423" s="22"/>
      <c r="T1423" s="54"/>
    </row>
    <row r="1424" spans="2:20" x14ac:dyDescent="0.25">
      <c r="B1424" s="94">
        <f t="shared" si="133"/>
        <v>0</v>
      </c>
      <c r="C1424" s="94" t="str">
        <f t="shared" si="134"/>
        <v/>
      </c>
      <c r="D1424" s="94" t="str">
        <f t="shared" si="135"/>
        <v/>
      </c>
      <c r="E1424" s="94" t="str">
        <f t="shared" si="136"/>
        <v/>
      </c>
      <c r="F1424" s="94" t="str">
        <f t="shared" si="137"/>
        <v/>
      </c>
      <c r="G1424" s="94" t="str">
        <f t="shared" si="132"/>
        <v/>
      </c>
      <c r="H1424" s="94" t="str">
        <f>IF(AND(M1424&gt;0,M1424&lt;=STATS!$C$22),1,"")</f>
        <v/>
      </c>
      <c r="J1424" s="51">
        <v>1423</v>
      </c>
      <c r="R1424" s="22"/>
      <c r="S1424" s="22"/>
      <c r="T1424" s="54"/>
    </row>
    <row r="1425" spans="2:20" x14ac:dyDescent="0.25">
      <c r="B1425" s="94">
        <f t="shared" si="133"/>
        <v>0</v>
      </c>
      <c r="C1425" s="94" t="str">
        <f t="shared" si="134"/>
        <v/>
      </c>
      <c r="D1425" s="94" t="str">
        <f t="shared" si="135"/>
        <v/>
      </c>
      <c r="E1425" s="94" t="str">
        <f t="shared" si="136"/>
        <v/>
      </c>
      <c r="F1425" s="94" t="str">
        <f t="shared" si="137"/>
        <v/>
      </c>
      <c r="G1425" s="94" t="str">
        <f t="shared" si="132"/>
        <v/>
      </c>
      <c r="H1425" s="94" t="str">
        <f>IF(AND(M1425&gt;0,M1425&lt;=STATS!$C$22),1,"")</f>
        <v/>
      </c>
      <c r="J1425" s="51">
        <v>1424</v>
      </c>
      <c r="R1425" s="22"/>
      <c r="S1425" s="22"/>
      <c r="T1425" s="54"/>
    </row>
    <row r="1426" spans="2:20" x14ac:dyDescent="0.25">
      <c r="B1426" s="94">
        <f t="shared" si="133"/>
        <v>0</v>
      </c>
      <c r="C1426" s="94" t="str">
        <f t="shared" si="134"/>
        <v/>
      </c>
      <c r="D1426" s="94" t="str">
        <f t="shared" si="135"/>
        <v/>
      </c>
      <c r="E1426" s="94" t="str">
        <f t="shared" si="136"/>
        <v/>
      </c>
      <c r="F1426" s="94" t="str">
        <f t="shared" si="137"/>
        <v/>
      </c>
      <c r="G1426" s="94" t="str">
        <f t="shared" si="132"/>
        <v/>
      </c>
      <c r="H1426" s="94" t="str">
        <f>IF(AND(M1426&gt;0,M1426&lt;=STATS!$C$22),1,"")</f>
        <v/>
      </c>
      <c r="J1426" s="51">
        <v>1425</v>
      </c>
      <c r="R1426" s="22"/>
      <c r="S1426" s="22"/>
      <c r="T1426" s="54"/>
    </row>
    <row r="1427" spans="2:20" x14ac:dyDescent="0.25">
      <c r="B1427" s="94">
        <f t="shared" si="133"/>
        <v>0</v>
      </c>
      <c r="C1427" s="94" t="str">
        <f t="shared" si="134"/>
        <v/>
      </c>
      <c r="D1427" s="94" t="str">
        <f t="shared" si="135"/>
        <v/>
      </c>
      <c r="E1427" s="94" t="str">
        <f t="shared" si="136"/>
        <v/>
      </c>
      <c r="F1427" s="94" t="str">
        <f t="shared" si="137"/>
        <v/>
      </c>
      <c r="G1427" s="94" t="str">
        <f t="shared" si="132"/>
        <v/>
      </c>
      <c r="H1427" s="94" t="str">
        <f>IF(AND(M1427&gt;0,M1427&lt;=STATS!$C$22),1,"")</f>
        <v/>
      </c>
      <c r="J1427" s="51">
        <v>1426</v>
      </c>
      <c r="R1427" s="22"/>
      <c r="S1427" s="22"/>
      <c r="T1427" s="54"/>
    </row>
    <row r="1428" spans="2:20" x14ac:dyDescent="0.25">
      <c r="B1428" s="94">
        <f t="shared" si="133"/>
        <v>0</v>
      </c>
      <c r="C1428" s="94" t="str">
        <f t="shared" si="134"/>
        <v/>
      </c>
      <c r="D1428" s="94" t="str">
        <f t="shared" si="135"/>
        <v/>
      </c>
      <c r="E1428" s="94" t="str">
        <f t="shared" si="136"/>
        <v/>
      </c>
      <c r="F1428" s="94" t="str">
        <f t="shared" si="137"/>
        <v/>
      </c>
      <c r="G1428" s="94" t="str">
        <f t="shared" si="132"/>
        <v/>
      </c>
      <c r="H1428" s="94" t="str">
        <f>IF(AND(M1428&gt;0,M1428&lt;=STATS!$C$22),1,"")</f>
        <v/>
      </c>
      <c r="J1428" s="51">
        <v>1427</v>
      </c>
      <c r="R1428" s="22"/>
      <c r="S1428" s="22"/>
      <c r="T1428" s="54"/>
    </row>
    <row r="1429" spans="2:20" x14ac:dyDescent="0.25">
      <c r="B1429" s="94">
        <f t="shared" si="133"/>
        <v>0</v>
      </c>
      <c r="C1429" s="94" t="str">
        <f t="shared" si="134"/>
        <v/>
      </c>
      <c r="D1429" s="94" t="str">
        <f t="shared" si="135"/>
        <v/>
      </c>
      <c r="E1429" s="94" t="str">
        <f t="shared" si="136"/>
        <v/>
      </c>
      <c r="F1429" s="94" t="str">
        <f t="shared" si="137"/>
        <v/>
      </c>
      <c r="G1429" s="94" t="str">
        <f t="shared" si="132"/>
        <v/>
      </c>
      <c r="H1429" s="94" t="str">
        <f>IF(AND(M1429&gt;0,M1429&lt;=STATS!$C$22),1,"")</f>
        <v/>
      </c>
      <c r="J1429" s="51">
        <v>1428</v>
      </c>
      <c r="R1429" s="22"/>
      <c r="S1429" s="22"/>
      <c r="T1429" s="54"/>
    </row>
    <row r="1430" spans="2:20" x14ac:dyDescent="0.25">
      <c r="B1430" s="94">
        <f t="shared" si="133"/>
        <v>0</v>
      </c>
      <c r="C1430" s="94" t="str">
        <f t="shared" si="134"/>
        <v/>
      </c>
      <c r="D1430" s="94" t="str">
        <f t="shared" si="135"/>
        <v/>
      </c>
      <c r="E1430" s="94" t="str">
        <f t="shared" si="136"/>
        <v/>
      </c>
      <c r="F1430" s="94" t="str">
        <f t="shared" si="137"/>
        <v/>
      </c>
      <c r="G1430" s="94" t="str">
        <f t="shared" si="132"/>
        <v/>
      </c>
      <c r="H1430" s="94" t="str">
        <f>IF(AND(M1430&gt;0,M1430&lt;=STATS!$C$22),1,"")</f>
        <v/>
      </c>
      <c r="J1430" s="51">
        <v>1429</v>
      </c>
      <c r="R1430" s="22"/>
      <c r="S1430" s="22"/>
      <c r="T1430" s="54"/>
    </row>
    <row r="1431" spans="2:20" x14ac:dyDescent="0.25">
      <c r="B1431" s="94">
        <f t="shared" si="133"/>
        <v>0</v>
      </c>
      <c r="C1431" s="94" t="str">
        <f t="shared" si="134"/>
        <v/>
      </c>
      <c r="D1431" s="94" t="str">
        <f t="shared" si="135"/>
        <v/>
      </c>
      <c r="E1431" s="94" t="str">
        <f t="shared" si="136"/>
        <v/>
      </c>
      <c r="F1431" s="94" t="str">
        <f t="shared" si="137"/>
        <v/>
      </c>
      <c r="G1431" s="94" t="str">
        <f t="shared" si="132"/>
        <v/>
      </c>
      <c r="H1431" s="94" t="str">
        <f>IF(AND(M1431&gt;0,M1431&lt;=STATS!$C$22),1,"")</f>
        <v/>
      </c>
      <c r="J1431" s="51">
        <v>1430</v>
      </c>
      <c r="R1431" s="22"/>
      <c r="S1431" s="22"/>
      <c r="T1431" s="54"/>
    </row>
    <row r="1432" spans="2:20" x14ac:dyDescent="0.25">
      <c r="B1432" s="94">
        <f t="shared" si="133"/>
        <v>0</v>
      </c>
      <c r="C1432" s="94" t="str">
        <f t="shared" si="134"/>
        <v/>
      </c>
      <c r="D1432" s="94" t="str">
        <f t="shared" si="135"/>
        <v/>
      </c>
      <c r="E1432" s="94" t="str">
        <f t="shared" si="136"/>
        <v/>
      </c>
      <c r="F1432" s="94" t="str">
        <f t="shared" si="137"/>
        <v/>
      </c>
      <c r="G1432" s="94" t="str">
        <f t="shared" si="132"/>
        <v/>
      </c>
      <c r="H1432" s="94" t="str">
        <f>IF(AND(M1432&gt;0,M1432&lt;=STATS!$C$22),1,"")</f>
        <v/>
      </c>
      <c r="J1432" s="51">
        <v>1431</v>
      </c>
      <c r="R1432" s="22"/>
      <c r="S1432" s="22"/>
      <c r="T1432" s="54"/>
    </row>
    <row r="1433" spans="2:20" x14ac:dyDescent="0.25">
      <c r="B1433" s="94">
        <f t="shared" si="133"/>
        <v>0</v>
      </c>
      <c r="C1433" s="94" t="str">
        <f t="shared" si="134"/>
        <v/>
      </c>
      <c r="D1433" s="94" t="str">
        <f t="shared" si="135"/>
        <v/>
      </c>
      <c r="E1433" s="94" t="str">
        <f t="shared" si="136"/>
        <v/>
      </c>
      <c r="F1433" s="94" t="str">
        <f t="shared" si="137"/>
        <v/>
      </c>
      <c r="G1433" s="94" t="str">
        <f t="shared" si="132"/>
        <v/>
      </c>
      <c r="H1433" s="94" t="str">
        <f>IF(AND(M1433&gt;0,M1433&lt;=STATS!$C$22),1,"")</f>
        <v/>
      </c>
      <c r="J1433" s="51">
        <v>1432</v>
      </c>
      <c r="R1433" s="22"/>
      <c r="S1433" s="22"/>
      <c r="T1433" s="54"/>
    </row>
    <row r="1434" spans="2:20" x14ac:dyDescent="0.25">
      <c r="B1434" s="94">
        <f t="shared" si="133"/>
        <v>0</v>
      </c>
      <c r="C1434" s="94" t="str">
        <f t="shared" si="134"/>
        <v/>
      </c>
      <c r="D1434" s="94" t="str">
        <f t="shared" si="135"/>
        <v/>
      </c>
      <c r="E1434" s="94" t="str">
        <f t="shared" si="136"/>
        <v/>
      </c>
      <c r="F1434" s="94" t="str">
        <f t="shared" si="137"/>
        <v/>
      </c>
      <c r="G1434" s="94" t="str">
        <f t="shared" ref="G1434:G1497" si="138">IF($B1434&gt;=1,$M1434,"")</f>
        <v/>
      </c>
      <c r="H1434" s="94" t="str">
        <f>IF(AND(M1434&gt;0,M1434&lt;=STATS!$C$22),1,"")</f>
        <v/>
      </c>
      <c r="J1434" s="51">
        <v>1433</v>
      </c>
      <c r="R1434" s="22"/>
      <c r="S1434" s="22"/>
      <c r="T1434" s="54"/>
    </row>
    <row r="1435" spans="2:20" x14ac:dyDescent="0.25">
      <c r="B1435" s="94">
        <f t="shared" si="133"/>
        <v>0</v>
      </c>
      <c r="C1435" s="94" t="str">
        <f t="shared" si="134"/>
        <v/>
      </c>
      <c r="D1435" s="94" t="str">
        <f t="shared" si="135"/>
        <v/>
      </c>
      <c r="E1435" s="94" t="str">
        <f t="shared" si="136"/>
        <v/>
      </c>
      <c r="F1435" s="94" t="str">
        <f t="shared" si="137"/>
        <v/>
      </c>
      <c r="G1435" s="94" t="str">
        <f t="shared" si="138"/>
        <v/>
      </c>
      <c r="H1435" s="94" t="str">
        <f>IF(AND(M1435&gt;0,M1435&lt;=STATS!$C$22),1,"")</f>
        <v/>
      </c>
      <c r="J1435" s="51">
        <v>1434</v>
      </c>
      <c r="R1435" s="22"/>
      <c r="S1435" s="22"/>
      <c r="T1435" s="54"/>
    </row>
    <row r="1436" spans="2:20" x14ac:dyDescent="0.25">
      <c r="B1436" s="94">
        <f t="shared" si="133"/>
        <v>0</v>
      </c>
      <c r="C1436" s="94" t="str">
        <f t="shared" si="134"/>
        <v/>
      </c>
      <c r="D1436" s="94" t="str">
        <f t="shared" si="135"/>
        <v/>
      </c>
      <c r="E1436" s="94" t="str">
        <f t="shared" si="136"/>
        <v/>
      </c>
      <c r="F1436" s="94" t="str">
        <f t="shared" si="137"/>
        <v/>
      </c>
      <c r="G1436" s="94" t="str">
        <f t="shared" si="138"/>
        <v/>
      </c>
      <c r="H1436" s="94" t="str">
        <f>IF(AND(M1436&gt;0,M1436&lt;=STATS!$C$22),1,"")</f>
        <v/>
      </c>
      <c r="J1436" s="51">
        <v>1435</v>
      </c>
      <c r="R1436" s="22"/>
      <c r="S1436" s="22"/>
      <c r="T1436" s="54"/>
    </row>
    <row r="1437" spans="2:20" x14ac:dyDescent="0.25">
      <c r="B1437" s="94">
        <f t="shared" si="133"/>
        <v>0</v>
      </c>
      <c r="C1437" s="94" t="str">
        <f t="shared" si="134"/>
        <v/>
      </c>
      <c r="D1437" s="94" t="str">
        <f t="shared" si="135"/>
        <v/>
      </c>
      <c r="E1437" s="94" t="str">
        <f t="shared" si="136"/>
        <v/>
      </c>
      <c r="F1437" s="94" t="str">
        <f t="shared" si="137"/>
        <v/>
      </c>
      <c r="G1437" s="94" t="str">
        <f t="shared" si="138"/>
        <v/>
      </c>
      <c r="H1437" s="94" t="str">
        <f>IF(AND(M1437&gt;0,M1437&lt;=STATS!$C$22),1,"")</f>
        <v/>
      </c>
      <c r="J1437" s="51">
        <v>1436</v>
      </c>
      <c r="R1437" s="22"/>
      <c r="S1437" s="22"/>
      <c r="T1437" s="54"/>
    </row>
    <row r="1438" spans="2:20" x14ac:dyDescent="0.25">
      <c r="B1438" s="94">
        <f t="shared" si="133"/>
        <v>0</v>
      </c>
      <c r="C1438" s="94" t="str">
        <f t="shared" si="134"/>
        <v/>
      </c>
      <c r="D1438" s="94" t="str">
        <f t="shared" si="135"/>
        <v/>
      </c>
      <c r="E1438" s="94" t="str">
        <f t="shared" si="136"/>
        <v/>
      </c>
      <c r="F1438" s="94" t="str">
        <f t="shared" si="137"/>
        <v/>
      </c>
      <c r="G1438" s="94" t="str">
        <f t="shared" si="138"/>
        <v/>
      </c>
      <c r="H1438" s="94" t="str">
        <f>IF(AND(M1438&gt;0,M1438&lt;=STATS!$C$22),1,"")</f>
        <v/>
      </c>
      <c r="J1438" s="51">
        <v>1437</v>
      </c>
      <c r="R1438" s="22"/>
      <c r="S1438" s="22"/>
      <c r="T1438" s="54"/>
    </row>
    <row r="1439" spans="2:20" x14ac:dyDescent="0.25">
      <c r="B1439" s="94">
        <f t="shared" si="133"/>
        <v>0</v>
      </c>
      <c r="C1439" s="94" t="str">
        <f t="shared" si="134"/>
        <v/>
      </c>
      <c r="D1439" s="94" t="str">
        <f t="shared" si="135"/>
        <v/>
      </c>
      <c r="E1439" s="94" t="str">
        <f t="shared" si="136"/>
        <v/>
      </c>
      <c r="F1439" s="94" t="str">
        <f t="shared" si="137"/>
        <v/>
      </c>
      <c r="G1439" s="94" t="str">
        <f t="shared" si="138"/>
        <v/>
      </c>
      <c r="H1439" s="94" t="str">
        <f>IF(AND(M1439&gt;0,M1439&lt;=STATS!$C$22),1,"")</f>
        <v/>
      </c>
      <c r="J1439" s="51">
        <v>1438</v>
      </c>
      <c r="R1439" s="22"/>
      <c r="S1439" s="22"/>
      <c r="T1439" s="54"/>
    </row>
    <row r="1440" spans="2:20" x14ac:dyDescent="0.25">
      <c r="B1440" s="94">
        <f t="shared" si="133"/>
        <v>0</v>
      </c>
      <c r="C1440" s="94" t="str">
        <f t="shared" si="134"/>
        <v/>
      </c>
      <c r="D1440" s="94" t="str">
        <f t="shared" si="135"/>
        <v/>
      </c>
      <c r="E1440" s="94" t="str">
        <f t="shared" si="136"/>
        <v/>
      </c>
      <c r="F1440" s="94" t="str">
        <f t="shared" si="137"/>
        <v/>
      </c>
      <c r="G1440" s="94" t="str">
        <f t="shared" si="138"/>
        <v/>
      </c>
      <c r="H1440" s="94" t="str">
        <f>IF(AND(M1440&gt;0,M1440&lt;=STATS!$C$22),1,"")</f>
        <v/>
      </c>
      <c r="J1440" s="51">
        <v>1439</v>
      </c>
      <c r="R1440" s="22"/>
      <c r="S1440" s="22"/>
      <c r="T1440" s="54"/>
    </row>
    <row r="1441" spans="2:20" x14ac:dyDescent="0.25">
      <c r="B1441" s="94">
        <f t="shared" si="133"/>
        <v>0</v>
      </c>
      <c r="C1441" s="94" t="str">
        <f t="shared" si="134"/>
        <v/>
      </c>
      <c r="D1441" s="94" t="str">
        <f t="shared" si="135"/>
        <v/>
      </c>
      <c r="E1441" s="94" t="str">
        <f t="shared" si="136"/>
        <v/>
      </c>
      <c r="F1441" s="94" t="str">
        <f t="shared" si="137"/>
        <v/>
      </c>
      <c r="G1441" s="94" t="str">
        <f t="shared" si="138"/>
        <v/>
      </c>
      <c r="H1441" s="94" t="str">
        <f>IF(AND(M1441&gt;0,M1441&lt;=STATS!$C$22),1,"")</f>
        <v/>
      </c>
      <c r="J1441" s="51">
        <v>1440</v>
      </c>
      <c r="R1441" s="22"/>
      <c r="S1441" s="22"/>
      <c r="T1441" s="54"/>
    </row>
    <row r="1442" spans="2:20" x14ac:dyDescent="0.25">
      <c r="B1442" s="94">
        <f t="shared" si="133"/>
        <v>0</v>
      </c>
      <c r="C1442" s="94" t="str">
        <f t="shared" si="134"/>
        <v/>
      </c>
      <c r="D1442" s="94" t="str">
        <f t="shared" si="135"/>
        <v/>
      </c>
      <c r="E1442" s="94" t="str">
        <f t="shared" si="136"/>
        <v/>
      </c>
      <c r="F1442" s="94" t="str">
        <f t="shared" si="137"/>
        <v/>
      </c>
      <c r="G1442" s="94" t="str">
        <f t="shared" si="138"/>
        <v/>
      </c>
      <c r="H1442" s="94" t="str">
        <f>IF(AND(M1442&gt;0,M1442&lt;=STATS!$C$22),1,"")</f>
        <v/>
      </c>
      <c r="J1442" s="51">
        <v>1441</v>
      </c>
      <c r="R1442" s="22"/>
      <c r="S1442" s="22"/>
      <c r="T1442" s="54"/>
    </row>
    <row r="1443" spans="2:20" x14ac:dyDescent="0.25">
      <c r="B1443" s="94">
        <f t="shared" si="133"/>
        <v>0</v>
      </c>
      <c r="C1443" s="94" t="str">
        <f t="shared" si="134"/>
        <v/>
      </c>
      <c r="D1443" s="94" t="str">
        <f t="shared" si="135"/>
        <v/>
      </c>
      <c r="E1443" s="94" t="str">
        <f t="shared" si="136"/>
        <v/>
      </c>
      <c r="F1443" s="94" t="str">
        <f t="shared" si="137"/>
        <v/>
      </c>
      <c r="G1443" s="94" t="str">
        <f t="shared" si="138"/>
        <v/>
      </c>
      <c r="H1443" s="94" t="str">
        <f>IF(AND(M1443&gt;0,M1443&lt;=STATS!$C$22),1,"")</f>
        <v/>
      </c>
      <c r="J1443" s="51">
        <v>1442</v>
      </c>
      <c r="R1443" s="22"/>
      <c r="S1443" s="22"/>
      <c r="T1443" s="54"/>
    </row>
    <row r="1444" spans="2:20" x14ac:dyDescent="0.25">
      <c r="B1444" s="94">
        <f t="shared" si="133"/>
        <v>0</v>
      </c>
      <c r="C1444" s="94" t="str">
        <f t="shared" si="134"/>
        <v/>
      </c>
      <c r="D1444" s="94" t="str">
        <f t="shared" si="135"/>
        <v/>
      </c>
      <c r="E1444" s="94" t="str">
        <f t="shared" si="136"/>
        <v/>
      </c>
      <c r="F1444" s="94" t="str">
        <f t="shared" si="137"/>
        <v/>
      </c>
      <c r="G1444" s="94" t="str">
        <f t="shared" si="138"/>
        <v/>
      </c>
      <c r="H1444" s="94" t="str">
        <f>IF(AND(M1444&gt;0,M1444&lt;=STATS!$C$22),1,"")</f>
        <v/>
      </c>
      <c r="J1444" s="51">
        <v>1443</v>
      </c>
      <c r="R1444" s="22"/>
      <c r="S1444" s="22"/>
      <c r="T1444" s="54"/>
    </row>
    <row r="1445" spans="2:20" x14ac:dyDescent="0.25">
      <c r="B1445" s="94">
        <f t="shared" si="133"/>
        <v>0</v>
      </c>
      <c r="C1445" s="94" t="str">
        <f t="shared" si="134"/>
        <v/>
      </c>
      <c r="D1445" s="94" t="str">
        <f t="shared" si="135"/>
        <v/>
      </c>
      <c r="E1445" s="94" t="str">
        <f t="shared" si="136"/>
        <v/>
      </c>
      <c r="F1445" s="94" t="str">
        <f t="shared" si="137"/>
        <v/>
      </c>
      <c r="G1445" s="94" t="str">
        <f t="shared" si="138"/>
        <v/>
      </c>
      <c r="H1445" s="94" t="str">
        <f>IF(AND(M1445&gt;0,M1445&lt;=STATS!$C$22),1,"")</f>
        <v/>
      </c>
      <c r="J1445" s="51">
        <v>1444</v>
      </c>
      <c r="R1445" s="22"/>
      <c r="S1445" s="22"/>
      <c r="T1445" s="54"/>
    </row>
    <row r="1446" spans="2:20" x14ac:dyDescent="0.25">
      <c r="B1446" s="94">
        <f t="shared" si="133"/>
        <v>0</v>
      </c>
      <c r="C1446" s="94" t="str">
        <f t="shared" si="134"/>
        <v/>
      </c>
      <c r="D1446" s="94" t="str">
        <f t="shared" si="135"/>
        <v/>
      </c>
      <c r="E1446" s="94" t="str">
        <f t="shared" si="136"/>
        <v/>
      </c>
      <c r="F1446" s="94" t="str">
        <f t="shared" si="137"/>
        <v/>
      </c>
      <c r="G1446" s="94" t="str">
        <f t="shared" si="138"/>
        <v/>
      </c>
      <c r="H1446" s="94" t="str">
        <f>IF(AND(M1446&gt;0,M1446&lt;=STATS!$C$22),1,"")</f>
        <v/>
      </c>
      <c r="J1446" s="51">
        <v>1445</v>
      </c>
      <c r="R1446" s="22"/>
      <c r="S1446" s="22"/>
      <c r="T1446" s="54"/>
    </row>
    <row r="1447" spans="2:20" x14ac:dyDescent="0.25">
      <c r="B1447" s="94">
        <f t="shared" si="133"/>
        <v>0</v>
      </c>
      <c r="C1447" s="94" t="str">
        <f t="shared" si="134"/>
        <v/>
      </c>
      <c r="D1447" s="94" t="str">
        <f t="shared" si="135"/>
        <v/>
      </c>
      <c r="E1447" s="94" t="str">
        <f t="shared" si="136"/>
        <v/>
      </c>
      <c r="F1447" s="94" t="str">
        <f t="shared" si="137"/>
        <v/>
      </c>
      <c r="G1447" s="94" t="str">
        <f t="shared" si="138"/>
        <v/>
      </c>
      <c r="H1447" s="94" t="str">
        <f>IF(AND(M1447&gt;0,M1447&lt;=STATS!$C$22),1,"")</f>
        <v/>
      </c>
      <c r="J1447" s="51">
        <v>1446</v>
      </c>
      <c r="R1447" s="22"/>
      <c r="S1447" s="22"/>
      <c r="T1447" s="54"/>
    </row>
    <row r="1448" spans="2:20" x14ac:dyDescent="0.25">
      <c r="B1448" s="94">
        <f t="shared" si="133"/>
        <v>0</v>
      </c>
      <c r="C1448" s="94" t="str">
        <f t="shared" si="134"/>
        <v/>
      </c>
      <c r="D1448" s="94" t="str">
        <f t="shared" si="135"/>
        <v/>
      </c>
      <c r="E1448" s="94" t="str">
        <f t="shared" si="136"/>
        <v/>
      </c>
      <c r="F1448" s="94" t="str">
        <f t="shared" si="137"/>
        <v/>
      </c>
      <c r="G1448" s="94" t="str">
        <f t="shared" si="138"/>
        <v/>
      </c>
      <c r="H1448" s="94" t="str">
        <f>IF(AND(M1448&gt;0,M1448&lt;=STATS!$C$22),1,"")</f>
        <v/>
      </c>
      <c r="J1448" s="51">
        <v>1447</v>
      </c>
      <c r="R1448" s="22"/>
      <c r="S1448" s="22"/>
      <c r="T1448" s="54"/>
    </row>
    <row r="1449" spans="2:20" x14ac:dyDescent="0.25">
      <c r="B1449" s="94">
        <f t="shared" si="133"/>
        <v>0</v>
      </c>
      <c r="C1449" s="94" t="str">
        <f t="shared" si="134"/>
        <v/>
      </c>
      <c r="D1449" s="94" t="str">
        <f t="shared" si="135"/>
        <v/>
      </c>
      <c r="E1449" s="94" t="str">
        <f t="shared" si="136"/>
        <v/>
      </c>
      <c r="F1449" s="94" t="str">
        <f t="shared" si="137"/>
        <v/>
      </c>
      <c r="G1449" s="94" t="str">
        <f t="shared" si="138"/>
        <v/>
      </c>
      <c r="H1449" s="94" t="str">
        <f>IF(AND(M1449&gt;0,M1449&lt;=STATS!$C$22),1,"")</f>
        <v/>
      </c>
      <c r="J1449" s="51">
        <v>1448</v>
      </c>
      <c r="R1449" s="22"/>
      <c r="S1449" s="22"/>
      <c r="T1449" s="54"/>
    </row>
    <row r="1450" spans="2:20" x14ac:dyDescent="0.25">
      <c r="B1450" s="94">
        <f t="shared" si="133"/>
        <v>0</v>
      </c>
      <c r="C1450" s="94" t="str">
        <f t="shared" si="134"/>
        <v/>
      </c>
      <c r="D1450" s="94" t="str">
        <f t="shared" si="135"/>
        <v/>
      </c>
      <c r="E1450" s="94" t="str">
        <f t="shared" si="136"/>
        <v/>
      </c>
      <c r="F1450" s="94" t="str">
        <f t="shared" si="137"/>
        <v/>
      </c>
      <c r="G1450" s="94" t="str">
        <f t="shared" si="138"/>
        <v/>
      </c>
      <c r="H1450" s="94" t="str">
        <f>IF(AND(M1450&gt;0,M1450&lt;=STATS!$C$22),1,"")</f>
        <v/>
      </c>
      <c r="J1450" s="51">
        <v>1449</v>
      </c>
      <c r="R1450" s="22"/>
      <c r="S1450" s="22"/>
      <c r="T1450" s="54"/>
    </row>
    <row r="1451" spans="2:20" x14ac:dyDescent="0.25">
      <c r="B1451" s="94">
        <f t="shared" si="133"/>
        <v>0</v>
      </c>
      <c r="C1451" s="94" t="str">
        <f t="shared" si="134"/>
        <v/>
      </c>
      <c r="D1451" s="94" t="str">
        <f t="shared" si="135"/>
        <v/>
      </c>
      <c r="E1451" s="94" t="str">
        <f t="shared" si="136"/>
        <v/>
      </c>
      <c r="F1451" s="94" t="str">
        <f t="shared" si="137"/>
        <v/>
      </c>
      <c r="G1451" s="94" t="str">
        <f t="shared" si="138"/>
        <v/>
      </c>
      <c r="H1451" s="94" t="str">
        <f>IF(AND(M1451&gt;0,M1451&lt;=STATS!$C$22),1,"")</f>
        <v/>
      </c>
      <c r="J1451" s="51">
        <v>1450</v>
      </c>
      <c r="R1451" s="22"/>
      <c r="S1451" s="22"/>
      <c r="T1451" s="54"/>
    </row>
    <row r="1452" spans="2:20" x14ac:dyDescent="0.25">
      <c r="B1452" s="94">
        <f t="shared" si="133"/>
        <v>0</v>
      </c>
      <c r="C1452" s="94" t="str">
        <f t="shared" si="134"/>
        <v/>
      </c>
      <c r="D1452" s="94" t="str">
        <f t="shared" si="135"/>
        <v/>
      </c>
      <c r="E1452" s="94" t="str">
        <f t="shared" si="136"/>
        <v/>
      </c>
      <c r="F1452" s="94" t="str">
        <f t="shared" si="137"/>
        <v/>
      </c>
      <c r="G1452" s="94" t="str">
        <f t="shared" si="138"/>
        <v/>
      </c>
      <c r="H1452" s="94" t="str">
        <f>IF(AND(M1452&gt;0,M1452&lt;=STATS!$C$22),1,"")</f>
        <v/>
      </c>
      <c r="J1452" s="51">
        <v>1451</v>
      </c>
      <c r="R1452" s="22"/>
      <c r="S1452" s="22"/>
      <c r="T1452" s="54"/>
    </row>
    <row r="1453" spans="2:20" x14ac:dyDescent="0.25">
      <c r="B1453" s="94">
        <f t="shared" si="133"/>
        <v>0</v>
      </c>
      <c r="C1453" s="94" t="str">
        <f t="shared" si="134"/>
        <v/>
      </c>
      <c r="D1453" s="94" t="str">
        <f t="shared" si="135"/>
        <v/>
      </c>
      <c r="E1453" s="94" t="str">
        <f t="shared" si="136"/>
        <v/>
      </c>
      <c r="F1453" s="94" t="str">
        <f t="shared" si="137"/>
        <v/>
      </c>
      <c r="G1453" s="94" t="str">
        <f t="shared" si="138"/>
        <v/>
      </c>
      <c r="H1453" s="94" t="str">
        <f>IF(AND(M1453&gt;0,M1453&lt;=STATS!$C$22),1,"")</f>
        <v/>
      </c>
      <c r="J1453" s="51">
        <v>1452</v>
      </c>
      <c r="R1453" s="22"/>
      <c r="S1453" s="22"/>
      <c r="T1453" s="54"/>
    </row>
    <row r="1454" spans="2:20" x14ac:dyDescent="0.25">
      <c r="B1454" s="94">
        <f t="shared" si="133"/>
        <v>0</v>
      </c>
      <c r="C1454" s="94" t="str">
        <f t="shared" si="134"/>
        <v/>
      </c>
      <c r="D1454" s="94" t="str">
        <f t="shared" si="135"/>
        <v/>
      </c>
      <c r="E1454" s="94" t="str">
        <f t="shared" si="136"/>
        <v/>
      </c>
      <c r="F1454" s="94" t="str">
        <f t="shared" si="137"/>
        <v/>
      </c>
      <c r="G1454" s="94" t="str">
        <f t="shared" si="138"/>
        <v/>
      </c>
      <c r="H1454" s="94" t="str">
        <f>IF(AND(M1454&gt;0,M1454&lt;=STATS!$C$22),1,"")</f>
        <v/>
      </c>
      <c r="J1454" s="51">
        <v>1453</v>
      </c>
      <c r="R1454" s="22"/>
      <c r="S1454" s="22"/>
      <c r="T1454" s="54"/>
    </row>
    <row r="1455" spans="2:20" x14ac:dyDescent="0.25">
      <c r="B1455" s="94">
        <f t="shared" si="133"/>
        <v>0</v>
      </c>
      <c r="C1455" s="94" t="str">
        <f t="shared" si="134"/>
        <v/>
      </c>
      <c r="D1455" s="94" t="str">
        <f t="shared" si="135"/>
        <v/>
      </c>
      <c r="E1455" s="94" t="str">
        <f t="shared" si="136"/>
        <v/>
      </c>
      <c r="F1455" s="94" t="str">
        <f t="shared" si="137"/>
        <v/>
      </c>
      <c r="G1455" s="94" t="str">
        <f t="shared" si="138"/>
        <v/>
      </c>
      <c r="H1455" s="94" t="str">
        <f>IF(AND(M1455&gt;0,M1455&lt;=STATS!$C$22),1,"")</f>
        <v/>
      </c>
      <c r="J1455" s="51">
        <v>1454</v>
      </c>
      <c r="R1455" s="22"/>
      <c r="S1455" s="22"/>
      <c r="T1455" s="54"/>
    </row>
    <row r="1456" spans="2:20" x14ac:dyDescent="0.25">
      <c r="B1456" s="94">
        <f t="shared" si="133"/>
        <v>0</v>
      </c>
      <c r="C1456" s="94" t="str">
        <f t="shared" si="134"/>
        <v/>
      </c>
      <c r="D1456" s="94" t="str">
        <f t="shared" si="135"/>
        <v/>
      </c>
      <c r="E1456" s="94" t="str">
        <f t="shared" si="136"/>
        <v/>
      </c>
      <c r="F1456" s="94" t="str">
        <f t="shared" si="137"/>
        <v/>
      </c>
      <c r="G1456" s="94" t="str">
        <f t="shared" si="138"/>
        <v/>
      </c>
      <c r="H1456" s="94" t="str">
        <f>IF(AND(M1456&gt;0,M1456&lt;=STATS!$C$22),1,"")</f>
        <v/>
      </c>
      <c r="J1456" s="51">
        <v>1455</v>
      </c>
      <c r="R1456" s="22"/>
      <c r="S1456" s="22"/>
      <c r="T1456" s="54"/>
    </row>
    <row r="1457" spans="2:20" x14ac:dyDescent="0.25">
      <c r="B1457" s="94">
        <f t="shared" si="133"/>
        <v>0</v>
      </c>
      <c r="C1457" s="94" t="str">
        <f t="shared" si="134"/>
        <v/>
      </c>
      <c r="D1457" s="94" t="str">
        <f t="shared" si="135"/>
        <v/>
      </c>
      <c r="E1457" s="94" t="str">
        <f t="shared" si="136"/>
        <v/>
      </c>
      <c r="F1457" s="94" t="str">
        <f t="shared" si="137"/>
        <v/>
      </c>
      <c r="G1457" s="94" t="str">
        <f t="shared" si="138"/>
        <v/>
      </c>
      <c r="H1457" s="94" t="str">
        <f>IF(AND(M1457&gt;0,M1457&lt;=STATS!$C$22),1,"")</f>
        <v/>
      </c>
      <c r="J1457" s="51">
        <v>1456</v>
      </c>
      <c r="R1457" s="22"/>
      <c r="S1457" s="22"/>
      <c r="T1457" s="54"/>
    </row>
    <row r="1458" spans="2:20" x14ac:dyDescent="0.25">
      <c r="B1458" s="94">
        <f t="shared" si="133"/>
        <v>0</v>
      </c>
      <c r="C1458" s="94" t="str">
        <f t="shared" si="134"/>
        <v/>
      </c>
      <c r="D1458" s="94" t="str">
        <f t="shared" si="135"/>
        <v/>
      </c>
      <c r="E1458" s="94" t="str">
        <f t="shared" si="136"/>
        <v/>
      </c>
      <c r="F1458" s="94" t="str">
        <f t="shared" si="137"/>
        <v/>
      </c>
      <c r="G1458" s="94" t="str">
        <f t="shared" si="138"/>
        <v/>
      </c>
      <c r="H1458" s="94" t="str">
        <f>IF(AND(M1458&gt;0,M1458&lt;=STATS!$C$22),1,"")</f>
        <v/>
      </c>
      <c r="J1458" s="51">
        <v>1457</v>
      </c>
      <c r="R1458" s="22"/>
      <c r="S1458" s="22"/>
      <c r="T1458" s="54"/>
    </row>
    <row r="1459" spans="2:20" x14ac:dyDescent="0.25">
      <c r="B1459" s="94">
        <f t="shared" si="133"/>
        <v>0</v>
      </c>
      <c r="C1459" s="94" t="str">
        <f t="shared" si="134"/>
        <v/>
      </c>
      <c r="D1459" s="94" t="str">
        <f t="shared" si="135"/>
        <v/>
      </c>
      <c r="E1459" s="94" t="str">
        <f t="shared" si="136"/>
        <v/>
      </c>
      <c r="F1459" s="94" t="str">
        <f t="shared" si="137"/>
        <v/>
      </c>
      <c r="G1459" s="94" t="str">
        <f t="shared" si="138"/>
        <v/>
      </c>
      <c r="H1459" s="94" t="str">
        <f>IF(AND(M1459&gt;0,M1459&lt;=STATS!$C$22),1,"")</f>
        <v/>
      </c>
      <c r="J1459" s="51">
        <v>1458</v>
      </c>
      <c r="R1459" s="22"/>
      <c r="S1459" s="22"/>
      <c r="T1459" s="54"/>
    </row>
    <row r="1460" spans="2:20" x14ac:dyDescent="0.25">
      <c r="B1460" s="94">
        <f t="shared" si="133"/>
        <v>0</v>
      </c>
      <c r="C1460" s="94" t="str">
        <f t="shared" si="134"/>
        <v/>
      </c>
      <c r="D1460" s="94" t="str">
        <f t="shared" si="135"/>
        <v/>
      </c>
      <c r="E1460" s="94" t="str">
        <f t="shared" si="136"/>
        <v/>
      </c>
      <c r="F1460" s="94" t="str">
        <f t="shared" si="137"/>
        <v/>
      </c>
      <c r="G1460" s="94" t="str">
        <f t="shared" si="138"/>
        <v/>
      </c>
      <c r="H1460" s="94" t="str">
        <f>IF(AND(M1460&gt;0,M1460&lt;=STATS!$C$22),1,"")</f>
        <v/>
      </c>
      <c r="J1460" s="51">
        <v>1459</v>
      </c>
      <c r="R1460" s="22"/>
      <c r="S1460" s="22"/>
      <c r="T1460" s="54"/>
    </row>
    <row r="1461" spans="2:20" x14ac:dyDescent="0.25">
      <c r="B1461" s="94">
        <f t="shared" si="133"/>
        <v>0</v>
      </c>
      <c r="C1461" s="94" t="str">
        <f t="shared" si="134"/>
        <v/>
      </c>
      <c r="D1461" s="94" t="str">
        <f t="shared" si="135"/>
        <v/>
      </c>
      <c r="E1461" s="94" t="str">
        <f t="shared" si="136"/>
        <v/>
      </c>
      <c r="F1461" s="94" t="str">
        <f t="shared" si="137"/>
        <v/>
      </c>
      <c r="G1461" s="94" t="str">
        <f t="shared" si="138"/>
        <v/>
      </c>
      <c r="H1461" s="94" t="str">
        <f>IF(AND(M1461&gt;0,M1461&lt;=STATS!$C$22),1,"")</f>
        <v/>
      </c>
      <c r="J1461" s="51">
        <v>1460</v>
      </c>
      <c r="R1461" s="22"/>
      <c r="S1461" s="22"/>
      <c r="T1461" s="54"/>
    </row>
    <row r="1462" spans="2:20" x14ac:dyDescent="0.25">
      <c r="B1462" s="94">
        <f t="shared" si="133"/>
        <v>0</v>
      </c>
      <c r="C1462" s="94" t="str">
        <f t="shared" si="134"/>
        <v/>
      </c>
      <c r="D1462" s="94" t="str">
        <f t="shared" si="135"/>
        <v/>
      </c>
      <c r="E1462" s="94" t="str">
        <f t="shared" si="136"/>
        <v/>
      </c>
      <c r="F1462" s="94" t="str">
        <f t="shared" si="137"/>
        <v/>
      </c>
      <c r="G1462" s="94" t="str">
        <f t="shared" si="138"/>
        <v/>
      </c>
      <c r="H1462" s="94" t="str">
        <f>IF(AND(M1462&gt;0,M1462&lt;=STATS!$C$22),1,"")</f>
        <v/>
      </c>
      <c r="J1462" s="51">
        <v>1461</v>
      </c>
      <c r="R1462" s="22"/>
      <c r="S1462" s="22"/>
      <c r="T1462" s="54"/>
    </row>
    <row r="1463" spans="2:20" x14ac:dyDescent="0.25">
      <c r="B1463" s="94">
        <f t="shared" si="133"/>
        <v>0</v>
      </c>
      <c r="C1463" s="94" t="str">
        <f t="shared" si="134"/>
        <v/>
      </c>
      <c r="D1463" s="94" t="str">
        <f t="shared" si="135"/>
        <v/>
      </c>
      <c r="E1463" s="94" t="str">
        <f t="shared" si="136"/>
        <v/>
      </c>
      <c r="F1463" s="94" t="str">
        <f t="shared" si="137"/>
        <v/>
      </c>
      <c r="G1463" s="94" t="str">
        <f t="shared" si="138"/>
        <v/>
      </c>
      <c r="H1463" s="94" t="str">
        <f>IF(AND(M1463&gt;0,M1463&lt;=STATS!$C$22),1,"")</f>
        <v/>
      </c>
      <c r="J1463" s="51">
        <v>1462</v>
      </c>
      <c r="R1463" s="22"/>
      <c r="S1463" s="22"/>
      <c r="T1463" s="54"/>
    </row>
    <row r="1464" spans="2:20" x14ac:dyDescent="0.25">
      <c r="B1464" s="94">
        <f t="shared" si="133"/>
        <v>0</v>
      </c>
      <c r="C1464" s="94" t="str">
        <f t="shared" si="134"/>
        <v/>
      </c>
      <c r="D1464" s="94" t="str">
        <f t="shared" si="135"/>
        <v/>
      </c>
      <c r="E1464" s="94" t="str">
        <f t="shared" si="136"/>
        <v/>
      </c>
      <c r="F1464" s="94" t="str">
        <f t="shared" si="137"/>
        <v/>
      </c>
      <c r="G1464" s="94" t="str">
        <f t="shared" si="138"/>
        <v/>
      </c>
      <c r="H1464" s="94" t="str">
        <f>IF(AND(M1464&gt;0,M1464&lt;=STATS!$C$22),1,"")</f>
        <v/>
      </c>
      <c r="J1464" s="51">
        <v>1463</v>
      </c>
      <c r="R1464" s="22"/>
      <c r="S1464" s="22"/>
      <c r="T1464" s="54"/>
    </row>
    <row r="1465" spans="2:20" x14ac:dyDescent="0.25">
      <c r="B1465" s="94">
        <f t="shared" si="133"/>
        <v>0</v>
      </c>
      <c r="C1465" s="94" t="str">
        <f t="shared" si="134"/>
        <v/>
      </c>
      <c r="D1465" s="94" t="str">
        <f t="shared" si="135"/>
        <v/>
      </c>
      <c r="E1465" s="94" t="str">
        <f t="shared" si="136"/>
        <v/>
      </c>
      <c r="F1465" s="94" t="str">
        <f t="shared" si="137"/>
        <v/>
      </c>
      <c r="G1465" s="94" t="str">
        <f t="shared" si="138"/>
        <v/>
      </c>
      <c r="H1465" s="94" t="str">
        <f>IF(AND(M1465&gt;0,M1465&lt;=STATS!$C$22),1,"")</f>
        <v/>
      </c>
      <c r="J1465" s="51">
        <v>1464</v>
      </c>
      <c r="R1465" s="22"/>
      <c r="S1465" s="22"/>
      <c r="T1465" s="54"/>
    </row>
    <row r="1466" spans="2:20" x14ac:dyDescent="0.25">
      <c r="B1466" s="94">
        <f t="shared" si="133"/>
        <v>0</v>
      </c>
      <c r="C1466" s="94" t="str">
        <f t="shared" si="134"/>
        <v/>
      </c>
      <c r="D1466" s="94" t="str">
        <f t="shared" si="135"/>
        <v/>
      </c>
      <c r="E1466" s="94" t="str">
        <f t="shared" si="136"/>
        <v/>
      </c>
      <c r="F1466" s="94" t="str">
        <f t="shared" si="137"/>
        <v/>
      </c>
      <c r="G1466" s="94" t="str">
        <f t="shared" si="138"/>
        <v/>
      </c>
      <c r="H1466" s="94" t="str">
        <f>IF(AND(M1466&gt;0,M1466&lt;=STATS!$C$22),1,"")</f>
        <v/>
      </c>
      <c r="J1466" s="51">
        <v>1465</v>
      </c>
      <c r="R1466" s="22"/>
      <c r="S1466" s="22"/>
      <c r="T1466" s="54"/>
    </row>
    <row r="1467" spans="2:20" x14ac:dyDescent="0.25">
      <c r="B1467" s="94">
        <f t="shared" si="133"/>
        <v>0</v>
      </c>
      <c r="C1467" s="94" t="str">
        <f t="shared" si="134"/>
        <v/>
      </c>
      <c r="D1467" s="94" t="str">
        <f t="shared" si="135"/>
        <v/>
      </c>
      <c r="E1467" s="94" t="str">
        <f t="shared" si="136"/>
        <v/>
      </c>
      <c r="F1467" s="94" t="str">
        <f t="shared" si="137"/>
        <v/>
      </c>
      <c r="G1467" s="94" t="str">
        <f t="shared" si="138"/>
        <v/>
      </c>
      <c r="H1467" s="94" t="str">
        <f>IF(AND(M1467&gt;0,M1467&lt;=STATS!$C$22),1,"")</f>
        <v/>
      </c>
      <c r="J1467" s="51">
        <v>1466</v>
      </c>
      <c r="R1467" s="22"/>
      <c r="S1467" s="22"/>
      <c r="T1467" s="54"/>
    </row>
    <row r="1468" spans="2:20" x14ac:dyDescent="0.25">
      <c r="B1468" s="94">
        <f t="shared" si="133"/>
        <v>0</v>
      </c>
      <c r="C1468" s="94" t="str">
        <f t="shared" si="134"/>
        <v/>
      </c>
      <c r="D1468" s="94" t="str">
        <f t="shared" si="135"/>
        <v/>
      </c>
      <c r="E1468" s="94" t="str">
        <f t="shared" si="136"/>
        <v/>
      </c>
      <c r="F1468" s="94" t="str">
        <f t="shared" si="137"/>
        <v/>
      </c>
      <c r="G1468" s="94" t="str">
        <f t="shared" si="138"/>
        <v/>
      </c>
      <c r="H1468" s="94" t="str">
        <f>IF(AND(M1468&gt;0,M1468&lt;=STATS!$C$22),1,"")</f>
        <v/>
      </c>
      <c r="J1468" s="51">
        <v>1467</v>
      </c>
      <c r="R1468" s="22"/>
      <c r="S1468" s="22"/>
      <c r="T1468" s="54"/>
    </row>
    <row r="1469" spans="2:20" x14ac:dyDescent="0.25">
      <c r="B1469" s="94">
        <f t="shared" si="133"/>
        <v>0</v>
      </c>
      <c r="C1469" s="94" t="str">
        <f t="shared" si="134"/>
        <v/>
      </c>
      <c r="D1469" s="94" t="str">
        <f t="shared" si="135"/>
        <v/>
      </c>
      <c r="E1469" s="94" t="str">
        <f t="shared" si="136"/>
        <v/>
      </c>
      <c r="F1469" s="94" t="str">
        <f t="shared" si="137"/>
        <v/>
      </c>
      <c r="G1469" s="94" t="str">
        <f t="shared" si="138"/>
        <v/>
      </c>
      <c r="H1469" s="94" t="str">
        <f>IF(AND(M1469&gt;0,M1469&lt;=STATS!$C$22),1,"")</f>
        <v/>
      </c>
      <c r="J1469" s="51">
        <v>1468</v>
      </c>
      <c r="R1469" s="22"/>
      <c r="S1469" s="22"/>
      <c r="T1469" s="54"/>
    </row>
    <row r="1470" spans="2:20" x14ac:dyDescent="0.25">
      <c r="B1470" s="94">
        <f t="shared" si="133"/>
        <v>0</v>
      </c>
      <c r="C1470" s="94" t="str">
        <f t="shared" si="134"/>
        <v/>
      </c>
      <c r="D1470" s="94" t="str">
        <f t="shared" si="135"/>
        <v/>
      </c>
      <c r="E1470" s="94" t="str">
        <f t="shared" si="136"/>
        <v/>
      </c>
      <c r="F1470" s="94" t="str">
        <f t="shared" si="137"/>
        <v/>
      </c>
      <c r="G1470" s="94" t="str">
        <f t="shared" si="138"/>
        <v/>
      </c>
      <c r="H1470" s="94" t="str">
        <f>IF(AND(M1470&gt;0,M1470&lt;=STATS!$C$22),1,"")</f>
        <v/>
      </c>
      <c r="J1470" s="51">
        <v>1469</v>
      </c>
      <c r="R1470" s="22"/>
      <c r="S1470" s="22"/>
      <c r="T1470" s="54"/>
    </row>
    <row r="1471" spans="2:20" x14ac:dyDescent="0.25">
      <c r="B1471" s="94">
        <f t="shared" si="133"/>
        <v>0</v>
      </c>
      <c r="C1471" s="94" t="str">
        <f t="shared" si="134"/>
        <v/>
      </c>
      <c r="D1471" s="94" t="str">
        <f t="shared" si="135"/>
        <v/>
      </c>
      <c r="E1471" s="94" t="str">
        <f t="shared" si="136"/>
        <v/>
      </c>
      <c r="F1471" s="94" t="str">
        <f t="shared" si="137"/>
        <v/>
      </c>
      <c r="G1471" s="94" t="str">
        <f t="shared" si="138"/>
        <v/>
      </c>
      <c r="H1471" s="94" t="str">
        <f>IF(AND(M1471&gt;0,M1471&lt;=STATS!$C$22),1,"")</f>
        <v/>
      </c>
      <c r="J1471" s="51">
        <v>1470</v>
      </c>
      <c r="R1471" s="22"/>
      <c r="S1471" s="22"/>
      <c r="T1471" s="54"/>
    </row>
    <row r="1472" spans="2:20" x14ac:dyDescent="0.25">
      <c r="B1472" s="94">
        <f t="shared" si="133"/>
        <v>0</v>
      </c>
      <c r="C1472" s="94" t="str">
        <f t="shared" si="134"/>
        <v/>
      </c>
      <c r="D1472" s="94" t="str">
        <f t="shared" si="135"/>
        <v/>
      </c>
      <c r="E1472" s="94" t="str">
        <f t="shared" si="136"/>
        <v/>
      </c>
      <c r="F1472" s="94" t="str">
        <f t="shared" si="137"/>
        <v/>
      </c>
      <c r="G1472" s="94" t="str">
        <f t="shared" si="138"/>
        <v/>
      </c>
      <c r="H1472" s="94" t="str">
        <f>IF(AND(M1472&gt;0,M1472&lt;=STATS!$C$22),1,"")</f>
        <v/>
      </c>
      <c r="J1472" s="51">
        <v>1471</v>
      </c>
      <c r="R1472" s="22"/>
      <c r="S1472" s="22"/>
      <c r="T1472" s="54"/>
    </row>
    <row r="1473" spans="2:20" x14ac:dyDescent="0.25">
      <c r="B1473" s="94">
        <f t="shared" si="133"/>
        <v>0</v>
      </c>
      <c r="C1473" s="94" t="str">
        <f t="shared" si="134"/>
        <v/>
      </c>
      <c r="D1473" s="94" t="str">
        <f t="shared" si="135"/>
        <v/>
      </c>
      <c r="E1473" s="94" t="str">
        <f t="shared" si="136"/>
        <v/>
      </c>
      <c r="F1473" s="94" t="str">
        <f t="shared" si="137"/>
        <v/>
      </c>
      <c r="G1473" s="94" t="str">
        <f t="shared" si="138"/>
        <v/>
      </c>
      <c r="H1473" s="94" t="str">
        <f>IF(AND(M1473&gt;0,M1473&lt;=STATS!$C$22),1,"")</f>
        <v/>
      </c>
      <c r="J1473" s="51">
        <v>1472</v>
      </c>
      <c r="R1473" s="22"/>
      <c r="S1473" s="22"/>
      <c r="T1473" s="54"/>
    </row>
    <row r="1474" spans="2:20" x14ac:dyDescent="0.25">
      <c r="B1474" s="94">
        <f t="shared" ref="B1474:B1537" si="139">COUNT(R1474:EB1474)</f>
        <v>0</v>
      </c>
      <c r="C1474" s="94" t="str">
        <f t="shared" ref="C1474:C1537" si="140">IF(COUNT(R1474:ED1474)&gt;0,COUNT(R1474:ED1474),"")</f>
        <v/>
      </c>
      <c r="D1474" s="94" t="str">
        <f t="shared" ref="D1474:D1537" si="141">IF(COUNT(T1474:ED1474)&gt;0,COUNT(T1474:ED1474),"")</f>
        <v/>
      </c>
      <c r="E1474" s="94" t="str">
        <f t="shared" ref="E1474:E1537" si="142">IF(H1474=1,COUNT(R1474:EB1474),"")</f>
        <v/>
      </c>
      <c r="F1474" s="94" t="str">
        <f t="shared" si="137"/>
        <v/>
      </c>
      <c r="G1474" s="94" t="str">
        <f t="shared" si="138"/>
        <v/>
      </c>
      <c r="H1474" s="94" t="str">
        <f>IF(AND(M1474&gt;0,M1474&lt;=STATS!$C$22),1,"")</f>
        <v/>
      </c>
      <c r="J1474" s="51">
        <v>1473</v>
      </c>
      <c r="R1474" s="22"/>
      <c r="S1474" s="22"/>
      <c r="T1474" s="54"/>
    </row>
    <row r="1475" spans="2:20" x14ac:dyDescent="0.25">
      <c r="B1475" s="94">
        <f t="shared" si="139"/>
        <v>0</v>
      </c>
      <c r="C1475" s="94" t="str">
        <f t="shared" si="140"/>
        <v/>
      </c>
      <c r="D1475" s="94" t="str">
        <f t="shared" si="141"/>
        <v/>
      </c>
      <c r="E1475" s="94" t="str">
        <f t="shared" si="142"/>
        <v/>
      </c>
      <c r="F1475" s="94" t="str">
        <f t="shared" ref="F1475:F1538" si="143">IF(H1475=1,COUNT(U1475:EB1475),"")</f>
        <v/>
      </c>
      <c r="G1475" s="94" t="str">
        <f t="shared" si="138"/>
        <v/>
      </c>
      <c r="H1475" s="94" t="str">
        <f>IF(AND(M1475&gt;0,M1475&lt;=STATS!$C$22),1,"")</f>
        <v/>
      </c>
      <c r="J1475" s="51">
        <v>1474</v>
      </c>
      <c r="R1475" s="22"/>
      <c r="S1475" s="22"/>
      <c r="T1475" s="54"/>
    </row>
    <row r="1476" spans="2:20" x14ac:dyDescent="0.25">
      <c r="B1476" s="94">
        <f t="shared" si="139"/>
        <v>0</v>
      </c>
      <c r="C1476" s="94" t="str">
        <f t="shared" si="140"/>
        <v/>
      </c>
      <c r="D1476" s="94" t="str">
        <f t="shared" si="141"/>
        <v/>
      </c>
      <c r="E1476" s="94" t="str">
        <f t="shared" si="142"/>
        <v/>
      </c>
      <c r="F1476" s="94" t="str">
        <f t="shared" si="143"/>
        <v/>
      </c>
      <c r="G1476" s="94" t="str">
        <f t="shared" si="138"/>
        <v/>
      </c>
      <c r="H1476" s="94" t="str">
        <f>IF(AND(M1476&gt;0,M1476&lt;=STATS!$C$22),1,"")</f>
        <v/>
      </c>
      <c r="J1476" s="51">
        <v>1475</v>
      </c>
      <c r="R1476" s="22"/>
      <c r="S1476" s="22"/>
      <c r="T1476" s="54"/>
    </row>
    <row r="1477" spans="2:20" x14ac:dyDescent="0.25">
      <c r="B1477" s="94">
        <f t="shared" si="139"/>
        <v>0</v>
      </c>
      <c r="C1477" s="94" t="str">
        <f t="shared" si="140"/>
        <v/>
      </c>
      <c r="D1477" s="94" t="str">
        <f t="shared" si="141"/>
        <v/>
      </c>
      <c r="E1477" s="94" t="str">
        <f t="shared" si="142"/>
        <v/>
      </c>
      <c r="F1477" s="94" t="str">
        <f t="shared" si="143"/>
        <v/>
      </c>
      <c r="G1477" s="94" t="str">
        <f t="shared" si="138"/>
        <v/>
      </c>
      <c r="H1477" s="94" t="str">
        <f>IF(AND(M1477&gt;0,M1477&lt;=STATS!$C$22),1,"")</f>
        <v/>
      </c>
      <c r="J1477" s="51">
        <v>1476</v>
      </c>
      <c r="R1477" s="22"/>
      <c r="S1477" s="22"/>
      <c r="T1477" s="54"/>
    </row>
    <row r="1478" spans="2:20" x14ac:dyDescent="0.25">
      <c r="B1478" s="94">
        <f t="shared" si="139"/>
        <v>0</v>
      </c>
      <c r="C1478" s="94" t="str">
        <f t="shared" si="140"/>
        <v/>
      </c>
      <c r="D1478" s="94" t="str">
        <f t="shared" si="141"/>
        <v/>
      </c>
      <c r="E1478" s="94" t="str">
        <f t="shared" si="142"/>
        <v/>
      </c>
      <c r="F1478" s="94" t="str">
        <f t="shared" si="143"/>
        <v/>
      </c>
      <c r="G1478" s="94" t="str">
        <f t="shared" si="138"/>
        <v/>
      </c>
      <c r="H1478" s="94" t="str">
        <f>IF(AND(M1478&gt;0,M1478&lt;=STATS!$C$22),1,"")</f>
        <v/>
      </c>
      <c r="J1478" s="51">
        <v>1477</v>
      </c>
      <c r="R1478" s="22"/>
      <c r="S1478" s="22"/>
      <c r="T1478" s="54"/>
    </row>
    <row r="1479" spans="2:20" x14ac:dyDescent="0.25">
      <c r="B1479" s="94">
        <f t="shared" si="139"/>
        <v>0</v>
      </c>
      <c r="C1479" s="94" t="str">
        <f t="shared" si="140"/>
        <v/>
      </c>
      <c r="D1479" s="94" t="str">
        <f t="shared" si="141"/>
        <v/>
      </c>
      <c r="E1479" s="94" t="str">
        <f t="shared" si="142"/>
        <v/>
      </c>
      <c r="F1479" s="94" t="str">
        <f t="shared" si="143"/>
        <v/>
      </c>
      <c r="G1479" s="94" t="str">
        <f t="shared" si="138"/>
        <v/>
      </c>
      <c r="H1479" s="94" t="str">
        <f>IF(AND(M1479&gt;0,M1479&lt;=STATS!$C$22),1,"")</f>
        <v/>
      </c>
      <c r="J1479" s="51">
        <v>1478</v>
      </c>
      <c r="R1479" s="22"/>
      <c r="S1479" s="22"/>
      <c r="T1479" s="54"/>
    </row>
    <row r="1480" spans="2:20" x14ac:dyDescent="0.25">
      <c r="B1480" s="94">
        <f t="shared" si="139"/>
        <v>0</v>
      </c>
      <c r="C1480" s="94" t="str">
        <f t="shared" si="140"/>
        <v/>
      </c>
      <c r="D1480" s="94" t="str">
        <f t="shared" si="141"/>
        <v/>
      </c>
      <c r="E1480" s="94" t="str">
        <f t="shared" si="142"/>
        <v/>
      </c>
      <c r="F1480" s="94" t="str">
        <f t="shared" si="143"/>
        <v/>
      </c>
      <c r="G1480" s="94" t="str">
        <f t="shared" si="138"/>
        <v/>
      </c>
      <c r="H1480" s="94" t="str">
        <f>IF(AND(M1480&gt;0,M1480&lt;=STATS!$C$22),1,"")</f>
        <v/>
      </c>
      <c r="J1480" s="51">
        <v>1479</v>
      </c>
      <c r="R1480" s="22"/>
      <c r="S1480" s="22"/>
      <c r="T1480" s="54"/>
    </row>
    <row r="1481" spans="2:20" x14ac:dyDescent="0.25">
      <c r="B1481" s="94">
        <f t="shared" si="139"/>
        <v>0</v>
      </c>
      <c r="C1481" s="94" t="str">
        <f t="shared" si="140"/>
        <v/>
      </c>
      <c r="D1481" s="94" t="str">
        <f t="shared" si="141"/>
        <v/>
      </c>
      <c r="E1481" s="94" t="str">
        <f t="shared" si="142"/>
        <v/>
      </c>
      <c r="F1481" s="94" t="str">
        <f t="shared" si="143"/>
        <v/>
      </c>
      <c r="G1481" s="94" t="str">
        <f t="shared" si="138"/>
        <v/>
      </c>
      <c r="H1481" s="94" t="str">
        <f>IF(AND(M1481&gt;0,M1481&lt;=STATS!$C$22),1,"")</f>
        <v/>
      </c>
      <c r="J1481" s="51">
        <v>1480</v>
      </c>
      <c r="R1481" s="22"/>
      <c r="S1481" s="22"/>
      <c r="T1481" s="54"/>
    </row>
    <row r="1482" spans="2:20" x14ac:dyDescent="0.25">
      <c r="B1482" s="94">
        <f t="shared" si="139"/>
        <v>0</v>
      </c>
      <c r="C1482" s="94" t="str">
        <f t="shared" si="140"/>
        <v/>
      </c>
      <c r="D1482" s="94" t="str">
        <f t="shared" si="141"/>
        <v/>
      </c>
      <c r="E1482" s="94" t="str">
        <f t="shared" si="142"/>
        <v/>
      </c>
      <c r="F1482" s="94" t="str">
        <f t="shared" si="143"/>
        <v/>
      </c>
      <c r="G1482" s="94" t="str">
        <f t="shared" si="138"/>
        <v/>
      </c>
      <c r="H1482" s="94" t="str">
        <f>IF(AND(M1482&gt;0,M1482&lt;=STATS!$C$22),1,"")</f>
        <v/>
      </c>
      <c r="J1482" s="51">
        <v>1481</v>
      </c>
      <c r="R1482" s="22"/>
      <c r="S1482" s="22"/>
      <c r="T1482" s="54"/>
    </row>
    <row r="1483" spans="2:20" x14ac:dyDescent="0.25">
      <c r="B1483" s="94">
        <f t="shared" si="139"/>
        <v>0</v>
      </c>
      <c r="C1483" s="94" t="str">
        <f t="shared" si="140"/>
        <v/>
      </c>
      <c r="D1483" s="94" t="str">
        <f t="shared" si="141"/>
        <v/>
      </c>
      <c r="E1483" s="94" t="str">
        <f t="shared" si="142"/>
        <v/>
      </c>
      <c r="F1483" s="94" t="str">
        <f t="shared" si="143"/>
        <v/>
      </c>
      <c r="G1483" s="94" t="str">
        <f t="shared" si="138"/>
        <v/>
      </c>
      <c r="H1483" s="94" t="str">
        <f>IF(AND(M1483&gt;0,M1483&lt;=STATS!$C$22),1,"")</f>
        <v/>
      </c>
      <c r="J1483" s="51">
        <v>1482</v>
      </c>
      <c r="R1483" s="22"/>
      <c r="S1483" s="22"/>
      <c r="T1483" s="54"/>
    </row>
    <row r="1484" spans="2:20" x14ac:dyDescent="0.25">
      <c r="B1484" s="94">
        <f t="shared" si="139"/>
        <v>0</v>
      </c>
      <c r="C1484" s="94" t="str">
        <f t="shared" si="140"/>
        <v/>
      </c>
      <c r="D1484" s="94" t="str">
        <f t="shared" si="141"/>
        <v/>
      </c>
      <c r="E1484" s="94" t="str">
        <f t="shared" si="142"/>
        <v/>
      </c>
      <c r="F1484" s="94" t="str">
        <f t="shared" si="143"/>
        <v/>
      </c>
      <c r="G1484" s="94" t="str">
        <f t="shared" si="138"/>
        <v/>
      </c>
      <c r="H1484" s="94" t="str">
        <f>IF(AND(M1484&gt;0,M1484&lt;=STATS!$C$22),1,"")</f>
        <v/>
      </c>
      <c r="J1484" s="51">
        <v>1483</v>
      </c>
      <c r="R1484" s="22"/>
      <c r="S1484" s="22"/>
      <c r="T1484" s="54"/>
    </row>
    <row r="1485" spans="2:20" x14ac:dyDescent="0.25">
      <c r="B1485" s="94">
        <f t="shared" si="139"/>
        <v>0</v>
      </c>
      <c r="C1485" s="94" t="str">
        <f t="shared" si="140"/>
        <v/>
      </c>
      <c r="D1485" s="94" t="str">
        <f t="shared" si="141"/>
        <v/>
      </c>
      <c r="E1485" s="94" t="str">
        <f t="shared" si="142"/>
        <v/>
      </c>
      <c r="F1485" s="94" t="str">
        <f t="shared" si="143"/>
        <v/>
      </c>
      <c r="G1485" s="94" t="str">
        <f t="shared" si="138"/>
        <v/>
      </c>
      <c r="H1485" s="94" t="str">
        <f>IF(AND(M1485&gt;0,M1485&lt;=STATS!$C$22),1,"")</f>
        <v/>
      </c>
      <c r="J1485" s="51">
        <v>1484</v>
      </c>
      <c r="R1485" s="22"/>
      <c r="S1485" s="22"/>
      <c r="T1485" s="54"/>
    </row>
    <row r="1486" spans="2:20" x14ac:dyDescent="0.25">
      <c r="B1486" s="94">
        <f t="shared" si="139"/>
        <v>0</v>
      </c>
      <c r="C1486" s="94" t="str">
        <f t="shared" si="140"/>
        <v/>
      </c>
      <c r="D1486" s="94" t="str">
        <f t="shared" si="141"/>
        <v/>
      </c>
      <c r="E1486" s="94" t="str">
        <f t="shared" si="142"/>
        <v/>
      </c>
      <c r="F1486" s="94" t="str">
        <f t="shared" si="143"/>
        <v/>
      </c>
      <c r="G1486" s="94" t="str">
        <f t="shared" si="138"/>
        <v/>
      </c>
      <c r="H1486" s="94" t="str">
        <f>IF(AND(M1486&gt;0,M1486&lt;=STATS!$C$22),1,"")</f>
        <v/>
      </c>
      <c r="J1486" s="51">
        <v>1485</v>
      </c>
      <c r="R1486" s="22"/>
      <c r="S1486" s="22"/>
      <c r="T1486" s="54"/>
    </row>
    <row r="1487" spans="2:20" x14ac:dyDescent="0.25">
      <c r="B1487" s="94">
        <f t="shared" si="139"/>
        <v>0</v>
      </c>
      <c r="C1487" s="94" t="str">
        <f t="shared" si="140"/>
        <v/>
      </c>
      <c r="D1487" s="94" t="str">
        <f t="shared" si="141"/>
        <v/>
      </c>
      <c r="E1487" s="94" t="str">
        <f t="shared" si="142"/>
        <v/>
      </c>
      <c r="F1487" s="94" t="str">
        <f t="shared" si="143"/>
        <v/>
      </c>
      <c r="G1487" s="94" t="str">
        <f t="shared" si="138"/>
        <v/>
      </c>
      <c r="H1487" s="94" t="str">
        <f>IF(AND(M1487&gt;0,M1487&lt;=STATS!$C$22),1,"")</f>
        <v/>
      </c>
      <c r="J1487" s="51">
        <v>1486</v>
      </c>
      <c r="R1487" s="22"/>
      <c r="S1487" s="22"/>
      <c r="T1487" s="54"/>
    </row>
    <row r="1488" spans="2:20" x14ac:dyDescent="0.25">
      <c r="B1488" s="94">
        <f t="shared" si="139"/>
        <v>0</v>
      </c>
      <c r="C1488" s="94" t="str">
        <f t="shared" si="140"/>
        <v/>
      </c>
      <c r="D1488" s="94" t="str">
        <f t="shared" si="141"/>
        <v/>
      </c>
      <c r="E1488" s="94" t="str">
        <f t="shared" si="142"/>
        <v/>
      </c>
      <c r="F1488" s="94" t="str">
        <f t="shared" si="143"/>
        <v/>
      </c>
      <c r="G1488" s="94" t="str">
        <f t="shared" si="138"/>
        <v/>
      </c>
      <c r="H1488" s="94" t="str">
        <f>IF(AND(M1488&gt;0,M1488&lt;=STATS!$C$22),1,"")</f>
        <v/>
      </c>
      <c r="J1488" s="51">
        <v>1487</v>
      </c>
      <c r="R1488" s="22"/>
      <c r="S1488" s="22"/>
      <c r="T1488" s="54"/>
    </row>
    <row r="1489" spans="2:20" x14ac:dyDescent="0.25">
      <c r="B1489" s="94">
        <f t="shared" si="139"/>
        <v>0</v>
      </c>
      <c r="C1489" s="94" t="str">
        <f t="shared" si="140"/>
        <v/>
      </c>
      <c r="D1489" s="94" t="str">
        <f t="shared" si="141"/>
        <v/>
      </c>
      <c r="E1489" s="94" t="str">
        <f t="shared" si="142"/>
        <v/>
      </c>
      <c r="F1489" s="94" t="str">
        <f t="shared" si="143"/>
        <v/>
      </c>
      <c r="G1489" s="94" t="str">
        <f t="shared" si="138"/>
        <v/>
      </c>
      <c r="H1489" s="94" t="str">
        <f>IF(AND(M1489&gt;0,M1489&lt;=STATS!$C$22),1,"")</f>
        <v/>
      </c>
      <c r="J1489" s="51">
        <v>1488</v>
      </c>
      <c r="R1489" s="22"/>
      <c r="S1489" s="22"/>
      <c r="T1489" s="54"/>
    </row>
    <row r="1490" spans="2:20" x14ac:dyDescent="0.25">
      <c r="B1490" s="94">
        <f t="shared" si="139"/>
        <v>0</v>
      </c>
      <c r="C1490" s="94" t="str">
        <f t="shared" si="140"/>
        <v/>
      </c>
      <c r="D1490" s="94" t="str">
        <f t="shared" si="141"/>
        <v/>
      </c>
      <c r="E1490" s="94" t="str">
        <f t="shared" si="142"/>
        <v/>
      </c>
      <c r="F1490" s="94" t="str">
        <f t="shared" si="143"/>
        <v/>
      </c>
      <c r="G1490" s="94" t="str">
        <f t="shared" si="138"/>
        <v/>
      </c>
      <c r="H1490" s="94" t="str">
        <f>IF(AND(M1490&gt;0,M1490&lt;=STATS!$C$22),1,"")</f>
        <v/>
      </c>
      <c r="J1490" s="51">
        <v>1489</v>
      </c>
      <c r="R1490" s="22"/>
      <c r="S1490" s="22"/>
      <c r="T1490" s="54"/>
    </row>
    <row r="1491" spans="2:20" x14ac:dyDescent="0.25">
      <c r="B1491" s="94">
        <f t="shared" si="139"/>
        <v>0</v>
      </c>
      <c r="C1491" s="94" t="str">
        <f t="shared" si="140"/>
        <v/>
      </c>
      <c r="D1491" s="94" t="str">
        <f t="shared" si="141"/>
        <v/>
      </c>
      <c r="E1491" s="94" t="str">
        <f t="shared" si="142"/>
        <v/>
      </c>
      <c r="F1491" s="94" t="str">
        <f t="shared" si="143"/>
        <v/>
      </c>
      <c r="G1491" s="94" t="str">
        <f t="shared" si="138"/>
        <v/>
      </c>
      <c r="H1491" s="94" t="str">
        <f>IF(AND(M1491&gt;0,M1491&lt;=STATS!$C$22),1,"")</f>
        <v/>
      </c>
      <c r="J1491" s="51">
        <v>1490</v>
      </c>
      <c r="R1491" s="22"/>
      <c r="S1491" s="22"/>
      <c r="T1491" s="54"/>
    </row>
    <row r="1492" spans="2:20" x14ac:dyDescent="0.25">
      <c r="B1492" s="94">
        <f t="shared" si="139"/>
        <v>0</v>
      </c>
      <c r="C1492" s="94" t="str">
        <f t="shared" si="140"/>
        <v/>
      </c>
      <c r="D1492" s="94" t="str">
        <f t="shared" si="141"/>
        <v/>
      </c>
      <c r="E1492" s="94" t="str">
        <f t="shared" si="142"/>
        <v/>
      </c>
      <c r="F1492" s="94" t="str">
        <f t="shared" si="143"/>
        <v/>
      </c>
      <c r="G1492" s="94" t="str">
        <f t="shared" si="138"/>
        <v/>
      </c>
      <c r="H1492" s="94" t="str">
        <f>IF(AND(M1492&gt;0,M1492&lt;=STATS!$C$22),1,"")</f>
        <v/>
      </c>
      <c r="J1492" s="51">
        <v>1491</v>
      </c>
      <c r="R1492" s="22"/>
      <c r="S1492" s="22"/>
      <c r="T1492" s="54"/>
    </row>
    <row r="1493" spans="2:20" x14ac:dyDescent="0.25">
      <c r="B1493" s="94">
        <f t="shared" si="139"/>
        <v>0</v>
      </c>
      <c r="C1493" s="94" t="str">
        <f t="shared" si="140"/>
        <v/>
      </c>
      <c r="D1493" s="94" t="str">
        <f t="shared" si="141"/>
        <v/>
      </c>
      <c r="E1493" s="94" t="str">
        <f t="shared" si="142"/>
        <v/>
      </c>
      <c r="F1493" s="94" t="str">
        <f t="shared" si="143"/>
        <v/>
      </c>
      <c r="G1493" s="94" t="str">
        <f t="shared" si="138"/>
        <v/>
      </c>
      <c r="H1493" s="94" t="str">
        <f>IF(AND(M1493&gt;0,M1493&lt;=STATS!$C$22),1,"")</f>
        <v/>
      </c>
      <c r="J1493" s="51">
        <v>1492</v>
      </c>
      <c r="R1493" s="22"/>
      <c r="S1493" s="22"/>
      <c r="T1493" s="54"/>
    </row>
    <row r="1494" spans="2:20" x14ac:dyDescent="0.25">
      <c r="B1494" s="94">
        <f t="shared" si="139"/>
        <v>0</v>
      </c>
      <c r="C1494" s="94" t="str">
        <f t="shared" si="140"/>
        <v/>
      </c>
      <c r="D1494" s="94" t="str">
        <f t="shared" si="141"/>
        <v/>
      </c>
      <c r="E1494" s="94" t="str">
        <f t="shared" si="142"/>
        <v/>
      </c>
      <c r="F1494" s="94" t="str">
        <f t="shared" si="143"/>
        <v/>
      </c>
      <c r="G1494" s="94" t="str">
        <f t="shared" si="138"/>
        <v/>
      </c>
      <c r="H1494" s="94" t="str">
        <f>IF(AND(M1494&gt;0,M1494&lt;=STATS!$C$22),1,"")</f>
        <v/>
      </c>
      <c r="J1494" s="51">
        <v>1493</v>
      </c>
      <c r="R1494" s="22"/>
      <c r="S1494" s="22"/>
      <c r="T1494" s="54"/>
    </row>
    <row r="1495" spans="2:20" x14ac:dyDescent="0.25">
      <c r="B1495" s="94">
        <f t="shared" si="139"/>
        <v>0</v>
      </c>
      <c r="C1495" s="94" t="str">
        <f t="shared" si="140"/>
        <v/>
      </c>
      <c r="D1495" s="94" t="str">
        <f t="shared" si="141"/>
        <v/>
      </c>
      <c r="E1495" s="94" t="str">
        <f t="shared" si="142"/>
        <v/>
      </c>
      <c r="F1495" s="94" t="str">
        <f t="shared" si="143"/>
        <v/>
      </c>
      <c r="G1495" s="94" t="str">
        <f t="shared" si="138"/>
        <v/>
      </c>
      <c r="H1495" s="94" t="str">
        <f>IF(AND(M1495&gt;0,M1495&lt;=STATS!$C$22),1,"")</f>
        <v/>
      </c>
      <c r="J1495" s="51">
        <v>1494</v>
      </c>
      <c r="R1495" s="22"/>
      <c r="S1495" s="22"/>
      <c r="T1495" s="54"/>
    </row>
    <row r="1496" spans="2:20" x14ac:dyDescent="0.25">
      <c r="B1496" s="94">
        <f t="shared" si="139"/>
        <v>0</v>
      </c>
      <c r="C1496" s="94" t="str">
        <f t="shared" si="140"/>
        <v/>
      </c>
      <c r="D1496" s="94" t="str">
        <f t="shared" si="141"/>
        <v/>
      </c>
      <c r="E1496" s="94" t="str">
        <f t="shared" si="142"/>
        <v/>
      </c>
      <c r="F1496" s="94" t="str">
        <f t="shared" si="143"/>
        <v/>
      </c>
      <c r="G1496" s="94" t="str">
        <f t="shared" si="138"/>
        <v/>
      </c>
      <c r="H1496" s="94" t="str">
        <f>IF(AND(M1496&gt;0,M1496&lt;=STATS!$C$22),1,"")</f>
        <v/>
      </c>
      <c r="J1496" s="51">
        <v>1495</v>
      </c>
      <c r="R1496" s="22"/>
      <c r="S1496" s="22"/>
      <c r="T1496" s="54"/>
    </row>
    <row r="1497" spans="2:20" x14ac:dyDescent="0.25">
      <c r="B1497" s="94">
        <f t="shared" si="139"/>
        <v>0</v>
      </c>
      <c r="C1497" s="94" t="str">
        <f t="shared" si="140"/>
        <v/>
      </c>
      <c r="D1497" s="94" t="str">
        <f t="shared" si="141"/>
        <v/>
      </c>
      <c r="E1497" s="94" t="str">
        <f t="shared" si="142"/>
        <v/>
      </c>
      <c r="F1497" s="94" t="str">
        <f t="shared" si="143"/>
        <v/>
      </c>
      <c r="G1497" s="94" t="str">
        <f t="shared" si="138"/>
        <v/>
      </c>
      <c r="H1497" s="94" t="str">
        <f>IF(AND(M1497&gt;0,M1497&lt;=STATS!$C$22),1,"")</f>
        <v/>
      </c>
      <c r="J1497" s="51">
        <v>1496</v>
      </c>
      <c r="R1497" s="22"/>
      <c r="S1497" s="22"/>
      <c r="T1497" s="54"/>
    </row>
    <row r="1498" spans="2:20" x14ac:dyDescent="0.25">
      <c r="B1498" s="94">
        <f t="shared" si="139"/>
        <v>0</v>
      </c>
      <c r="C1498" s="94" t="str">
        <f t="shared" si="140"/>
        <v/>
      </c>
      <c r="D1498" s="94" t="str">
        <f t="shared" si="141"/>
        <v/>
      </c>
      <c r="E1498" s="94" t="str">
        <f t="shared" si="142"/>
        <v/>
      </c>
      <c r="F1498" s="94" t="str">
        <f t="shared" si="143"/>
        <v/>
      </c>
      <c r="G1498" s="94" t="str">
        <f t="shared" ref="G1498:G1561" si="144">IF($B1498&gt;=1,$M1498,"")</f>
        <v/>
      </c>
      <c r="H1498" s="94" t="str">
        <f>IF(AND(M1498&gt;0,M1498&lt;=STATS!$C$22),1,"")</f>
        <v/>
      </c>
      <c r="J1498" s="51">
        <v>1497</v>
      </c>
      <c r="R1498" s="22"/>
      <c r="S1498" s="22"/>
      <c r="T1498" s="54"/>
    </row>
    <row r="1499" spans="2:20" x14ac:dyDescent="0.25">
      <c r="B1499" s="94">
        <f t="shared" si="139"/>
        <v>0</v>
      </c>
      <c r="C1499" s="94" t="str">
        <f t="shared" si="140"/>
        <v/>
      </c>
      <c r="D1499" s="94" t="str">
        <f t="shared" si="141"/>
        <v/>
      </c>
      <c r="E1499" s="94" t="str">
        <f t="shared" si="142"/>
        <v/>
      </c>
      <c r="F1499" s="94" t="str">
        <f t="shared" si="143"/>
        <v/>
      </c>
      <c r="G1499" s="94" t="str">
        <f t="shared" si="144"/>
        <v/>
      </c>
      <c r="H1499" s="94" t="str">
        <f>IF(AND(M1499&gt;0,M1499&lt;=STATS!$C$22),1,"")</f>
        <v/>
      </c>
      <c r="J1499" s="51">
        <v>1498</v>
      </c>
      <c r="R1499" s="22"/>
      <c r="S1499" s="22"/>
      <c r="T1499" s="54"/>
    </row>
    <row r="1500" spans="2:20" x14ac:dyDescent="0.25">
      <c r="B1500" s="94">
        <f t="shared" si="139"/>
        <v>0</v>
      </c>
      <c r="C1500" s="94" t="str">
        <f t="shared" si="140"/>
        <v/>
      </c>
      <c r="D1500" s="94" t="str">
        <f t="shared" si="141"/>
        <v/>
      </c>
      <c r="E1500" s="94" t="str">
        <f t="shared" si="142"/>
        <v/>
      </c>
      <c r="F1500" s="94" t="str">
        <f t="shared" si="143"/>
        <v/>
      </c>
      <c r="G1500" s="94" t="str">
        <f t="shared" si="144"/>
        <v/>
      </c>
      <c r="H1500" s="94" t="str">
        <f>IF(AND(M1500&gt;0,M1500&lt;=STATS!$C$22),1,"")</f>
        <v/>
      </c>
      <c r="J1500" s="51">
        <v>1499</v>
      </c>
      <c r="R1500" s="22"/>
      <c r="S1500" s="22"/>
      <c r="T1500" s="54"/>
    </row>
    <row r="1501" spans="2:20" x14ac:dyDescent="0.25">
      <c r="B1501" s="94">
        <f t="shared" si="139"/>
        <v>0</v>
      </c>
      <c r="C1501" s="94" t="str">
        <f t="shared" si="140"/>
        <v/>
      </c>
      <c r="D1501" s="94" t="str">
        <f t="shared" si="141"/>
        <v/>
      </c>
      <c r="E1501" s="94" t="str">
        <f t="shared" si="142"/>
        <v/>
      </c>
      <c r="F1501" s="94" t="str">
        <f t="shared" si="143"/>
        <v/>
      </c>
      <c r="G1501" s="94" t="str">
        <f t="shared" si="144"/>
        <v/>
      </c>
      <c r="H1501" s="94" t="str">
        <f>IF(AND(M1501&gt;0,M1501&lt;=STATS!$C$22),1,"")</f>
        <v/>
      </c>
      <c r="J1501" s="51">
        <v>1500</v>
      </c>
      <c r="R1501" s="22"/>
      <c r="S1501" s="22"/>
      <c r="T1501" s="54"/>
    </row>
    <row r="1502" spans="2:20" x14ac:dyDescent="0.25">
      <c r="B1502" s="94">
        <f t="shared" si="139"/>
        <v>0</v>
      </c>
      <c r="C1502" s="94" t="str">
        <f t="shared" si="140"/>
        <v/>
      </c>
      <c r="D1502" s="94" t="str">
        <f t="shared" si="141"/>
        <v/>
      </c>
      <c r="E1502" s="94" t="str">
        <f t="shared" si="142"/>
        <v/>
      </c>
      <c r="F1502" s="94" t="str">
        <f t="shared" si="143"/>
        <v/>
      </c>
      <c r="G1502" s="94" t="str">
        <f t="shared" si="144"/>
        <v/>
      </c>
      <c r="H1502" s="94" t="str">
        <f>IF(AND(M1502&gt;0,M1502&lt;=STATS!$C$22),1,"")</f>
        <v/>
      </c>
      <c r="J1502" s="51">
        <v>1501</v>
      </c>
      <c r="R1502" s="22"/>
      <c r="S1502" s="22"/>
      <c r="T1502" s="54"/>
    </row>
    <row r="1503" spans="2:20" x14ac:dyDescent="0.25">
      <c r="B1503" s="94">
        <f t="shared" si="139"/>
        <v>0</v>
      </c>
      <c r="C1503" s="94" t="str">
        <f t="shared" si="140"/>
        <v/>
      </c>
      <c r="D1503" s="94" t="str">
        <f t="shared" si="141"/>
        <v/>
      </c>
      <c r="E1503" s="94" t="str">
        <f t="shared" si="142"/>
        <v/>
      </c>
      <c r="F1503" s="94" t="str">
        <f t="shared" si="143"/>
        <v/>
      </c>
      <c r="G1503" s="94" t="str">
        <f t="shared" si="144"/>
        <v/>
      </c>
      <c r="H1503" s="94" t="str">
        <f>IF(AND(M1503&gt;0,M1503&lt;=STATS!$C$22),1,"")</f>
        <v/>
      </c>
      <c r="J1503" s="51">
        <v>1502</v>
      </c>
      <c r="R1503" s="22"/>
      <c r="S1503" s="22"/>
      <c r="T1503" s="54"/>
    </row>
    <row r="1504" spans="2:20" x14ac:dyDescent="0.25">
      <c r="B1504" s="94">
        <f t="shared" si="139"/>
        <v>0</v>
      </c>
      <c r="C1504" s="94" t="str">
        <f t="shared" si="140"/>
        <v/>
      </c>
      <c r="D1504" s="94" t="str">
        <f t="shared" si="141"/>
        <v/>
      </c>
      <c r="E1504" s="94" t="str">
        <f t="shared" si="142"/>
        <v/>
      </c>
      <c r="F1504" s="94" t="str">
        <f t="shared" si="143"/>
        <v/>
      </c>
      <c r="G1504" s="94" t="str">
        <f t="shared" si="144"/>
        <v/>
      </c>
      <c r="H1504" s="94" t="str">
        <f>IF(AND(M1504&gt;0,M1504&lt;=STATS!$C$22),1,"")</f>
        <v/>
      </c>
      <c r="J1504" s="51">
        <v>1503</v>
      </c>
      <c r="R1504" s="22"/>
      <c r="S1504" s="22"/>
      <c r="T1504" s="54"/>
    </row>
    <row r="1505" spans="2:20" x14ac:dyDescent="0.25">
      <c r="B1505" s="94">
        <f t="shared" si="139"/>
        <v>0</v>
      </c>
      <c r="C1505" s="94" t="str">
        <f t="shared" si="140"/>
        <v/>
      </c>
      <c r="D1505" s="94" t="str">
        <f t="shared" si="141"/>
        <v/>
      </c>
      <c r="E1505" s="94" t="str">
        <f t="shared" si="142"/>
        <v/>
      </c>
      <c r="F1505" s="94" t="str">
        <f t="shared" si="143"/>
        <v/>
      </c>
      <c r="G1505" s="94" t="str">
        <f t="shared" si="144"/>
        <v/>
      </c>
      <c r="H1505" s="94" t="str">
        <f>IF(AND(M1505&gt;0,M1505&lt;=STATS!$C$22),1,"")</f>
        <v/>
      </c>
      <c r="J1505" s="51">
        <v>1504</v>
      </c>
      <c r="R1505" s="22"/>
      <c r="S1505" s="22"/>
      <c r="T1505" s="54"/>
    </row>
    <row r="1506" spans="2:20" x14ac:dyDescent="0.25">
      <c r="B1506" s="94">
        <f t="shared" si="139"/>
        <v>0</v>
      </c>
      <c r="C1506" s="94" t="str">
        <f t="shared" si="140"/>
        <v/>
      </c>
      <c r="D1506" s="94" t="str">
        <f t="shared" si="141"/>
        <v/>
      </c>
      <c r="E1506" s="94" t="str">
        <f t="shared" si="142"/>
        <v/>
      </c>
      <c r="F1506" s="94" t="str">
        <f t="shared" si="143"/>
        <v/>
      </c>
      <c r="G1506" s="94" t="str">
        <f t="shared" si="144"/>
        <v/>
      </c>
      <c r="H1506" s="94" t="str">
        <f>IF(AND(M1506&gt;0,M1506&lt;=STATS!$C$22),1,"")</f>
        <v/>
      </c>
      <c r="J1506" s="51">
        <v>1505</v>
      </c>
      <c r="R1506" s="22"/>
      <c r="S1506" s="22"/>
      <c r="T1506" s="54"/>
    </row>
    <row r="1507" spans="2:20" x14ac:dyDescent="0.25">
      <c r="B1507" s="94">
        <f t="shared" si="139"/>
        <v>0</v>
      </c>
      <c r="C1507" s="94" t="str">
        <f t="shared" si="140"/>
        <v/>
      </c>
      <c r="D1507" s="94" t="str">
        <f t="shared" si="141"/>
        <v/>
      </c>
      <c r="E1507" s="94" t="str">
        <f t="shared" si="142"/>
        <v/>
      </c>
      <c r="F1507" s="94" t="str">
        <f t="shared" si="143"/>
        <v/>
      </c>
      <c r="G1507" s="94" t="str">
        <f t="shared" si="144"/>
        <v/>
      </c>
      <c r="H1507" s="94" t="str">
        <f>IF(AND(M1507&gt;0,M1507&lt;=STATS!$C$22),1,"")</f>
        <v/>
      </c>
      <c r="J1507" s="51">
        <v>1506</v>
      </c>
      <c r="R1507" s="22"/>
      <c r="S1507" s="22"/>
      <c r="T1507" s="54"/>
    </row>
    <row r="1508" spans="2:20" x14ac:dyDescent="0.25">
      <c r="B1508" s="94">
        <f t="shared" si="139"/>
        <v>0</v>
      </c>
      <c r="C1508" s="94" t="str">
        <f t="shared" si="140"/>
        <v/>
      </c>
      <c r="D1508" s="94" t="str">
        <f t="shared" si="141"/>
        <v/>
      </c>
      <c r="E1508" s="94" t="str">
        <f t="shared" si="142"/>
        <v/>
      </c>
      <c r="F1508" s="94" t="str">
        <f t="shared" si="143"/>
        <v/>
      </c>
      <c r="G1508" s="94" t="str">
        <f t="shared" si="144"/>
        <v/>
      </c>
      <c r="H1508" s="94" t="str">
        <f>IF(AND(M1508&gt;0,M1508&lt;=STATS!$C$22),1,"")</f>
        <v/>
      </c>
      <c r="J1508" s="51">
        <v>1507</v>
      </c>
      <c r="R1508" s="22"/>
      <c r="S1508" s="22"/>
      <c r="T1508" s="54"/>
    </row>
    <row r="1509" spans="2:20" x14ac:dyDescent="0.25">
      <c r="B1509" s="94">
        <f t="shared" si="139"/>
        <v>0</v>
      </c>
      <c r="C1509" s="94" t="str">
        <f t="shared" si="140"/>
        <v/>
      </c>
      <c r="D1509" s="94" t="str">
        <f t="shared" si="141"/>
        <v/>
      </c>
      <c r="E1509" s="94" t="str">
        <f t="shared" si="142"/>
        <v/>
      </c>
      <c r="F1509" s="94" t="str">
        <f t="shared" si="143"/>
        <v/>
      </c>
      <c r="G1509" s="94" t="str">
        <f t="shared" si="144"/>
        <v/>
      </c>
      <c r="H1509" s="94" t="str">
        <f>IF(AND(M1509&gt;0,M1509&lt;=STATS!$C$22),1,"")</f>
        <v/>
      </c>
      <c r="J1509" s="51">
        <v>1508</v>
      </c>
      <c r="R1509" s="22"/>
      <c r="S1509" s="22"/>
      <c r="T1509" s="54"/>
    </row>
    <row r="1510" spans="2:20" x14ac:dyDescent="0.25">
      <c r="B1510" s="94">
        <f t="shared" si="139"/>
        <v>0</v>
      </c>
      <c r="C1510" s="94" t="str">
        <f t="shared" si="140"/>
        <v/>
      </c>
      <c r="D1510" s="94" t="str">
        <f t="shared" si="141"/>
        <v/>
      </c>
      <c r="E1510" s="94" t="str">
        <f t="shared" si="142"/>
        <v/>
      </c>
      <c r="F1510" s="94" t="str">
        <f t="shared" si="143"/>
        <v/>
      </c>
      <c r="G1510" s="94" t="str">
        <f t="shared" si="144"/>
        <v/>
      </c>
      <c r="H1510" s="94" t="str">
        <f>IF(AND(M1510&gt;0,M1510&lt;=STATS!$C$22),1,"")</f>
        <v/>
      </c>
      <c r="J1510" s="51">
        <v>1509</v>
      </c>
      <c r="R1510" s="22"/>
      <c r="S1510" s="22"/>
      <c r="T1510" s="54"/>
    </row>
    <row r="1511" spans="2:20" x14ac:dyDescent="0.25">
      <c r="B1511" s="94">
        <f t="shared" si="139"/>
        <v>0</v>
      </c>
      <c r="C1511" s="94" t="str">
        <f t="shared" si="140"/>
        <v/>
      </c>
      <c r="D1511" s="94" t="str">
        <f t="shared" si="141"/>
        <v/>
      </c>
      <c r="E1511" s="94" t="str">
        <f t="shared" si="142"/>
        <v/>
      </c>
      <c r="F1511" s="94" t="str">
        <f t="shared" si="143"/>
        <v/>
      </c>
      <c r="G1511" s="94" t="str">
        <f t="shared" si="144"/>
        <v/>
      </c>
      <c r="H1511" s="94" t="str">
        <f>IF(AND(M1511&gt;0,M1511&lt;=STATS!$C$22),1,"")</f>
        <v/>
      </c>
      <c r="J1511" s="51">
        <v>1510</v>
      </c>
      <c r="R1511" s="22"/>
      <c r="S1511" s="22"/>
      <c r="T1511" s="54"/>
    </row>
    <row r="1512" spans="2:20" x14ac:dyDescent="0.25">
      <c r="B1512" s="94">
        <f t="shared" si="139"/>
        <v>0</v>
      </c>
      <c r="C1512" s="94" t="str">
        <f t="shared" si="140"/>
        <v/>
      </c>
      <c r="D1512" s="94" t="str">
        <f t="shared" si="141"/>
        <v/>
      </c>
      <c r="E1512" s="94" t="str">
        <f t="shared" si="142"/>
        <v/>
      </c>
      <c r="F1512" s="94" t="str">
        <f t="shared" si="143"/>
        <v/>
      </c>
      <c r="G1512" s="94" t="str">
        <f t="shared" si="144"/>
        <v/>
      </c>
      <c r="H1512" s="94" t="str">
        <f>IF(AND(M1512&gt;0,M1512&lt;=STATS!$C$22),1,"")</f>
        <v/>
      </c>
      <c r="J1512" s="51">
        <v>1511</v>
      </c>
      <c r="R1512" s="22"/>
      <c r="S1512" s="22"/>
      <c r="T1512" s="54"/>
    </row>
    <row r="1513" spans="2:20" x14ac:dyDescent="0.25">
      <c r="B1513" s="94">
        <f t="shared" si="139"/>
        <v>0</v>
      </c>
      <c r="C1513" s="94" t="str">
        <f t="shared" si="140"/>
        <v/>
      </c>
      <c r="D1513" s="94" t="str">
        <f t="shared" si="141"/>
        <v/>
      </c>
      <c r="E1513" s="94" t="str">
        <f t="shared" si="142"/>
        <v/>
      </c>
      <c r="F1513" s="94" t="str">
        <f t="shared" si="143"/>
        <v/>
      </c>
      <c r="G1513" s="94" t="str">
        <f t="shared" si="144"/>
        <v/>
      </c>
      <c r="H1513" s="94" t="str">
        <f>IF(AND(M1513&gt;0,M1513&lt;=STATS!$C$22),1,"")</f>
        <v/>
      </c>
      <c r="J1513" s="51">
        <v>1512</v>
      </c>
      <c r="R1513" s="22"/>
      <c r="S1513" s="22"/>
      <c r="T1513" s="54"/>
    </row>
    <row r="1514" spans="2:20" x14ac:dyDescent="0.25">
      <c r="B1514" s="94">
        <f t="shared" si="139"/>
        <v>0</v>
      </c>
      <c r="C1514" s="94" t="str">
        <f t="shared" si="140"/>
        <v/>
      </c>
      <c r="D1514" s="94" t="str">
        <f t="shared" si="141"/>
        <v/>
      </c>
      <c r="E1514" s="94" t="str">
        <f t="shared" si="142"/>
        <v/>
      </c>
      <c r="F1514" s="94" t="str">
        <f t="shared" si="143"/>
        <v/>
      </c>
      <c r="G1514" s="94" t="str">
        <f t="shared" si="144"/>
        <v/>
      </c>
      <c r="H1514" s="94" t="str">
        <f>IF(AND(M1514&gt;0,M1514&lt;=STATS!$C$22),1,"")</f>
        <v/>
      </c>
      <c r="J1514" s="51">
        <v>1513</v>
      </c>
      <c r="R1514" s="22"/>
      <c r="S1514" s="22"/>
      <c r="T1514" s="54"/>
    </row>
    <row r="1515" spans="2:20" x14ac:dyDescent="0.25">
      <c r="B1515" s="94">
        <f t="shared" si="139"/>
        <v>0</v>
      </c>
      <c r="C1515" s="94" t="str">
        <f t="shared" si="140"/>
        <v/>
      </c>
      <c r="D1515" s="94" t="str">
        <f t="shared" si="141"/>
        <v/>
      </c>
      <c r="E1515" s="94" t="str">
        <f t="shared" si="142"/>
        <v/>
      </c>
      <c r="F1515" s="94" t="str">
        <f t="shared" si="143"/>
        <v/>
      </c>
      <c r="G1515" s="94" t="str">
        <f t="shared" si="144"/>
        <v/>
      </c>
      <c r="H1515" s="94" t="str">
        <f>IF(AND(M1515&gt;0,M1515&lt;=STATS!$C$22),1,"")</f>
        <v/>
      </c>
      <c r="J1515" s="51">
        <v>1514</v>
      </c>
      <c r="R1515" s="22"/>
      <c r="S1515" s="22"/>
      <c r="T1515" s="54"/>
    </row>
    <row r="1516" spans="2:20" x14ac:dyDescent="0.25">
      <c r="B1516" s="94">
        <f t="shared" si="139"/>
        <v>0</v>
      </c>
      <c r="C1516" s="94" t="str">
        <f t="shared" si="140"/>
        <v/>
      </c>
      <c r="D1516" s="94" t="str">
        <f t="shared" si="141"/>
        <v/>
      </c>
      <c r="E1516" s="94" t="str">
        <f t="shared" si="142"/>
        <v/>
      </c>
      <c r="F1516" s="94" t="str">
        <f t="shared" si="143"/>
        <v/>
      </c>
      <c r="G1516" s="94" t="str">
        <f t="shared" si="144"/>
        <v/>
      </c>
      <c r="H1516" s="94" t="str">
        <f>IF(AND(M1516&gt;0,M1516&lt;=STATS!$C$22),1,"")</f>
        <v/>
      </c>
      <c r="J1516" s="51">
        <v>1515</v>
      </c>
      <c r="R1516" s="22"/>
      <c r="S1516" s="22"/>
      <c r="T1516" s="54"/>
    </row>
    <row r="1517" spans="2:20" x14ac:dyDescent="0.25">
      <c r="B1517" s="94">
        <f t="shared" si="139"/>
        <v>0</v>
      </c>
      <c r="C1517" s="94" t="str">
        <f t="shared" si="140"/>
        <v/>
      </c>
      <c r="D1517" s="94" t="str">
        <f t="shared" si="141"/>
        <v/>
      </c>
      <c r="E1517" s="94" t="str">
        <f t="shared" si="142"/>
        <v/>
      </c>
      <c r="F1517" s="94" t="str">
        <f t="shared" si="143"/>
        <v/>
      </c>
      <c r="G1517" s="94" t="str">
        <f t="shared" si="144"/>
        <v/>
      </c>
      <c r="H1517" s="94" t="str">
        <f>IF(AND(M1517&gt;0,M1517&lt;=STATS!$C$22),1,"")</f>
        <v/>
      </c>
      <c r="J1517" s="51">
        <v>1516</v>
      </c>
      <c r="R1517" s="22"/>
      <c r="S1517" s="22"/>
      <c r="T1517" s="54"/>
    </row>
    <row r="1518" spans="2:20" x14ac:dyDescent="0.25">
      <c r="B1518" s="94">
        <f t="shared" si="139"/>
        <v>0</v>
      </c>
      <c r="C1518" s="94" t="str">
        <f t="shared" si="140"/>
        <v/>
      </c>
      <c r="D1518" s="94" t="str">
        <f t="shared" si="141"/>
        <v/>
      </c>
      <c r="E1518" s="94" t="str">
        <f t="shared" si="142"/>
        <v/>
      </c>
      <c r="F1518" s="94" t="str">
        <f t="shared" si="143"/>
        <v/>
      </c>
      <c r="G1518" s="94" t="str">
        <f t="shared" si="144"/>
        <v/>
      </c>
      <c r="H1518" s="94" t="str">
        <f>IF(AND(M1518&gt;0,M1518&lt;=STATS!$C$22),1,"")</f>
        <v/>
      </c>
      <c r="J1518" s="51">
        <v>1517</v>
      </c>
      <c r="R1518" s="22"/>
      <c r="S1518" s="22"/>
      <c r="T1518" s="54"/>
    </row>
    <row r="1519" spans="2:20" x14ac:dyDescent="0.25">
      <c r="B1519" s="94">
        <f t="shared" si="139"/>
        <v>0</v>
      </c>
      <c r="C1519" s="94" t="str">
        <f t="shared" si="140"/>
        <v/>
      </c>
      <c r="D1519" s="94" t="str">
        <f t="shared" si="141"/>
        <v/>
      </c>
      <c r="E1519" s="94" t="str">
        <f t="shared" si="142"/>
        <v/>
      </c>
      <c r="F1519" s="94" t="str">
        <f t="shared" si="143"/>
        <v/>
      </c>
      <c r="G1519" s="94" t="str">
        <f t="shared" si="144"/>
        <v/>
      </c>
      <c r="H1519" s="94" t="str">
        <f>IF(AND(M1519&gt;0,M1519&lt;=STATS!$C$22),1,"")</f>
        <v/>
      </c>
      <c r="J1519" s="51">
        <v>1518</v>
      </c>
      <c r="R1519" s="22"/>
      <c r="S1519" s="22"/>
      <c r="T1519" s="54"/>
    </row>
    <row r="1520" spans="2:20" x14ac:dyDescent="0.25">
      <c r="B1520" s="94">
        <f t="shared" si="139"/>
        <v>0</v>
      </c>
      <c r="C1520" s="94" t="str">
        <f t="shared" si="140"/>
        <v/>
      </c>
      <c r="D1520" s="94" t="str">
        <f t="shared" si="141"/>
        <v/>
      </c>
      <c r="E1520" s="94" t="str">
        <f t="shared" si="142"/>
        <v/>
      </c>
      <c r="F1520" s="94" t="str">
        <f t="shared" si="143"/>
        <v/>
      </c>
      <c r="G1520" s="94" t="str">
        <f t="shared" si="144"/>
        <v/>
      </c>
      <c r="H1520" s="94" t="str">
        <f>IF(AND(M1520&gt;0,M1520&lt;=STATS!$C$22),1,"")</f>
        <v/>
      </c>
      <c r="J1520" s="51">
        <v>1519</v>
      </c>
      <c r="R1520" s="22"/>
      <c r="S1520" s="22"/>
      <c r="T1520" s="54"/>
    </row>
    <row r="1521" spans="2:20" x14ac:dyDescent="0.25">
      <c r="B1521" s="94">
        <f t="shared" si="139"/>
        <v>0</v>
      </c>
      <c r="C1521" s="94" t="str">
        <f t="shared" si="140"/>
        <v/>
      </c>
      <c r="D1521" s="94" t="str">
        <f t="shared" si="141"/>
        <v/>
      </c>
      <c r="E1521" s="94" t="str">
        <f t="shared" si="142"/>
        <v/>
      </c>
      <c r="F1521" s="94" t="str">
        <f t="shared" si="143"/>
        <v/>
      </c>
      <c r="G1521" s="94" t="str">
        <f t="shared" si="144"/>
        <v/>
      </c>
      <c r="H1521" s="94" t="str">
        <f>IF(AND(M1521&gt;0,M1521&lt;=STATS!$C$22),1,"")</f>
        <v/>
      </c>
      <c r="J1521" s="51">
        <v>1520</v>
      </c>
      <c r="R1521" s="22"/>
      <c r="S1521" s="22"/>
      <c r="T1521" s="54"/>
    </row>
    <row r="1522" spans="2:20" x14ac:dyDescent="0.25">
      <c r="B1522" s="94">
        <f t="shared" si="139"/>
        <v>0</v>
      </c>
      <c r="C1522" s="94" t="str">
        <f t="shared" si="140"/>
        <v/>
      </c>
      <c r="D1522" s="94" t="str">
        <f t="shared" si="141"/>
        <v/>
      </c>
      <c r="E1522" s="94" t="str">
        <f t="shared" si="142"/>
        <v/>
      </c>
      <c r="F1522" s="94" t="str">
        <f t="shared" si="143"/>
        <v/>
      </c>
      <c r="G1522" s="94" t="str">
        <f t="shared" si="144"/>
        <v/>
      </c>
      <c r="H1522" s="94" t="str">
        <f>IF(AND(M1522&gt;0,M1522&lt;=STATS!$C$22),1,"")</f>
        <v/>
      </c>
      <c r="J1522" s="51">
        <v>1521</v>
      </c>
      <c r="R1522" s="22"/>
      <c r="S1522" s="22"/>
      <c r="T1522" s="54"/>
    </row>
    <row r="1523" spans="2:20" x14ac:dyDescent="0.25">
      <c r="B1523" s="94">
        <f t="shared" si="139"/>
        <v>0</v>
      </c>
      <c r="C1523" s="94" t="str">
        <f t="shared" si="140"/>
        <v/>
      </c>
      <c r="D1523" s="94" t="str">
        <f t="shared" si="141"/>
        <v/>
      </c>
      <c r="E1523" s="94" t="str">
        <f t="shared" si="142"/>
        <v/>
      </c>
      <c r="F1523" s="94" t="str">
        <f t="shared" si="143"/>
        <v/>
      </c>
      <c r="G1523" s="94" t="str">
        <f t="shared" si="144"/>
        <v/>
      </c>
      <c r="H1523" s="94" t="str">
        <f>IF(AND(M1523&gt;0,M1523&lt;=STATS!$C$22),1,"")</f>
        <v/>
      </c>
      <c r="J1523" s="51">
        <v>1522</v>
      </c>
      <c r="R1523" s="22"/>
      <c r="S1523" s="22"/>
      <c r="T1523" s="54"/>
    </row>
    <row r="1524" spans="2:20" x14ac:dyDescent="0.25">
      <c r="B1524" s="94">
        <f t="shared" si="139"/>
        <v>0</v>
      </c>
      <c r="C1524" s="94" t="str">
        <f t="shared" si="140"/>
        <v/>
      </c>
      <c r="D1524" s="94" t="str">
        <f t="shared" si="141"/>
        <v/>
      </c>
      <c r="E1524" s="94" t="str">
        <f t="shared" si="142"/>
        <v/>
      </c>
      <c r="F1524" s="94" t="str">
        <f t="shared" si="143"/>
        <v/>
      </c>
      <c r="G1524" s="94" t="str">
        <f t="shared" si="144"/>
        <v/>
      </c>
      <c r="H1524" s="94" t="str">
        <f>IF(AND(M1524&gt;0,M1524&lt;=STATS!$C$22),1,"")</f>
        <v/>
      </c>
      <c r="J1524" s="51">
        <v>1523</v>
      </c>
      <c r="R1524" s="22"/>
      <c r="S1524" s="22"/>
      <c r="T1524" s="54"/>
    </row>
    <row r="1525" spans="2:20" x14ac:dyDescent="0.25">
      <c r="B1525" s="94">
        <f t="shared" si="139"/>
        <v>0</v>
      </c>
      <c r="C1525" s="94" t="str">
        <f t="shared" si="140"/>
        <v/>
      </c>
      <c r="D1525" s="94" t="str">
        <f t="shared" si="141"/>
        <v/>
      </c>
      <c r="E1525" s="94" t="str">
        <f t="shared" si="142"/>
        <v/>
      </c>
      <c r="F1525" s="94" t="str">
        <f t="shared" si="143"/>
        <v/>
      </c>
      <c r="G1525" s="94" t="str">
        <f t="shared" si="144"/>
        <v/>
      </c>
      <c r="H1525" s="94" t="str">
        <f>IF(AND(M1525&gt;0,M1525&lt;=STATS!$C$22),1,"")</f>
        <v/>
      </c>
      <c r="J1525" s="51">
        <v>1524</v>
      </c>
      <c r="R1525" s="22"/>
      <c r="S1525" s="22"/>
      <c r="T1525" s="54"/>
    </row>
    <row r="1526" spans="2:20" x14ac:dyDescent="0.25">
      <c r="B1526" s="94">
        <f t="shared" si="139"/>
        <v>0</v>
      </c>
      <c r="C1526" s="94" t="str">
        <f t="shared" si="140"/>
        <v/>
      </c>
      <c r="D1526" s="94" t="str">
        <f t="shared" si="141"/>
        <v/>
      </c>
      <c r="E1526" s="94" t="str">
        <f t="shared" si="142"/>
        <v/>
      </c>
      <c r="F1526" s="94" t="str">
        <f t="shared" si="143"/>
        <v/>
      </c>
      <c r="G1526" s="94" t="str">
        <f t="shared" si="144"/>
        <v/>
      </c>
      <c r="H1526" s="94" t="str">
        <f>IF(AND(M1526&gt;0,M1526&lt;=STATS!$C$22),1,"")</f>
        <v/>
      </c>
      <c r="J1526" s="51">
        <v>1525</v>
      </c>
      <c r="R1526" s="22"/>
      <c r="S1526" s="22"/>
      <c r="T1526" s="54"/>
    </row>
    <row r="1527" spans="2:20" x14ac:dyDescent="0.25">
      <c r="B1527" s="94">
        <f t="shared" si="139"/>
        <v>0</v>
      </c>
      <c r="C1527" s="94" t="str">
        <f t="shared" si="140"/>
        <v/>
      </c>
      <c r="D1527" s="94" t="str">
        <f t="shared" si="141"/>
        <v/>
      </c>
      <c r="E1527" s="94" t="str">
        <f t="shared" si="142"/>
        <v/>
      </c>
      <c r="F1527" s="94" t="str">
        <f t="shared" si="143"/>
        <v/>
      </c>
      <c r="G1527" s="94" t="str">
        <f t="shared" si="144"/>
        <v/>
      </c>
      <c r="H1527" s="94" t="str">
        <f>IF(AND(M1527&gt;0,M1527&lt;=STATS!$C$22),1,"")</f>
        <v/>
      </c>
      <c r="J1527" s="51">
        <v>1526</v>
      </c>
      <c r="R1527" s="22"/>
      <c r="S1527" s="22"/>
      <c r="T1527" s="54"/>
    </row>
    <row r="1528" spans="2:20" x14ac:dyDescent="0.25">
      <c r="B1528" s="94">
        <f t="shared" si="139"/>
        <v>0</v>
      </c>
      <c r="C1528" s="94" t="str">
        <f t="shared" si="140"/>
        <v/>
      </c>
      <c r="D1528" s="94" t="str">
        <f t="shared" si="141"/>
        <v/>
      </c>
      <c r="E1528" s="94" t="str">
        <f t="shared" si="142"/>
        <v/>
      </c>
      <c r="F1528" s="94" t="str">
        <f t="shared" si="143"/>
        <v/>
      </c>
      <c r="G1528" s="94" t="str">
        <f t="shared" si="144"/>
        <v/>
      </c>
      <c r="H1528" s="94" t="str">
        <f>IF(AND(M1528&gt;0,M1528&lt;=STATS!$C$22),1,"")</f>
        <v/>
      </c>
      <c r="J1528" s="51">
        <v>1527</v>
      </c>
      <c r="R1528" s="22"/>
      <c r="S1528" s="22"/>
      <c r="T1528" s="54"/>
    </row>
    <row r="1529" spans="2:20" x14ac:dyDescent="0.25">
      <c r="B1529" s="94">
        <f t="shared" si="139"/>
        <v>0</v>
      </c>
      <c r="C1529" s="94" t="str">
        <f t="shared" si="140"/>
        <v/>
      </c>
      <c r="D1529" s="94" t="str">
        <f t="shared" si="141"/>
        <v/>
      </c>
      <c r="E1529" s="94" t="str">
        <f t="shared" si="142"/>
        <v/>
      </c>
      <c r="F1529" s="94" t="str">
        <f t="shared" si="143"/>
        <v/>
      </c>
      <c r="G1529" s="94" t="str">
        <f t="shared" si="144"/>
        <v/>
      </c>
      <c r="H1529" s="94" t="str">
        <f>IF(AND(M1529&gt;0,M1529&lt;=STATS!$C$22),1,"")</f>
        <v/>
      </c>
      <c r="J1529" s="51">
        <v>1528</v>
      </c>
      <c r="R1529" s="22"/>
      <c r="S1529" s="22"/>
      <c r="T1529" s="54"/>
    </row>
    <row r="1530" spans="2:20" x14ac:dyDescent="0.25">
      <c r="B1530" s="94">
        <f t="shared" si="139"/>
        <v>0</v>
      </c>
      <c r="C1530" s="94" t="str">
        <f t="shared" si="140"/>
        <v/>
      </c>
      <c r="D1530" s="94" t="str">
        <f t="shared" si="141"/>
        <v/>
      </c>
      <c r="E1530" s="94" t="str">
        <f t="shared" si="142"/>
        <v/>
      </c>
      <c r="F1530" s="94" t="str">
        <f t="shared" si="143"/>
        <v/>
      </c>
      <c r="G1530" s="94" t="str">
        <f t="shared" si="144"/>
        <v/>
      </c>
      <c r="H1530" s="94" t="str">
        <f>IF(AND(M1530&gt;0,M1530&lt;=STATS!$C$22),1,"")</f>
        <v/>
      </c>
      <c r="J1530" s="51">
        <v>1529</v>
      </c>
      <c r="R1530" s="22"/>
      <c r="S1530" s="22"/>
      <c r="T1530" s="54"/>
    </row>
    <row r="1531" spans="2:20" x14ac:dyDescent="0.25">
      <c r="B1531" s="94">
        <f t="shared" si="139"/>
        <v>0</v>
      </c>
      <c r="C1531" s="94" t="str">
        <f t="shared" si="140"/>
        <v/>
      </c>
      <c r="D1531" s="94" t="str">
        <f t="shared" si="141"/>
        <v/>
      </c>
      <c r="E1531" s="94" t="str">
        <f t="shared" si="142"/>
        <v/>
      </c>
      <c r="F1531" s="94" t="str">
        <f t="shared" si="143"/>
        <v/>
      </c>
      <c r="G1531" s="94" t="str">
        <f t="shared" si="144"/>
        <v/>
      </c>
      <c r="H1531" s="94" t="str">
        <f>IF(AND(M1531&gt;0,M1531&lt;=STATS!$C$22),1,"")</f>
        <v/>
      </c>
      <c r="J1531" s="51">
        <v>1530</v>
      </c>
      <c r="R1531" s="22"/>
      <c r="S1531" s="22"/>
      <c r="T1531" s="54"/>
    </row>
    <row r="1532" spans="2:20" x14ac:dyDescent="0.25">
      <c r="B1532" s="94">
        <f t="shared" si="139"/>
        <v>0</v>
      </c>
      <c r="C1532" s="94" t="str">
        <f t="shared" si="140"/>
        <v/>
      </c>
      <c r="D1532" s="94" t="str">
        <f t="shared" si="141"/>
        <v/>
      </c>
      <c r="E1532" s="94" t="str">
        <f t="shared" si="142"/>
        <v/>
      </c>
      <c r="F1532" s="94" t="str">
        <f t="shared" si="143"/>
        <v/>
      </c>
      <c r="G1532" s="94" t="str">
        <f t="shared" si="144"/>
        <v/>
      </c>
      <c r="H1532" s="94" t="str">
        <f>IF(AND(M1532&gt;0,M1532&lt;=STATS!$C$22),1,"")</f>
        <v/>
      </c>
      <c r="J1532" s="51">
        <v>1531</v>
      </c>
      <c r="R1532" s="22"/>
      <c r="S1532" s="22"/>
      <c r="T1532" s="54"/>
    </row>
    <row r="1533" spans="2:20" x14ac:dyDescent="0.25">
      <c r="B1533" s="94">
        <f t="shared" si="139"/>
        <v>0</v>
      </c>
      <c r="C1533" s="94" t="str">
        <f t="shared" si="140"/>
        <v/>
      </c>
      <c r="D1533" s="94" t="str">
        <f t="shared" si="141"/>
        <v/>
      </c>
      <c r="E1533" s="94" t="str">
        <f t="shared" si="142"/>
        <v/>
      </c>
      <c r="F1533" s="94" t="str">
        <f t="shared" si="143"/>
        <v/>
      </c>
      <c r="G1533" s="94" t="str">
        <f t="shared" si="144"/>
        <v/>
      </c>
      <c r="H1533" s="94" t="str">
        <f>IF(AND(M1533&gt;0,M1533&lt;=STATS!$C$22),1,"")</f>
        <v/>
      </c>
      <c r="J1533" s="51">
        <v>1532</v>
      </c>
      <c r="R1533" s="22"/>
      <c r="S1533" s="22"/>
      <c r="T1533" s="54"/>
    </row>
    <row r="1534" spans="2:20" x14ac:dyDescent="0.25">
      <c r="B1534" s="94">
        <f t="shared" si="139"/>
        <v>0</v>
      </c>
      <c r="C1534" s="94" t="str">
        <f t="shared" si="140"/>
        <v/>
      </c>
      <c r="D1534" s="94" t="str">
        <f t="shared" si="141"/>
        <v/>
      </c>
      <c r="E1534" s="94" t="str">
        <f t="shared" si="142"/>
        <v/>
      </c>
      <c r="F1534" s="94" t="str">
        <f t="shared" si="143"/>
        <v/>
      </c>
      <c r="G1534" s="94" t="str">
        <f t="shared" si="144"/>
        <v/>
      </c>
      <c r="H1534" s="94" t="str">
        <f>IF(AND(M1534&gt;0,M1534&lt;=STATS!$C$22),1,"")</f>
        <v/>
      </c>
      <c r="J1534" s="51">
        <v>1533</v>
      </c>
      <c r="R1534" s="22"/>
      <c r="S1534" s="22"/>
      <c r="T1534" s="54"/>
    </row>
    <row r="1535" spans="2:20" x14ac:dyDescent="0.25">
      <c r="B1535" s="94">
        <f t="shared" si="139"/>
        <v>0</v>
      </c>
      <c r="C1535" s="94" t="str">
        <f t="shared" si="140"/>
        <v/>
      </c>
      <c r="D1535" s="94" t="str">
        <f t="shared" si="141"/>
        <v/>
      </c>
      <c r="E1535" s="94" t="str">
        <f t="shared" si="142"/>
        <v/>
      </c>
      <c r="F1535" s="94" t="str">
        <f t="shared" si="143"/>
        <v/>
      </c>
      <c r="G1535" s="94" t="str">
        <f t="shared" si="144"/>
        <v/>
      </c>
      <c r="H1535" s="94" t="str">
        <f>IF(AND(M1535&gt;0,M1535&lt;=STATS!$C$22),1,"")</f>
        <v/>
      </c>
      <c r="J1535" s="51">
        <v>1534</v>
      </c>
      <c r="R1535" s="22"/>
      <c r="S1535" s="22"/>
      <c r="T1535" s="54"/>
    </row>
    <row r="1536" spans="2:20" x14ac:dyDescent="0.25">
      <c r="B1536" s="94">
        <f t="shared" si="139"/>
        <v>0</v>
      </c>
      <c r="C1536" s="94" t="str">
        <f t="shared" si="140"/>
        <v/>
      </c>
      <c r="D1536" s="94" t="str">
        <f t="shared" si="141"/>
        <v/>
      </c>
      <c r="E1536" s="94" t="str">
        <f t="shared" si="142"/>
        <v/>
      </c>
      <c r="F1536" s="94" t="str">
        <f t="shared" si="143"/>
        <v/>
      </c>
      <c r="G1536" s="94" t="str">
        <f t="shared" si="144"/>
        <v/>
      </c>
      <c r="H1536" s="94" t="str">
        <f>IF(AND(M1536&gt;0,M1536&lt;=STATS!$C$22),1,"")</f>
        <v/>
      </c>
      <c r="J1536" s="51">
        <v>1535</v>
      </c>
      <c r="R1536" s="22"/>
      <c r="S1536" s="22"/>
      <c r="T1536" s="54"/>
    </row>
    <row r="1537" spans="2:20" x14ac:dyDescent="0.25">
      <c r="B1537" s="94">
        <f t="shared" si="139"/>
        <v>0</v>
      </c>
      <c r="C1537" s="94" t="str">
        <f t="shared" si="140"/>
        <v/>
      </c>
      <c r="D1537" s="94" t="str">
        <f t="shared" si="141"/>
        <v/>
      </c>
      <c r="E1537" s="94" t="str">
        <f t="shared" si="142"/>
        <v/>
      </c>
      <c r="F1537" s="94" t="str">
        <f t="shared" si="143"/>
        <v/>
      </c>
      <c r="G1537" s="94" t="str">
        <f t="shared" si="144"/>
        <v/>
      </c>
      <c r="H1537" s="94" t="str">
        <f>IF(AND(M1537&gt;0,M1537&lt;=STATS!$C$22),1,"")</f>
        <v/>
      </c>
      <c r="J1537" s="51">
        <v>1536</v>
      </c>
      <c r="R1537" s="22"/>
      <c r="S1537" s="22"/>
      <c r="T1537" s="54"/>
    </row>
    <row r="1538" spans="2:20" x14ac:dyDescent="0.25">
      <c r="B1538" s="94">
        <f t="shared" ref="B1538:B1601" si="145">COUNT(R1538:EB1538)</f>
        <v>0</v>
      </c>
      <c r="C1538" s="94" t="str">
        <f t="shared" ref="C1538:C1601" si="146">IF(COUNT(R1538:ED1538)&gt;0,COUNT(R1538:ED1538),"")</f>
        <v/>
      </c>
      <c r="D1538" s="94" t="str">
        <f t="shared" ref="D1538:D1601" si="147">IF(COUNT(T1538:ED1538)&gt;0,COUNT(T1538:ED1538),"")</f>
        <v/>
      </c>
      <c r="E1538" s="94" t="str">
        <f t="shared" ref="E1538:E1601" si="148">IF(H1538=1,COUNT(R1538:EB1538),"")</f>
        <v/>
      </c>
      <c r="F1538" s="94" t="str">
        <f t="shared" si="143"/>
        <v/>
      </c>
      <c r="G1538" s="94" t="str">
        <f t="shared" si="144"/>
        <v/>
      </c>
      <c r="H1538" s="94" t="str">
        <f>IF(AND(M1538&gt;0,M1538&lt;=STATS!$C$22),1,"")</f>
        <v/>
      </c>
      <c r="J1538" s="51">
        <v>1537</v>
      </c>
      <c r="R1538" s="22"/>
      <c r="S1538" s="22"/>
      <c r="T1538" s="54"/>
    </row>
    <row r="1539" spans="2:20" x14ac:dyDescent="0.25">
      <c r="B1539" s="94">
        <f t="shared" si="145"/>
        <v>0</v>
      </c>
      <c r="C1539" s="94" t="str">
        <f t="shared" si="146"/>
        <v/>
      </c>
      <c r="D1539" s="94" t="str">
        <f t="shared" si="147"/>
        <v/>
      </c>
      <c r="E1539" s="94" t="str">
        <f t="shared" si="148"/>
        <v/>
      </c>
      <c r="F1539" s="94" t="str">
        <f t="shared" ref="F1539:F1602" si="149">IF(H1539=1,COUNT(U1539:EB1539),"")</f>
        <v/>
      </c>
      <c r="G1539" s="94" t="str">
        <f t="shared" si="144"/>
        <v/>
      </c>
      <c r="H1539" s="94" t="str">
        <f>IF(AND(M1539&gt;0,M1539&lt;=STATS!$C$22),1,"")</f>
        <v/>
      </c>
      <c r="J1539" s="51">
        <v>1538</v>
      </c>
      <c r="R1539" s="22"/>
      <c r="S1539" s="22"/>
      <c r="T1539" s="54"/>
    </row>
    <row r="1540" spans="2:20" x14ac:dyDescent="0.25">
      <c r="B1540" s="94">
        <f t="shared" si="145"/>
        <v>0</v>
      </c>
      <c r="C1540" s="94" t="str">
        <f t="shared" si="146"/>
        <v/>
      </c>
      <c r="D1540" s="94" t="str">
        <f t="shared" si="147"/>
        <v/>
      </c>
      <c r="E1540" s="94" t="str">
        <f t="shared" si="148"/>
        <v/>
      </c>
      <c r="F1540" s="94" t="str">
        <f t="shared" si="149"/>
        <v/>
      </c>
      <c r="G1540" s="94" t="str">
        <f t="shared" si="144"/>
        <v/>
      </c>
      <c r="H1540" s="94" t="str">
        <f>IF(AND(M1540&gt;0,M1540&lt;=STATS!$C$22),1,"")</f>
        <v/>
      </c>
      <c r="J1540" s="51">
        <v>1539</v>
      </c>
      <c r="R1540" s="22"/>
      <c r="S1540" s="22"/>
      <c r="T1540" s="54"/>
    </row>
    <row r="1541" spans="2:20" x14ac:dyDescent="0.25">
      <c r="B1541" s="94">
        <f t="shared" si="145"/>
        <v>0</v>
      </c>
      <c r="C1541" s="94" t="str">
        <f t="shared" si="146"/>
        <v/>
      </c>
      <c r="D1541" s="94" t="str">
        <f t="shared" si="147"/>
        <v/>
      </c>
      <c r="E1541" s="94" t="str">
        <f t="shared" si="148"/>
        <v/>
      </c>
      <c r="F1541" s="94" t="str">
        <f t="shared" si="149"/>
        <v/>
      </c>
      <c r="G1541" s="94" t="str">
        <f t="shared" si="144"/>
        <v/>
      </c>
      <c r="H1541" s="94" t="str">
        <f>IF(AND(M1541&gt;0,M1541&lt;=STATS!$C$22),1,"")</f>
        <v/>
      </c>
      <c r="J1541" s="51">
        <v>1540</v>
      </c>
      <c r="R1541" s="22"/>
      <c r="S1541" s="22"/>
      <c r="T1541" s="54"/>
    </row>
    <row r="1542" spans="2:20" x14ac:dyDescent="0.25">
      <c r="B1542" s="94">
        <f t="shared" si="145"/>
        <v>0</v>
      </c>
      <c r="C1542" s="94" t="str">
        <f t="shared" si="146"/>
        <v/>
      </c>
      <c r="D1542" s="94" t="str">
        <f t="shared" si="147"/>
        <v/>
      </c>
      <c r="E1542" s="94" t="str">
        <f t="shared" si="148"/>
        <v/>
      </c>
      <c r="F1542" s="94" t="str">
        <f t="shared" si="149"/>
        <v/>
      </c>
      <c r="G1542" s="94" t="str">
        <f t="shared" si="144"/>
        <v/>
      </c>
      <c r="H1542" s="94" t="str">
        <f>IF(AND(M1542&gt;0,M1542&lt;=STATS!$C$22),1,"")</f>
        <v/>
      </c>
      <c r="J1542" s="51">
        <v>1541</v>
      </c>
      <c r="R1542" s="22"/>
      <c r="S1542" s="22"/>
      <c r="T1542" s="54"/>
    </row>
    <row r="1543" spans="2:20" x14ac:dyDescent="0.25">
      <c r="B1543" s="94">
        <f t="shared" si="145"/>
        <v>0</v>
      </c>
      <c r="C1543" s="94" t="str">
        <f t="shared" si="146"/>
        <v/>
      </c>
      <c r="D1543" s="94" t="str">
        <f t="shared" si="147"/>
        <v/>
      </c>
      <c r="E1543" s="94" t="str">
        <f t="shared" si="148"/>
        <v/>
      </c>
      <c r="F1543" s="94" t="str">
        <f t="shared" si="149"/>
        <v/>
      </c>
      <c r="G1543" s="94" t="str">
        <f t="shared" si="144"/>
        <v/>
      </c>
      <c r="H1543" s="94" t="str">
        <f>IF(AND(M1543&gt;0,M1543&lt;=STATS!$C$22),1,"")</f>
        <v/>
      </c>
      <c r="J1543" s="51">
        <v>1542</v>
      </c>
      <c r="R1543" s="22"/>
      <c r="S1543" s="22"/>
      <c r="T1543" s="54"/>
    </row>
    <row r="1544" spans="2:20" x14ac:dyDescent="0.25">
      <c r="B1544" s="94">
        <f t="shared" si="145"/>
        <v>0</v>
      </c>
      <c r="C1544" s="94" t="str">
        <f t="shared" si="146"/>
        <v/>
      </c>
      <c r="D1544" s="94" t="str">
        <f t="shared" si="147"/>
        <v/>
      </c>
      <c r="E1544" s="94" t="str">
        <f t="shared" si="148"/>
        <v/>
      </c>
      <c r="F1544" s="94" t="str">
        <f t="shared" si="149"/>
        <v/>
      </c>
      <c r="G1544" s="94" t="str">
        <f t="shared" si="144"/>
        <v/>
      </c>
      <c r="H1544" s="94" t="str">
        <f>IF(AND(M1544&gt;0,M1544&lt;=STATS!$C$22),1,"")</f>
        <v/>
      </c>
      <c r="J1544" s="51">
        <v>1543</v>
      </c>
      <c r="R1544" s="22"/>
      <c r="S1544" s="22"/>
      <c r="T1544" s="54"/>
    </row>
    <row r="1545" spans="2:20" x14ac:dyDescent="0.25">
      <c r="B1545" s="94">
        <f t="shared" si="145"/>
        <v>0</v>
      </c>
      <c r="C1545" s="94" t="str">
        <f t="shared" si="146"/>
        <v/>
      </c>
      <c r="D1545" s="94" t="str">
        <f t="shared" si="147"/>
        <v/>
      </c>
      <c r="E1545" s="94" t="str">
        <f t="shared" si="148"/>
        <v/>
      </c>
      <c r="F1545" s="94" t="str">
        <f t="shared" si="149"/>
        <v/>
      </c>
      <c r="G1545" s="94" t="str">
        <f t="shared" si="144"/>
        <v/>
      </c>
      <c r="H1545" s="94" t="str">
        <f>IF(AND(M1545&gt;0,M1545&lt;=STATS!$C$22),1,"")</f>
        <v/>
      </c>
      <c r="J1545" s="51">
        <v>1544</v>
      </c>
      <c r="R1545" s="22"/>
      <c r="S1545" s="22"/>
      <c r="T1545" s="54"/>
    </row>
    <row r="1546" spans="2:20" x14ac:dyDescent="0.25">
      <c r="B1546" s="94">
        <f t="shared" si="145"/>
        <v>0</v>
      </c>
      <c r="C1546" s="94" t="str">
        <f t="shared" si="146"/>
        <v/>
      </c>
      <c r="D1546" s="94" t="str">
        <f t="shared" si="147"/>
        <v/>
      </c>
      <c r="E1546" s="94" t="str">
        <f t="shared" si="148"/>
        <v/>
      </c>
      <c r="F1546" s="94" t="str">
        <f t="shared" si="149"/>
        <v/>
      </c>
      <c r="G1546" s="94" t="str">
        <f t="shared" si="144"/>
        <v/>
      </c>
      <c r="H1546" s="94" t="str">
        <f>IF(AND(M1546&gt;0,M1546&lt;=STATS!$C$22),1,"")</f>
        <v/>
      </c>
      <c r="J1546" s="51">
        <v>1545</v>
      </c>
      <c r="R1546" s="22"/>
      <c r="S1546" s="22"/>
      <c r="T1546" s="54"/>
    </row>
    <row r="1547" spans="2:20" x14ac:dyDescent="0.25">
      <c r="B1547" s="94">
        <f t="shared" si="145"/>
        <v>0</v>
      </c>
      <c r="C1547" s="94" t="str">
        <f t="shared" si="146"/>
        <v/>
      </c>
      <c r="D1547" s="94" t="str">
        <f t="shared" si="147"/>
        <v/>
      </c>
      <c r="E1547" s="94" t="str">
        <f t="shared" si="148"/>
        <v/>
      </c>
      <c r="F1547" s="94" t="str">
        <f t="shared" si="149"/>
        <v/>
      </c>
      <c r="G1547" s="94" t="str">
        <f t="shared" si="144"/>
        <v/>
      </c>
      <c r="H1547" s="94" t="str">
        <f>IF(AND(M1547&gt;0,M1547&lt;=STATS!$C$22),1,"")</f>
        <v/>
      </c>
      <c r="J1547" s="51">
        <v>1546</v>
      </c>
      <c r="R1547" s="22"/>
      <c r="S1547" s="22"/>
      <c r="T1547" s="54"/>
    </row>
    <row r="1548" spans="2:20" x14ac:dyDescent="0.25">
      <c r="B1548" s="94">
        <f t="shared" si="145"/>
        <v>0</v>
      </c>
      <c r="C1548" s="94" t="str">
        <f t="shared" si="146"/>
        <v/>
      </c>
      <c r="D1548" s="94" t="str">
        <f t="shared" si="147"/>
        <v/>
      </c>
      <c r="E1548" s="94" t="str">
        <f t="shared" si="148"/>
        <v/>
      </c>
      <c r="F1548" s="94" t="str">
        <f t="shared" si="149"/>
        <v/>
      </c>
      <c r="G1548" s="94" t="str">
        <f t="shared" si="144"/>
        <v/>
      </c>
      <c r="H1548" s="94" t="str">
        <f>IF(AND(M1548&gt;0,M1548&lt;=STATS!$C$22),1,"")</f>
        <v/>
      </c>
      <c r="J1548" s="51">
        <v>1547</v>
      </c>
      <c r="R1548" s="22"/>
      <c r="S1548" s="22"/>
      <c r="T1548" s="54"/>
    </row>
    <row r="1549" spans="2:20" x14ac:dyDescent="0.25">
      <c r="B1549" s="94">
        <f t="shared" si="145"/>
        <v>0</v>
      </c>
      <c r="C1549" s="94" t="str">
        <f t="shared" si="146"/>
        <v/>
      </c>
      <c r="D1549" s="94" t="str">
        <f t="shared" si="147"/>
        <v/>
      </c>
      <c r="E1549" s="94" t="str">
        <f t="shared" si="148"/>
        <v/>
      </c>
      <c r="F1549" s="94" t="str">
        <f t="shared" si="149"/>
        <v/>
      </c>
      <c r="G1549" s="94" t="str">
        <f t="shared" si="144"/>
        <v/>
      </c>
      <c r="H1549" s="94" t="str">
        <f>IF(AND(M1549&gt;0,M1549&lt;=STATS!$C$22),1,"")</f>
        <v/>
      </c>
      <c r="J1549" s="51">
        <v>1548</v>
      </c>
      <c r="R1549" s="22"/>
      <c r="S1549" s="22"/>
      <c r="T1549" s="54"/>
    </row>
    <row r="1550" spans="2:20" x14ac:dyDescent="0.25">
      <c r="B1550" s="94">
        <f t="shared" si="145"/>
        <v>0</v>
      </c>
      <c r="C1550" s="94" t="str">
        <f t="shared" si="146"/>
        <v/>
      </c>
      <c r="D1550" s="94" t="str">
        <f t="shared" si="147"/>
        <v/>
      </c>
      <c r="E1550" s="94" t="str">
        <f t="shared" si="148"/>
        <v/>
      </c>
      <c r="F1550" s="94" t="str">
        <f t="shared" si="149"/>
        <v/>
      </c>
      <c r="G1550" s="94" t="str">
        <f t="shared" si="144"/>
        <v/>
      </c>
      <c r="H1550" s="94" t="str">
        <f>IF(AND(M1550&gt;0,M1550&lt;=STATS!$C$22),1,"")</f>
        <v/>
      </c>
      <c r="J1550" s="51">
        <v>1549</v>
      </c>
      <c r="R1550" s="22"/>
      <c r="S1550" s="22"/>
      <c r="T1550" s="54"/>
    </row>
    <row r="1551" spans="2:20" x14ac:dyDescent="0.25">
      <c r="B1551" s="94">
        <f t="shared" si="145"/>
        <v>0</v>
      </c>
      <c r="C1551" s="94" t="str">
        <f t="shared" si="146"/>
        <v/>
      </c>
      <c r="D1551" s="94" t="str">
        <f t="shared" si="147"/>
        <v/>
      </c>
      <c r="E1551" s="94" t="str">
        <f t="shared" si="148"/>
        <v/>
      </c>
      <c r="F1551" s="94" t="str">
        <f t="shared" si="149"/>
        <v/>
      </c>
      <c r="G1551" s="94" t="str">
        <f t="shared" si="144"/>
        <v/>
      </c>
      <c r="H1551" s="94" t="str">
        <f>IF(AND(M1551&gt;0,M1551&lt;=STATS!$C$22),1,"")</f>
        <v/>
      </c>
      <c r="J1551" s="51">
        <v>1550</v>
      </c>
      <c r="R1551" s="22"/>
      <c r="S1551" s="22"/>
      <c r="T1551" s="54"/>
    </row>
    <row r="1552" spans="2:20" x14ac:dyDescent="0.25">
      <c r="B1552" s="94">
        <f t="shared" si="145"/>
        <v>0</v>
      </c>
      <c r="C1552" s="94" t="str">
        <f t="shared" si="146"/>
        <v/>
      </c>
      <c r="D1552" s="94" t="str">
        <f t="shared" si="147"/>
        <v/>
      </c>
      <c r="E1552" s="94" t="str">
        <f t="shared" si="148"/>
        <v/>
      </c>
      <c r="F1552" s="94" t="str">
        <f t="shared" si="149"/>
        <v/>
      </c>
      <c r="G1552" s="94" t="str">
        <f t="shared" si="144"/>
        <v/>
      </c>
      <c r="H1552" s="94" t="str">
        <f>IF(AND(M1552&gt;0,M1552&lt;=STATS!$C$22),1,"")</f>
        <v/>
      </c>
      <c r="J1552" s="51">
        <v>1551</v>
      </c>
      <c r="R1552" s="22"/>
      <c r="S1552" s="22"/>
      <c r="T1552" s="54"/>
    </row>
    <row r="1553" spans="2:20" x14ac:dyDescent="0.25">
      <c r="B1553" s="94">
        <f t="shared" si="145"/>
        <v>0</v>
      </c>
      <c r="C1553" s="94" t="str">
        <f t="shared" si="146"/>
        <v/>
      </c>
      <c r="D1553" s="94" t="str">
        <f t="shared" si="147"/>
        <v/>
      </c>
      <c r="E1553" s="94" t="str">
        <f t="shared" si="148"/>
        <v/>
      </c>
      <c r="F1553" s="94" t="str">
        <f t="shared" si="149"/>
        <v/>
      </c>
      <c r="G1553" s="94" t="str">
        <f t="shared" si="144"/>
        <v/>
      </c>
      <c r="H1553" s="94" t="str">
        <f>IF(AND(M1553&gt;0,M1553&lt;=STATS!$C$22),1,"")</f>
        <v/>
      </c>
      <c r="J1553" s="51">
        <v>1552</v>
      </c>
      <c r="R1553" s="22"/>
      <c r="S1553" s="22"/>
      <c r="T1553" s="54"/>
    </row>
    <row r="1554" spans="2:20" x14ac:dyDescent="0.25">
      <c r="B1554" s="94">
        <f t="shared" si="145"/>
        <v>0</v>
      </c>
      <c r="C1554" s="94" t="str">
        <f t="shared" si="146"/>
        <v/>
      </c>
      <c r="D1554" s="94" t="str">
        <f t="shared" si="147"/>
        <v/>
      </c>
      <c r="E1554" s="94" t="str">
        <f t="shared" si="148"/>
        <v/>
      </c>
      <c r="F1554" s="94" t="str">
        <f t="shared" si="149"/>
        <v/>
      </c>
      <c r="G1554" s="94" t="str">
        <f t="shared" si="144"/>
        <v/>
      </c>
      <c r="H1554" s="94" t="str">
        <f>IF(AND(M1554&gt;0,M1554&lt;=STATS!$C$22),1,"")</f>
        <v/>
      </c>
      <c r="J1554" s="51">
        <v>1553</v>
      </c>
      <c r="R1554" s="22"/>
      <c r="S1554" s="22"/>
      <c r="T1554" s="54"/>
    </row>
    <row r="1555" spans="2:20" x14ac:dyDescent="0.25">
      <c r="B1555" s="94">
        <f t="shared" si="145"/>
        <v>0</v>
      </c>
      <c r="C1555" s="94" t="str">
        <f t="shared" si="146"/>
        <v/>
      </c>
      <c r="D1555" s="94" t="str">
        <f t="shared" si="147"/>
        <v/>
      </c>
      <c r="E1555" s="94" t="str">
        <f t="shared" si="148"/>
        <v/>
      </c>
      <c r="F1555" s="94" t="str">
        <f t="shared" si="149"/>
        <v/>
      </c>
      <c r="G1555" s="94" t="str">
        <f t="shared" si="144"/>
        <v/>
      </c>
      <c r="H1555" s="94" t="str">
        <f>IF(AND(M1555&gt;0,M1555&lt;=STATS!$C$22),1,"")</f>
        <v/>
      </c>
      <c r="J1555" s="51">
        <v>1554</v>
      </c>
      <c r="R1555" s="22"/>
      <c r="S1555" s="22"/>
      <c r="T1555" s="54"/>
    </row>
    <row r="1556" spans="2:20" x14ac:dyDescent="0.25">
      <c r="B1556" s="94">
        <f t="shared" si="145"/>
        <v>0</v>
      </c>
      <c r="C1556" s="94" t="str">
        <f t="shared" si="146"/>
        <v/>
      </c>
      <c r="D1556" s="94" t="str">
        <f t="shared" si="147"/>
        <v/>
      </c>
      <c r="E1556" s="94" t="str">
        <f t="shared" si="148"/>
        <v/>
      </c>
      <c r="F1556" s="94" t="str">
        <f t="shared" si="149"/>
        <v/>
      </c>
      <c r="G1556" s="94" t="str">
        <f t="shared" si="144"/>
        <v/>
      </c>
      <c r="H1556" s="94" t="str">
        <f>IF(AND(M1556&gt;0,M1556&lt;=STATS!$C$22),1,"")</f>
        <v/>
      </c>
      <c r="J1556" s="51">
        <v>1555</v>
      </c>
      <c r="R1556" s="22"/>
      <c r="S1556" s="22"/>
      <c r="T1556" s="54"/>
    </row>
    <row r="1557" spans="2:20" x14ac:dyDescent="0.25">
      <c r="B1557" s="94">
        <f t="shared" si="145"/>
        <v>0</v>
      </c>
      <c r="C1557" s="94" t="str">
        <f t="shared" si="146"/>
        <v/>
      </c>
      <c r="D1557" s="94" t="str">
        <f t="shared" si="147"/>
        <v/>
      </c>
      <c r="E1557" s="94" t="str">
        <f t="shared" si="148"/>
        <v/>
      </c>
      <c r="F1557" s="94" t="str">
        <f t="shared" si="149"/>
        <v/>
      </c>
      <c r="G1557" s="94" t="str">
        <f t="shared" si="144"/>
        <v/>
      </c>
      <c r="H1557" s="94" t="str">
        <f>IF(AND(M1557&gt;0,M1557&lt;=STATS!$C$22),1,"")</f>
        <v/>
      </c>
      <c r="J1557" s="51">
        <v>1556</v>
      </c>
      <c r="R1557" s="22"/>
      <c r="S1557" s="22"/>
      <c r="T1557" s="54"/>
    </row>
    <row r="1558" spans="2:20" x14ac:dyDescent="0.25">
      <c r="B1558" s="94">
        <f t="shared" si="145"/>
        <v>0</v>
      </c>
      <c r="C1558" s="94" t="str">
        <f t="shared" si="146"/>
        <v/>
      </c>
      <c r="D1558" s="94" t="str">
        <f t="shared" si="147"/>
        <v/>
      </c>
      <c r="E1558" s="94" t="str">
        <f t="shared" si="148"/>
        <v/>
      </c>
      <c r="F1558" s="94" t="str">
        <f t="shared" si="149"/>
        <v/>
      </c>
      <c r="G1558" s="94" t="str">
        <f t="shared" si="144"/>
        <v/>
      </c>
      <c r="H1558" s="94" t="str">
        <f>IF(AND(M1558&gt;0,M1558&lt;=STATS!$C$22),1,"")</f>
        <v/>
      </c>
      <c r="J1558" s="51">
        <v>1557</v>
      </c>
      <c r="R1558" s="22"/>
      <c r="S1558" s="22"/>
      <c r="T1558" s="54"/>
    </row>
    <row r="1559" spans="2:20" x14ac:dyDescent="0.25">
      <c r="B1559" s="94">
        <f t="shared" si="145"/>
        <v>0</v>
      </c>
      <c r="C1559" s="94" t="str">
        <f t="shared" si="146"/>
        <v/>
      </c>
      <c r="D1559" s="94" t="str">
        <f t="shared" si="147"/>
        <v/>
      </c>
      <c r="E1559" s="94" t="str">
        <f t="shared" si="148"/>
        <v/>
      </c>
      <c r="F1559" s="94" t="str">
        <f t="shared" si="149"/>
        <v/>
      </c>
      <c r="G1559" s="94" t="str">
        <f t="shared" si="144"/>
        <v/>
      </c>
      <c r="H1559" s="94" t="str">
        <f>IF(AND(M1559&gt;0,M1559&lt;=STATS!$C$22),1,"")</f>
        <v/>
      </c>
      <c r="J1559" s="51">
        <v>1558</v>
      </c>
      <c r="R1559" s="22"/>
      <c r="S1559" s="22"/>
      <c r="T1559" s="54"/>
    </row>
    <row r="1560" spans="2:20" x14ac:dyDescent="0.25">
      <c r="B1560" s="94">
        <f t="shared" si="145"/>
        <v>0</v>
      </c>
      <c r="C1560" s="94" t="str">
        <f t="shared" si="146"/>
        <v/>
      </c>
      <c r="D1560" s="94" t="str">
        <f t="shared" si="147"/>
        <v/>
      </c>
      <c r="E1560" s="94" t="str">
        <f t="shared" si="148"/>
        <v/>
      </c>
      <c r="F1560" s="94" t="str">
        <f t="shared" si="149"/>
        <v/>
      </c>
      <c r="G1560" s="94" t="str">
        <f t="shared" si="144"/>
        <v/>
      </c>
      <c r="H1560" s="94" t="str">
        <f>IF(AND(M1560&gt;0,M1560&lt;=STATS!$C$22),1,"")</f>
        <v/>
      </c>
      <c r="J1560" s="51">
        <v>1559</v>
      </c>
      <c r="R1560" s="22"/>
      <c r="S1560" s="22"/>
      <c r="T1560" s="54"/>
    </row>
    <row r="1561" spans="2:20" x14ac:dyDescent="0.25">
      <c r="B1561" s="94">
        <f t="shared" si="145"/>
        <v>0</v>
      </c>
      <c r="C1561" s="94" t="str">
        <f t="shared" si="146"/>
        <v/>
      </c>
      <c r="D1561" s="94" t="str">
        <f t="shared" si="147"/>
        <v/>
      </c>
      <c r="E1561" s="94" t="str">
        <f t="shared" si="148"/>
        <v/>
      </c>
      <c r="F1561" s="94" t="str">
        <f t="shared" si="149"/>
        <v/>
      </c>
      <c r="G1561" s="94" t="str">
        <f t="shared" si="144"/>
        <v/>
      </c>
      <c r="H1561" s="94" t="str">
        <f>IF(AND(M1561&gt;0,M1561&lt;=STATS!$C$22),1,"")</f>
        <v/>
      </c>
      <c r="J1561" s="51">
        <v>1560</v>
      </c>
      <c r="R1561" s="22"/>
      <c r="S1561" s="22"/>
      <c r="T1561" s="54"/>
    </row>
    <row r="1562" spans="2:20" x14ac:dyDescent="0.25">
      <c r="B1562" s="94">
        <f t="shared" si="145"/>
        <v>0</v>
      </c>
      <c r="C1562" s="94" t="str">
        <f t="shared" si="146"/>
        <v/>
      </c>
      <c r="D1562" s="94" t="str">
        <f t="shared" si="147"/>
        <v/>
      </c>
      <c r="E1562" s="94" t="str">
        <f t="shared" si="148"/>
        <v/>
      </c>
      <c r="F1562" s="94" t="str">
        <f t="shared" si="149"/>
        <v/>
      </c>
      <c r="G1562" s="94" t="str">
        <f t="shared" ref="G1562:G1625" si="150">IF($B1562&gt;=1,$M1562,"")</f>
        <v/>
      </c>
      <c r="H1562" s="94" t="str">
        <f>IF(AND(M1562&gt;0,M1562&lt;=STATS!$C$22),1,"")</f>
        <v/>
      </c>
      <c r="J1562" s="51">
        <v>1561</v>
      </c>
      <c r="R1562" s="22"/>
      <c r="S1562" s="22"/>
      <c r="T1562" s="54"/>
    </row>
    <row r="1563" spans="2:20" x14ac:dyDescent="0.25">
      <c r="B1563" s="94">
        <f t="shared" si="145"/>
        <v>0</v>
      </c>
      <c r="C1563" s="94" t="str">
        <f t="shared" si="146"/>
        <v/>
      </c>
      <c r="D1563" s="94" t="str">
        <f t="shared" si="147"/>
        <v/>
      </c>
      <c r="E1563" s="94" t="str">
        <f t="shared" si="148"/>
        <v/>
      </c>
      <c r="F1563" s="94" t="str">
        <f t="shared" si="149"/>
        <v/>
      </c>
      <c r="G1563" s="94" t="str">
        <f t="shared" si="150"/>
        <v/>
      </c>
      <c r="H1563" s="94" t="str">
        <f>IF(AND(M1563&gt;0,M1563&lt;=STATS!$C$22),1,"")</f>
        <v/>
      </c>
      <c r="J1563" s="51">
        <v>1562</v>
      </c>
      <c r="R1563" s="22"/>
      <c r="S1563" s="22"/>
      <c r="T1563" s="54"/>
    </row>
    <row r="1564" spans="2:20" x14ac:dyDescent="0.25">
      <c r="B1564" s="94">
        <f t="shared" si="145"/>
        <v>0</v>
      </c>
      <c r="C1564" s="94" t="str">
        <f t="shared" si="146"/>
        <v/>
      </c>
      <c r="D1564" s="94" t="str">
        <f t="shared" si="147"/>
        <v/>
      </c>
      <c r="E1564" s="94" t="str">
        <f t="shared" si="148"/>
        <v/>
      </c>
      <c r="F1564" s="94" t="str">
        <f t="shared" si="149"/>
        <v/>
      </c>
      <c r="G1564" s="94" t="str">
        <f t="shared" si="150"/>
        <v/>
      </c>
      <c r="H1564" s="94" t="str">
        <f>IF(AND(M1564&gt;0,M1564&lt;=STATS!$C$22),1,"")</f>
        <v/>
      </c>
      <c r="J1564" s="51">
        <v>1563</v>
      </c>
      <c r="R1564" s="22"/>
      <c r="S1564" s="22"/>
      <c r="T1564" s="54"/>
    </row>
    <row r="1565" spans="2:20" x14ac:dyDescent="0.25">
      <c r="B1565" s="94">
        <f t="shared" si="145"/>
        <v>0</v>
      </c>
      <c r="C1565" s="94" t="str">
        <f t="shared" si="146"/>
        <v/>
      </c>
      <c r="D1565" s="94" t="str">
        <f t="shared" si="147"/>
        <v/>
      </c>
      <c r="E1565" s="94" t="str">
        <f t="shared" si="148"/>
        <v/>
      </c>
      <c r="F1565" s="94" t="str">
        <f t="shared" si="149"/>
        <v/>
      </c>
      <c r="G1565" s="94" t="str">
        <f t="shared" si="150"/>
        <v/>
      </c>
      <c r="H1565" s="94" t="str">
        <f>IF(AND(M1565&gt;0,M1565&lt;=STATS!$C$22),1,"")</f>
        <v/>
      </c>
      <c r="J1565" s="51">
        <v>1564</v>
      </c>
      <c r="R1565" s="22"/>
      <c r="S1565" s="22"/>
      <c r="T1565" s="54"/>
    </row>
    <row r="1566" spans="2:20" x14ac:dyDescent="0.25">
      <c r="B1566" s="94">
        <f t="shared" si="145"/>
        <v>0</v>
      </c>
      <c r="C1566" s="94" t="str">
        <f t="shared" si="146"/>
        <v/>
      </c>
      <c r="D1566" s="94" t="str">
        <f t="shared" si="147"/>
        <v/>
      </c>
      <c r="E1566" s="94" t="str">
        <f t="shared" si="148"/>
        <v/>
      </c>
      <c r="F1566" s="94" t="str">
        <f t="shared" si="149"/>
        <v/>
      </c>
      <c r="G1566" s="94" t="str">
        <f t="shared" si="150"/>
        <v/>
      </c>
      <c r="H1566" s="94" t="str">
        <f>IF(AND(M1566&gt;0,M1566&lt;=STATS!$C$22),1,"")</f>
        <v/>
      </c>
      <c r="J1566" s="51">
        <v>1565</v>
      </c>
      <c r="R1566" s="22"/>
      <c r="S1566" s="22"/>
      <c r="T1566" s="54"/>
    </row>
    <row r="1567" spans="2:20" x14ac:dyDescent="0.25">
      <c r="B1567" s="94">
        <f t="shared" si="145"/>
        <v>0</v>
      </c>
      <c r="C1567" s="94" t="str">
        <f t="shared" si="146"/>
        <v/>
      </c>
      <c r="D1567" s="94" t="str">
        <f t="shared" si="147"/>
        <v/>
      </c>
      <c r="E1567" s="94" t="str">
        <f t="shared" si="148"/>
        <v/>
      </c>
      <c r="F1567" s="94" t="str">
        <f t="shared" si="149"/>
        <v/>
      </c>
      <c r="G1567" s="94" t="str">
        <f t="shared" si="150"/>
        <v/>
      </c>
      <c r="H1567" s="94" t="str">
        <f>IF(AND(M1567&gt;0,M1567&lt;=STATS!$C$22),1,"")</f>
        <v/>
      </c>
      <c r="J1567" s="51">
        <v>1566</v>
      </c>
      <c r="R1567" s="22"/>
      <c r="S1567" s="22"/>
      <c r="T1567" s="54"/>
    </row>
    <row r="1568" spans="2:20" x14ac:dyDescent="0.25">
      <c r="B1568" s="94">
        <f t="shared" si="145"/>
        <v>0</v>
      </c>
      <c r="C1568" s="94" t="str">
        <f t="shared" si="146"/>
        <v/>
      </c>
      <c r="D1568" s="94" t="str">
        <f t="shared" si="147"/>
        <v/>
      </c>
      <c r="E1568" s="94" t="str">
        <f t="shared" si="148"/>
        <v/>
      </c>
      <c r="F1568" s="94" t="str">
        <f t="shared" si="149"/>
        <v/>
      </c>
      <c r="G1568" s="94" t="str">
        <f t="shared" si="150"/>
        <v/>
      </c>
      <c r="H1568" s="94" t="str">
        <f>IF(AND(M1568&gt;0,M1568&lt;=STATS!$C$22),1,"")</f>
        <v/>
      </c>
      <c r="J1568" s="51">
        <v>1567</v>
      </c>
      <c r="R1568" s="22"/>
      <c r="S1568" s="22"/>
      <c r="T1568" s="54"/>
    </row>
    <row r="1569" spans="2:20" x14ac:dyDescent="0.25">
      <c r="B1569" s="94">
        <f t="shared" si="145"/>
        <v>0</v>
      </c>
      <c r="C1569" s="94" t="str">
        <f t="shared" si="146"/>
        <v/>
      </c>
      <c r="D1569" s="94" t="str">
        <f t="shared" si="147"/>
        <v/>
      </c>
      <c r="E1569" s="94" t="str">
        <f t="shared" si="148"/>
        <v/>
      </c>
      <c r="F1569" s="94" t="str">
        <f t="shared" si="149"/>
        <v/>
      </c>
      <c r="G1569" s="94" t="str">
        <f t="shared" si="150"/>
        <v/>
      </c>
      <c r="H1569" s="94" t="str">
        <f>IF(AND(M1569&gt;0,M1569&lt;=STATS!$C$22),1,"")</f>
        <v/>
      </c>
      <c r="J1569" s="51">
        <v>1568</v>
      </c>
      <c r="R1569" s="22"/>
      <c r="S1569" s="22"/>
      <c r="T1569" s="54"/>
    </row>
    <row r="1570" spans="2:20" x14ac:dyDescent="0.25">
      <c r="B1570" s="94">
        <f t="shared" si="145"/>
        <v>0</v>
      </c>
      <c r="C1570" s="94" t="str">
        <f t="shared" si="146"/>
        <v/>
      </c>
      <c r="D1570" s="94" t="str">
        <f t="shared" si="147"/>
        <v/>
      </c>
      <c r="E1570" s="94" t="str">
        <f t="shared" si="148"/>
        <v/>
      </c>
      <c r="F1570" s="94" t="str">
        <f t="shared" si="149"/>
        <v/>
      </c>
      <c r="G1570" s="94" t="str">
        <f t="shared" si="150"/>
        <v/>
      </c>
      <c r="H1570" s="94" t="str">
        <f>IF(AND(M1570&gt;0,M1570&lt;=STATS!$C$22),1,"")</f>
        <v/>
      </c>
      <c r="J1570" s="51">
        <v>1569</v>
      </c>
      <c r="R1570" s="22"/>
      <c r="S1570" s="22"/>
      <c r="T1570" s="54"/>
    </row>
    <row r="1571" spans="2:20" x14ac:dyDescent="0.25">
      <c r="B1571" s="94">
        <f t="shared" si="145"/>
        <v>0</v>
      </c>
      <c r="C1571" s="94" t="str">
        <f t="shared" si="146"/>
        <v/>
      </c>
      <c r="D1571" s="94" t="str">
        <f t="shared" si="147"/>
        <v/>
      </c>
      <c r="E1571" s="94" t="str">
        <f t="shared" si="148"/>
        <v/>
      </c>
      <c r="F1571" s="94" t="str">
        <f t="shared" si="149"/>
        <v/>
      </c>
      <c r="G1571" s="94" t="str">
        <f t="shared" si="150"/>
        <v/>
      </c>
      <c r="H1571" s="94" t="str">
        <f>IF(AND(M1571&gt;0,M1571&lt;=STATS!$C$22),1,"")</f>
        <v/>
      </c>
      <c r="J1571" s="51">
        <v>1570</v>
      </c>
      <c r="R1571" s="22"/>
      <c r="S1571" s="22"/>
      <c r="T1571" s="54"/>
    </row>
    <row r="1572" spans="2:20" x14ac:dyDescent="0.25">
      <c r="B1572" s="94">
        <f t="shared" si="145"/>
        <v>0</v>
      </c>
      <c r="C1572" s="94" t="str">
        <f t="shared" si="146"/>
        <v/>
      </c>
      <c r="D1572" s="94" t="str">
        <f t="shared" si="147"/>
        <v/>
      </c>
      <c r="E1572" s="94" t="str">
        <f t="shared" si="148"/>
        <v/>
      </c>
      <c r="F1572" s="94" t="str">
        <f t="shared" si="149"/>
        <v/>
      </c>
      <c r="G1572" s="94" t="str">
        <f t="shared" si="150"/>
        <v/>
      </c>
      <c r="H1572" s="94" t="str">
        <f>IF(AND(M1572&gt;0,M1572&lt;=STATS!$C$22),1,"")</f>
        <v/>
      </c>
      <c r="J1572" s="51">
        <v>1571</v>
      </c>
      <c r="R1572" s="22"/>
      <c r="S1572" s="22"/>
      <c r="T1572" s="54"/>
    </row>
    <row r="1573" spans="2:20" x14ac:dyDescent="0.25">
      <c r="B1573" s="94">
        <f t="shared" si="145"/>
        <v>0</v>
      </c>
      <c r="C1573" s="94" t="str">
        <f t="shared" si="146"/>
        <v/>
      </c>
      <c r="D1573" s="94" t="str">
        <f t="shared" si="147"/>
        <v/>
      </c>
      <c r="E1573" s="94" t="str">
        <f t="shared" si="148"/>
        <v/>
      </c>
      <c r="F1573" s="94" t="str">
        <f t="shared" si="149"/>
        <v/>
      </c>
      <c r="G1573" s="94" t="str">
        <f t="shared" si="150"/>
        <v/>
      </c>
      <c r="H1573" s="94" t="str">
        <f>IF(AND(M1573&gt;0,M1573&lt;=STATS!$C$22),1,"")</f>
        <v/>
      </c>
      <c r="J1573" s="51">
        <v>1572</v>
      </c>
      <c r="R1573" s="22"/>
      <c r="S1573" s="22"/>
      <c r="T1573" s="54"/>
    </row>
    <row r="1574" spans="2:20" x14ac:dyDescent="0.25">
      <c r="B1574" s="94">
        <f t="shared" si="145"/>
        <v>0</v>
      </c>
      <c r="C1574" s="94" t="str">
        <f t="shared" si="146"/>
        <v/>
      </c>
      <c r="D1574" s="94" t="str">
        <f t="shared" si="147"/>
        <v/>
      </c>
      <c r="E1574" s="94" t="str">
        <f t="shared" si="148"/>
        <v/>
      </c>
      <c r="F1574" s="94" t="str">
        <f t="shared" si="149"/>
        <v/>
      </c>
      <c r="G1574" s="94" t="str">
        <f t="shared" si="150"/>
        <v/>
      </c>
      <c r="H1574" s="94" t="str">
        <f>IF(AND(M1574&gt;0,M1574&lt;=STATS!$C$22),1,"")</f>
        <v/>
      </c>
      <c r="J1574" s="51">
        <v>1573</v>
      </c>
      <c r="R1574" s="22"/>
      <c r="S1574" s="22"/>
      <c r="T1574" s="54"/>
    </row>
    <row r="1575" spans="2:20" x14ac:dyDescent="0.25">
      <c r="B1575" s="94">
        <f t="shared" si="145"/>
        <v>0</v>
      </c>
      <c r="C1575" s="94" t="str">
        <f t="shared" si="146"/>
        <v/>
      </c>
      <c r="D1575" s="94" t="str">
        <f t="shared" si="147"/>
        <v/>
      </c>
      <c r="E1575" s="94" t="str">
        <f t="shared" si="148"/>
        <v/>
      </c>
      <c r="F1575" s="94" t="str">
        <f t="shared" si="149"/>
        <v/>
      </c>
      <c r="G1575" s="94" t="str">
        <f t="shared" si="150"/>
        <v/>
      </c>
      <c r="H1575" s="94" t="str">
        <f>IF(AND(M1575&gt;0,M1575&lt;=STATS!$C$22),1,"")</f>
        <v/>
      </c>
      <c r="J1575" s="51">
        <v>1574</v>
      </c>
      <c r="R1575" s="22"/>
      <c r="S1575" s="22"/>
      <c r="T1575" s="54"/>
    </row>
    <row r="1576" spans="2:20" x14ac:dyDescent="0.25">
      <c r="B1576" s="94">
        <f t="shared" si="145"/>
        <v>0</v>
      </c>
      <c r="C1576" s="94" t="str">
        <f t="shared" si="146"/>
        <v/>
      </c>
      <c r="D1576" s="94" t="str">
        <f t="shared" si="147"/>
        <v/>
      </c>
      <c r="E1576" s="94" t="str">
        <f t="shared" si="148"/>
        <v/>
      </c>
      <c r="F1576" s="94" t="str">
        <f t="shared" si="149"/>
        <v/>
      </c>
      <c r="G1576" s="94" t="str">
        <f t="shared" si="150"/>
        <v/>
      </c>
      <c r="H1576" s="94" t="str">
        <f>IF(AND(M1576&gt;0,M1576&lt;=STATS!$C$22),1,"")</f>
        <v/>
      </c>
      <c r="J1576" s="51">
        <v>1575</v>
      </c>
      <c r="R1576" s="22"/>
      <c r="S1576" s="22"/>
      <c r="T1576" s="54"/>
    </row>
    <row r="1577" spans="2:20" x14ac:dyDescent="0.25">
      <c r="B1577" s="94">
        <f t="shared" si="145"/>
        <v>0</v>
      </c>
      <c r="C1577" s="94" t="str">
        <f t="shared" si="146"/>
        <v/>
      </c>
      <c r="D1577" s="94" t="str">
        <f t="shared" si="147"/>
        <v/>
      </c>
      <c r="E1577" s="94" t="str">
        <f t="shared" si="148"/>
        <v/>
      </c>
      <c r="F1577" s="94" t="str">
        <f t="shared" si="149"/>
        <v/>
      </c>
      <c r="G1577" s="94" t="str">
        <f t="shared" si="150"/>
        <v/>
      </c>
      <c r="H1577" s="94" t="str">
        <f>IF(AND(M1577&gt;0,M1577&lt;=STATS!$C$22),1,"")</f>
        <v/>
      </c>
      <c r="J1577" s="51">
        <v>1576</v>
      </c>
      <c r="R1577" s="22"/>
      <c r="S1577" s="22"/>
      <c r="T1577" s="54"/>
    </row>
    <row r="1578" spans="2:20" x14ac:dyDescent="0.25">
      <c r="B1578" s="94">
        <f t="shared" si="145"/>
        <v>0</v>
      </c>
      <c r="C1578" s="94" t="str">
        <f t="shared" si="146"/>
        <v/>
      </c>
      <c r="D1578" s="94" t="str">
        <f t="shared" si="147"/>
        <v/>
      </c>
      <c r="E1578" s="94" t="str">
        <f t="shared" si="148"/>
        <v/>
      </c>
      <c r="F1578" s="94" t="str">
        <f t="shared" si="149"/>
        <v/>
      </c>
      <c r="G1578" s="94" t="str">
        <f t="shared" si="150"/>
        <v/>
      </c>
      <c r="H1578" s="94" t="str">
        <f>IF(AND(M1578&gt;0,M1578&lt;=STATS!$C$22),1,"")</f>
        <v/>
      </c>
      <c r="J1578" s="51">
        <v>1577</v>
      </c>
      <c r="R1578" s="22"/>
      <c r="S1578" s="22"/>
      <c r="T1578" s="54"/>
    </row>
    <row r="1579" spans="2:20" x14ac:dyDescent="0.25">
      <c r="B1579" s="94">
        <f t="shared" si="145"/>
        <v>0</v>
      </c>
      <c r="C1579" s="94" t="str">
        <f t="shared" si="146"/>
        <v/>
      </c>
      <c r="D1579" s="94" t="str">
        <f t="shared" si="147"/>
        <v/>
      </c>
      <c r="E1579" s="94" t="str">
        <f t="shared" si="148"/>
        <v/>
      </c>
      <c r="F1579" s="94" t="str">
        <f t="shared" si="149"/>
        <v/>
      </c>
      <c r="G1579" s="94" t="str">
        <f t="shared" si="150"/>
        <v/>
      </c>
      <c r="H1579" s="94" t="str">
        <f>IF(AND(M1579&gt;0,M1579&lt;=STATS!$C$22),1,"")</f>
        <v/>
      </c>
      <c r="J1579" s="51">
        <v>1578</v>
      </c>
      <c r="R1579" s="22"/>
      <c r="S1579" s="22"/>
      <c r="T1579" s="54"/>
    </row>
    <row r="1580" spans="2:20" x14ac:dyDescent="0.25">
      <c r="B1580" s="94">
        <f t="shared" si="145"/>
        <v>0</v>
      </c>
      <c r="C1580" s="94" t="str">
        <f t="shared" si="146"/>
        <v/>
      </c>
      <c r="D1580" s="94" t="str">
        <f t="shared" si="147"/>
        <v/>
      </c>
      <c r="E1580" s="94" t="str">
        <f t="shared" si="148"/>
        <v/>
      </c>
      <c r="F1580" s="94" t="str">
        <f t="shared" si="149"/>
        <v/>
      </c>
      <c r="G1580" s="94" t="str">
        <f t="shared" si="150"/>
        <v/>
      </c>
      <c r="H1580" s="94" t="str">
        <f>IF(AND(M1580&gt;0,M1580&lt;=STATS!$C$22),1,"")</f>
        <v/>
      </c>
      <c r="J1580" s="51">
        <v>1579</v>
      </c>
      <c r="R1580" s="22"/>
      <c r="S1580" s="22"/>
      <c r="T1580" s="54"/>
    </row>
    <row r="1581" spans="2:20" x14ac:dyDescent="0.25">
      <c r="B1581" s="94">
        <f t="shared" si="145"/>
        <v>0</v>
      </c>
      <c r="C1581" s="94" t="str">
        <f t="shared" si="146"/>
        <v/>
      </c>
      <c r="D1581" s="94" t="str">
        <f t="shared" si="147"/>
        <v/>
      </c>
      <c r="E1581" s="94" t="str">
        <f t="shared" si="148"/>
        <v/>
      </c>
      <c r="F1581" s="94" t="str">
        <f t="shared" si="149"/>
        <v/>
      </c>
      <c r="G1581" s="94" t="str">
        <f t="shared" si="150"/>
        <v/>
      </c>
      <c r="H1581" s="94" t="str">
        <f>IF(AND(M1581&gt;0,M1581&lt;=STATS!$C$22),1,"")</f>
        <v/>
      </c>
      <c r="J1581" s="51">
        <v>1580</v>
      </c>
      <c r="R1581" s="22"/>
      <c r="S1581" s="22"/>
      <c r="T1581" s="54"/>
    </row>
    <row r="1582" spans="2:20" x14ac:dyDescent="0.25">
      <c r="B1582" s="94">
        <f t="shared" si="145"/>
        <v>0</v>
      </c>
      <c r="C1582" s="94" t="str">
        <f t="shared" si="146"/>
        <v/>
      </c>
      <c r="D1582" s="94" t="str">
        <f t="shared" si="147"/>
        <v/>
      </c>
      <c r="E1582" s="94" t="str">
        <f t="shared" si="148"/>
        <v/>
      </c>
      <c r="F1582" s="94" t="str">
        <f t="shared" si="149"/>
        <v/>
      </c>
      <c r="G1582" s="94" t="str">
        <f t="shared" si="150"/>
        <v/>
      </c>
      <c r="H1582" s="94" t="str">
        <f>IF(AND(M1582&gt;0,M1582&lt;=STATS!$C$22),1,"")</f>
        <v/>
      </c>
      <c r="J1582" s="51">
        <v>1581</v>
      </c>
      <c r="R1582" s="22"/>
      <c r="S1582" s="22"/>
      <c r="T1582" s="54"/>
    </row>
    <row r="1583" spans="2:20" x14ac:dyDescent="0.25">
      <c r="B1583" s="94">
        <f t="shared" si="145"/>
        <v>0</v>
      </c>
      <c r="C1583" s="94" t="str">
        <f t="shared" si="146"/>
        <v/>
      </c>
      <c r="D1583" s="94" t="str">
        <f t="shared" si="147"/>
        <v/>
      </c>
      <c r="E1583" s="94" t="str">
        <f t="shared" si="148"/>
        <v/>
      </c>
      <c r="F1583" s="94" t="str">
        <f t="shared" si="149"/>
        <v/>
      </c>
      <c r="G1583" s="94" t="str">
        <f t="shared" si="150"/>
        <v/>
      </c>
      <c r="H1583" s="94" t="str">
        <f>IF(AND(M1583&gt;0,M1583&lt;=STATS!$C$22),1,"")</f>
        <v/>
      </c>
      <c r="J1583" s="51">
        <v>1582</v>
      </c>
      <c r="R1583" s="22"/>
      <c r="S1583" s="22"/>
      <c r="T1583" s="54"/>
    </row>
    <row r="1584" spans="2:20" x14ac:dyDescent="0.25">
      <c r="B1584" s="94">
        <f t="shared" si="145"/>
        <v>0</v>
      </c>
      <c r="C1584" s="94" t="str">
        <f t="shared" si="146"/>
        <v/>
      </c>
      <c r="D1584" s="94" t="str">
        <f t="shared" si="147"/>
        <v/>
      </c>
      <c r="E1584" s="94" t="str">
        <f t="shared" si="148"/>
        <v/>
      </c>
      <c r="F1584" s="94" t="str">
        <f t="shared" si="149"/>
        <v/>
      </c>
      <c r="G1584" s="94" t="str">
        <f t="shared" si="150"/>
        <v/>
      </c>
      <c r="H1584" s="94" t="str">
        <f>IF(AND(M1584&gt;0,M1584&lt;=STATS!$C$22),1,"")</f>
        <v/>
      </c>
      <c r="J1584" s="51">
        <v>1583</v>
      </c>
      <c r="R1584" s="22"/>
      <c r="S1584" s="22"/>
      <c r="T1584" s="54"/>
    </row>
    <row r="1585" spans="2:20" x14ac:dyDescent="0.25">
      <c r="B1585" s="94">
        <f t="shared" si="145"/>
        <v>0</v>
      </c>
      <c r="C1585" s="94" t="str">
        <f t="shared" si="146"/>
        <v/>
      </c>
      <c r="D1585" s="94" t="str">
        <f t="shared" si="147"/>
        <v/>
      </c>
      <c r="E1585" s="94" t="str">
        <f t="shared" si="148"/>
        <v/>
      </c>
      <c r="F1585" s="94" t="str">
        <f t="shared" si="149"/>
        <v/>
      </c>
      <c r="G1585" s="94" t="str">
        <f t="shared" si="150"/>
        <v/>
      </c>
      <c r="H1585" s="94" t="str">
        <f>IF(AND(M1585&gt;0,M1585&lt;=STATS!$C$22),1,"")</f>
        <v/>
      </c>
      <c r="J1585" s="51">
        <v>1584</v>
      </c>
      <c r="R1585" s="22"/>
      <c r="S1585" s="22"/>
      <c r="T1585" s="54"/>
    </row>
    <row r="1586" spans="2:20" x14ac:dyDescent="0.25">
      <c r="B1586" s="94">
        <f t="shared" si="145"/>
        <v>0</v>
      </c>
      <c r="C1586" s="94" t="str">
        <f t="shared" si="146"/>
        <v/>
      </c>
      <c r="D1586" s="94" t="str">
        <f t="shared" si="147"/>
        <v/>
      </c>
      <c r="E1586" s="94" t="str">
        <f t="shared" si="148"/>
        <v/>
      </c>
      <c r="F1586" s="94" t="str">
        <f t="shared" si="149"/>
        <v/>
      </c>
      <c r="G1586" s="94" t="str">
        <f t="shared" si="150"/>
        <v/>
      </c>
      <c r="H1586" s="94" t="str">
        <f>IF(AND(M1586&gt;0,M1586&lt;=STATS!$C$22),1,"")</f>
        <v/>
      </c>
      <c r="J1586" s="51">
        <v>1585</v>
      </c>
      <c r="R1586" s="22"/>
      <c r="S1586" s="22"/>
      <c r="T1586" s="54"/>
    </row>
    <row r="1587" spans="2:20" x14ac:dyDescent="0.25">
      <c r="B1587" s="94">
        <f t="shared" si="145"/>
        <v>0</v>
      </c>
      <c r="C1587" s="94" t="str">
        <f t="shared" si="146"/>
        <v/>
      </c>
      <c r="D1587" s="94" t="str">
        <f t="shared" si="147"/>
        <v/>
      </c>
      <c r="E1587" s="94" t="str">
        <f t="shared" si="148"/>
        <v/>
      </c>
      <c r="F1587" s="94" t="str">
        <f t="shared" si="149"/>
        <v/>
      </c>
      <c r="G1587" s="94" t="str">
        <f t="shared" si="150"/>
        <v/>
      </c>
      <c r="H1587" s="94" t="str">
        <f>IF(AND(M1587&gt;0,M1587&lt;=STATS!$C$22),1,"")</f>
        <v/>
      </c>
      <c r="J1587" s="51">
        <v>1586</v>
      </c>
      <c r="R1587" s="22"/>
      <c r="S1587" s="22"/>
      <c r="T1587" s="54"/>
    </row>
    <row r="1588" spans="2:20" x14ac:dyDescent="0.25">
      <c r="B1588" s="94">
        <f t="shared" si="145"/>
        <v>0</v>
      </c>
      <c r="C1588" s="94" t="str">
        <f t="shared" si="146"/>
        <v/>
      </c>
      <c r="D1588" s="94" t="str">
        <f t="shared" si="147"/>
        <v/>
      </c>
      <c r="E1588" s="94" t="str">
        <f t="shared" si="148"/>
        <v/>
      </c>
      <c r="F1588" s="94" t="str">
        <f t="shared" si="149"/>
        <v/>
      </c>
      <c r="G1588" s="94" t="str">
        <f t="shared" si="150"/>
        <v/>
      </c>
      <c r="H1588" s="94" t="str">
        <f>IF(AND(M1588&gt;0,M1588&lt;=STATS!$C$22),1,"")</f>
        <v/>
      </c>
      <c r="J1588" s="51">
        <v>1587</v>
      </c>
      <c r="R1588" s="22"/>
      <c r="S1588" s="22"/>
      <c r="T1588" s="54"/>
    </row>
    <row r="1589" spans="2:20" x14ac:dyDescent="0.25">
      <c r="B1589" s="94">
        <f t="shared" si="145"/>
        <v>0</v>
      </c>
      <c r="C1589" s="94" t="str">
        <f t="shared" si="146"/>
        <v/>
      </c>
      <c r="D1589" s="94" t="str">
        <f t="shared" si="147"/>
        <v/>
      </c>
      <c r="E1589" s="94" t="str">
        <f t="shared" si="148"/>
        <v/>
      </c>
      <c r="F1589" s="94" t="str">
        <f t="shared" si="149"/>
        <v/>
      </c>
      <c r="G1589" s="94" t="str">
        <f t="shared" si="150"/>
        <v/>
      </c>
      <c r="H1589" s="94" t="str">
        <f>IF(AND(M1589&gt;0,M1589&lt;=STATS!$C$22),1,"")</f>
        <v/>
      </c>
      <c r="J1589" s="51">
        <v>1588</v>
      </c>
      <c r="R1589" s="22"/>
      <c r="S1589" s="22"/>
      <c r="T1589" s="54"/>
    </row>
    <row r="1590" spans="2:20" x14ac:dyDescent="0.25">
      <c r="B1590" s="94">
        <f t="shared" si="145"/>
        <v>0</v>
      </c>
      <c r="C1590" s="94" t="str">
        <f t="shared" si="146"/>
        <v/>
      </c>
      <c r="D1590" s="94" t="str">
        <f t="shared" si="147"/>
        <v/>
      </c>
      <c r="E1590" s="94" t="str">
        <f t="shared" si="148"/>
        <v/>
      </c>
      <c r="F1590" s="94" t="str">
        <f t="shared" si="149"/>
        <v/>
      </c>
      <c r="G1590" s="94" t="str">
        <f t="shared" si="150"/>
        <v/>
      </c>
      <c r="H1590" s="94" t="str">
        <f>IF(AND(M1590&gt;0,M1590&lt;=STATS!$C$22),1,"")</f>
        <v/>
      </c>
      <c r="J1590" s="51">
        <v>1589</v>
      </c>
      <c r="R1590" s="22"/>
      <c r="S1590" s="22"/>
      <c r="T1590" s="54"/>
    </row>
    <row r="1591" spans="2:20" x14ac:dyDescent="0.25">
      <c r="B1591" s="94">
        <f t="shared" si="145"/>
        <v>0</v>
      </c>
      <c r="C1591" s="94" t="str">
        <f t="shared" si="146"/>
        <v/>
      </c>
      <c r="D1591" s="94" t="str">
        <f t="shared" si="147"/>
        <v/>
      </c>
      <c r="E1591" s="94" t="str">
        <f t="shared" si="148"/>
        <v/>
      </c>
      <c r="F1591" s="94" t="str">
        <f t="shared" si="149"/>
        <v/>
      </c>
      <c r="G1591" s="94" t="str">
        <f t="shared" si="150"/>
        <v/>
      </c>
      <c r="H1591" s="94" t="str">
        <f>IF(AND(M1591&gt;0,M1591&lt;=STATS!$C$22),1,"")</f>
        <v/>
      </c>
      <c r="J1591" s="51">
        <v>1590</v>
      </c>
      <c r="R1591" s="22"/>
      <c r="S1591" s="22"/>
      <c r="T1591" s="54"/>
    </row>
    <row r="1592" spans="2:20" x14ac:dyDescent="0.25">
      <c r="B1592" s="94">
        <f t="shared" si="145"/>
        <v>0</v>
      </c>
      <c r="C1592" s="94" t="str">
        <f t="shared" si="146"/>
        <v/>
      </c>
      <c r="D1592" s="94" t="str">
        <f t="shared" si="147"/>
        <v/>
      </c>
      <c r="E1592" s="94" t="str">
        <f t="shared" si="148"/>
        <v/>
      </c>
      <c r="F1592" s="94" t="str">
        <f t="shared" si="149"/>
        <v/>
      </c>
      <c r="G1592" s="94" t="str">
        <f t="shared" si="150"/>
        <v/>
      </c>
      <c r="H1592" s="94" t="str">
        <f>IF(AND(M1592&gt;0,M1592&lt;=STATS!$C$22),1,"")</f>
        <v/>
      </c>
      <c r="J1592" s="51">
        <v>1591</v>
      </c>
      <c r="R1592" s="22"/>
      <c r="S1592" s="22"/>
      <c r="T1592" s="54"/>
    </row>
    <row r="1593" spans="2:20" x14ac:dyDescent="0.25">
      <c r="B1593" s="94">
        <f t="shared" si="145"/>
        <v>0</v>
      </c>
      <c r="C1593" s="94" t="str">
        <f t="shared" si="146"/>
        <v/>
      </c>
      <c r="D1593" s="94" t="str">
        <f t="shared" si="147"/>
        <v/>
      </c>
      <c r="E1593" s="94" t="str">
        <f t="shared" si="148"/>
        <v/>
      </c>
      <c r="F1593" s="94" t="str">
        <f t="shared" si="149"/>
        <v/>
      </c>
      <c r="G1593" s="94" t="str">
        <f t="shared" si="150"/>
        <v/>
      </c>
      <c r="H1593" s="94" t="str">
        <f>IF(AND(M1593&gt;0,M1593&lt;=STATS!$C$22),1,"")</f>
        <v/>
      </c>
      <c r="J1593" s="51">
        <v>1592</v>
      </c>
      <c r="R1593" s="22"/>
      <c r="S1593" s="22"/>
      <c r="T1593" s="54"/>
    </row>
    <row r="1594" spans="2:20" x14ac:dyDescent="0.25">
      <c r="B1594" s="94">
        <f t="shared" si="145"/>
        <v>0</v>
      </c>
      <c r="C1594" s="94" t="str">
        <f t="shared" si="146"/>
        <v/>
      </c>
      <c r="D1594" s="94" t="str">
        <f t="shared" si="147"/>
        <v/>
      </c>
      <c r="E1594" s="94" t="str">
        <f t="shared" si="148"/>
        <v/>
      </c>
      <c r="F1594" s="94" t="str">
        <f t="shared" si="149"/>
        <v/>
      </c>
      <c r="G1594" s="94" t="str">
        <f t="shared" si="150"/>
        <v/>
      </c>
      <c r="H1594" s="94" t="str">
        <f>IF(AND(M1594&gt;0,M1594&lt;=STATS!$C$22),1,"")</f>
        <v/>
      </c>
      <c r="J1594" s="51">
        <v>1593</v>
      </c>
      <c r="R1594" s="22"/>
      <c r="S1594" s="22"/>
      <c r="T1594" s="54"/>
    </row>
    <row r="1595" spans="2:20" x14ac:dyDescent="0.25">
      <c r="B1595" s="94">
        <f t="shared" si="145"/>
        <v>0</v>
      </c>
      <c r="C1595" s="94" t="str">
        <f t="shared" si="146"/>
        <v/>
      </c>
      <c r="D1595" s="94" t="str">
        <f t="shared" si="147"/>
        <v/>
      </c>
      <c r="E1595" s="94" t="str">
        <f t="shared" si="148"/>
        <v/>
      </c>
      <c r="F1595" s="94" t="str">
        <f t="shared" si="149"/>
        <v/>
      </c>
      <c r="G1595" s="94" t="str">
        <f t="shared" si="150"/>
        <v/>
      </c>
      <c r="H1595" s="94" t="str">
        <f>IF(AND(M1595&gt;0,M1595&lt;=STATS!$C$22),1,"")</f>
        <v/>
      </c>
      <c r="J1595" s="51">
        <v>1594</v>
      </c>
      <c r="R1595" s="22"/>
      <c r="S1595" s="22"/>
      <c r="T1595" s="54"/>
    </row>
    <row r="1596" spans="2:20" x14ac:dyDescent="0.25">
      <c r="B1596" s="94">
        <f t="shared" si="145"/>
        <v>0</v>
      </c>
      <c r="C1596" s="94" t="str">
        <f t="shared" si="146"/>
        <v/>
      </c>
      <c r="D1596" s="94" t="str">
        <f t="shared" si="147"/>
        <v/>
      </c>
      <c r="E1596" s="94" t="str">
        <f t="shared" si="148"/>
        <v/>
      </c>
      <c r="F1596" s="94" t="str">
        <f t="shared" si="149"/>
        <v/>
      </c>
      <c r="G1596" s="94" t="str">
        <f t="shared" si="150"/>
        <v/>
      </c>
      <c r="H1596" s="94" t="str">
        <f>IF(AND(M1596&gt;0,M1596&lt;=STATS!$C$22),1,"")</f>
        <v/>
      </c>
      <c r="J1596" s="51">
        <v>1595</v>
      </c>
      <c r="R1596" s="22"/>
      <c r="S1596" s="22"/>
      <c r="T1596" s="54"/>
    </row>
    <row r="1597" spans="2:20" x14ac:dyDescent="0.25">
      <c r="B1597" s="94">
        <f t="shared" si="145"/>
        <v>0</v>
      </c>
      <c r="C1597" s="94" t="str">
        <f t="shared" si="146"/>
        <v/>
      </c>
      <c r="D1597" s="94" t="str">
        <f t="shared" si="147"/>
        <v/>
      </c>
      <c r="E1597" s="94" t="str">
        <f t="shared" si="148"/>
        <v/>
      </c>
      <c r="F1597" s="94" t="str">
        <f t="shared" si="149"/>
        <v/>
      </c>
      <c r="G1597" s="94" t="str">
        <f t="shared" si="150"/>
        <v/>
      </c>
      <c r="H1597" s="94" t="str">
        <f>IF(AND(M1597&gt;0,M1597&lt;=STATS!$C$22),1,"")</f>
        <v/>
      </c>
      <c r="J1597" s="51">
        <v>1596</v>
      </c>
      <c r="R1597" s="22"/>
      <c r="S1597" s="22"/>
      <c r="T1597" s="54"/>
    </row>
    <row r="1598" spans="2:20" x14ac:dyDescent="0.25">
      <c r="B1598" s="94">
        <f t="shared" si="145"/>
        <v>0</v>
      </c>
      <c r="C1598" s="94" t="str">
        <f t="shared" si="146"/>
        <v/>
      </c>
      <c r="D1598" s="94" t="str">
        <f t="shared" si="147"/>
        <v/>
      </c>
      <c r="E1598" s="94" t="str">
        <f t="shared" si="148"/>
        <v/>
      </c>
      <c r="F1598" s="94" t="str">
        <f t="shared" si="149"/>
        <v/>
      </c>
      <c r="G1598" s="94" t="str">
        <f t="shared" si="150"/>
        <v/>
      </c>
      <c r="H1598" s="94" t="str">
        <f>IF(AND(M1598&gt;0,M1598&lt;=STATS!$C$22),1,"")</f>
        <v/>
      </c>
      <c r="J1598" s="51">
        <v>1597</v>
      </c>
      <c r="R1598" s="22"/>
      <c r="S1598" s="22"/>
      <c r="T1598" s="54"/>
    </row>
    <row r="1599" spans="2:20" x14ac:dyDescent="0.25">
      <c r="B1599" s="94">
        <f t="shared" si="145"/>
        <v>0</v>
      </c>
      <c r="C1599" s="94" t="str">
        <f t="shared" si="146"/>
        <v/>
      </c>
      <c r="D1599" s="94" t="str">
        <f t="shared" si="147"/>
        <v/>
      </c>
      <c r="E1599" s="94" t="str">
        <f t="shared" si="148"/>
        <v/>
      </c>
      <c r="F1599" s="94" t="str">
        <f t="shared" si="149"/>
        <v/>
      </c>
      <c r="G1599" s="94" t="str">
        <f t="shared" si="150"/>
        <v/>
      </c>
      <c r="H1599" s="94" t="str">
        <f>IF(AND(M1599&gt;0,M1599&lt;=STATS!$C$22),1,"")</f>
        <v/>
      </c>
      <c r="J1599" s="51">
        <v>1598</v>
      </c>
      <c r="R1599" s="22"/>
      <c r="S1599" s="22"/>
      <c r="T1599" s="54"/>
    </row>
    <row r="1600" spans="2:20" x14ac:dyDescent="0.25">
      <c r="B1600" s="94">
        <f t="shared" si="145"/>
        <v>0</v>
      </c>
      <c r="C1600" s="94" t="str">
        <f t="shared" si="146"/>
        <v/>
      </c>
      <c r="D1600" s="94" t="str">
        <f t="shared" si="147"/>
        <v/>
      </c>
      <c r="E1600" s="94" t="str">
        <f t="shared" si="148"/>
        <v/>
      </c>
      <c r="F1600" s="94" t="str">
        <f t="shared" si="149"/>
        <v/>
      </c>
      <c r="G1600" s="94" t="str">
        <f t="shared" si="150"/>
        <v/>
      </c>
      <c r="H1600" s="94" t="str">
        <f>IF(AND(M1600&gt;0,M1600&lt;=STATS!$C$22),1,"")</f>
        <v/>
      </c>
      <c r="J1600" s="51">
        <v>1599</v>
      </c>
      <c r="R1600" s="22"/>
      <c r="S1600" s="22"/>
      <c r="T1600" s="54"/>
    </row>
    <row r="1601" spans="2:20" x14ac:dyDescent="0.25">
      <c r="B1601" s="94">
        <f t="shared" si="145"/>
        <v>0</v>
      </c>
      <c r="C1601" s="94" t="str">
        <f t="shared" si="146"/>
        <v/>
      </c>
      <c r="D1601" s="94" t="str">
        <f t="shared" si="147"/>
        <v/>
      </c>
      <c r="E1601" s="94" t="str">
        <f t="shared" si="148"/>
        <v/>
      </c>
      <c r="F1601" s="94" t="str">
        <f t="shared" si="149"/>
        <v/>
      </c>
      <c r="G1601" s="94" t="str">
        <f t="shared" si="150"/>
        <v/>
      </c>
      <c r="H1601" s="94" t="str">
        <f>IF(AND(M1601&gt;0,M1601&lt;=STATS!$C$22),1,"")</f>
        <v/>
      </c>
      <c r="J1601" s="51">
        <v>1600</v>
      </c>
      <c r="R1601" s="22"/>
      <c r="S1601" s="22"/>
      <c r="T1601" s="54"/>
    </row>
    <row r="1602" spans="2:20" x14ac:dyDescent="0.25">
      <c r="B1602" s="94">
        <f t="shared" ref="B1602:B1665" si="151">COUNT(R1602:EB1602)</f>
        <v>0</v>
      </c>
      <c r="C1602" s="94" t="str">
        <f t="shared" ref="C1602:C1665" si="152">IF(COUNT(R1602:ED1602)&gt;0,COUNT(R1602:ED1602),"")</f>
        <v/>
      </c>
      <c r="D1602" s="94" t="str">
        <f t="shared" ref="D1602:D1665" si="153">IF(COUNT(T1602:ED1602)&gt;0,COUNT(T1602:ED1602),"")</f>
        <v/>
      </c>
      <c r="E1602" s="94" t="str">
        <f t="shared" ref="E1602:E1665" si="154">IF(H1602=1,COUNT(R1602:EB1602),"")</f>
        <v/>
      </c>
      <c r="F1602" s="94" t="str">
        <f t="shared" si="149"/>
        <v/>
      </c>
      <c r="G1602" s="94" t="str">
        <f t="shared" si="150"/>
        <v/>
      </c>
      <c r="H1602" s="94" t="str">
        <f>IF(AND(M1602&gt;0,M1602&lt;=STATS!$C$22),1,"")</f>
        <v/>
      </c>
      <c r="J1602" s="51">
        <v>1601</v>
      </c>
      <c r="R1602" s="22"/>
      <c r="S1602" s="22"/>
      <c r="T1602" s="54"/>
    </row>
    <row r="1603" spans="2:20" x14ac:dyDescent="0.25">
      <c r="B1603" s="94">
        <f t="shared" si="151"/>
        <v>0</v>
      </c>
      <c r="C1603" s="94" t="str">
        <f t="shared" si="152"/>
        <v/>
      </c>
      <c r="D1603" s="94" t="str">
        <f t="shared" si="153"/>
        <v/>
      </c>
      <c r="E1603" s="94" t="str">
        <f t="shared" si="154"/>
        <v/>
      </c>
      <c r="F1603" s="94" t="str">
        <f t="shared" ref="F1603:F1666" si="155">IF(H1603=1,COUNT(U1603:EB1603),"")</f>
        <v/>
      </c>
      <c r="G1603" s="94" t="str">
        <f t="shared" si="150"/>
        <v/>
      </c>
      <c r="H1603" s="94" t="str">
        <f>IF(AND(M1603&gt;0,M1603&lt;=STATS!$C$22),1,"")</f>
        <v/>
      </c>
      <c r="J1603" s="51">
        <v>1602</v>
      </c>
      <c r="R1603" s="22"/>
      <c r="S1603" s="22"/>
      <c r="T1603" s="54"/>
    </row>
    <row r="1604" spans="2:20" x14ac:dyDescent="0.25">
      <c r="B1604" s="94">
        <f t="shared" si="151"/>
        <v>0</v>
      </c>
      <c r="C1604" s="94" t="str">
        <f t="shared" si="152"/>
        <v/>
      </c>
      <c r="D1604" s="94" t="str">
        <f t="shared" si="153"/>
        <v/>
      </c>
      <c r="E1604" s="94" t="str">
        <f t="shared" si="154"/>
        <v/>
      </c>
      <c r="F1604" s="94" t="str">
        <f t="shared" si="155"/>
        <v/>
      </c>
      <c r="G1604" s="94" t="str">
        <f t="shared" si="150"/>
        <v/>
      </c>
      <c r="H1604" s="94" t="str">
        <f>IF(AND(M1604&gt;0,M1604&lt;=STATS!$C$22),1,"")</f>
        <v/>
      </c>
      <c r="J1604" s="51">
        <v>1603</v>
      </c>
      <c r="R1604" s="22"/>
      <c r="S1604" s="22"/>
      <c r="T1604" s="54"/>
    </row>
    <row r="1605" spans="2:20" x14ac:dyDescent="0.25">
      <c r="B1605" s="94">
        <f t="shared" si="151"/>
        <v>0</v>
      </c>
      <c r="C1605" s="94" t="str">
        <f t="shared" si="152"/>
        <v/>
      </c>
      <c r="D1605" s="94" t="str">
        <f t="shared" si="153"/>
        <v/>
      </c>
      <c r="E1605" s="94" t="str">
        <f t="shared" si="154"/>
        <v/>
      </c>
      <c r="F1605" s="94" t="str">
        <f t="shared" si="155"/>
        <v/>
      </c>
      <c r="G1605" s="94" t="str">
        <f t="shared" si="150"/>
        <v/>
      </c>
      <c r="H1605" s="94" t="str">
        <f>IF(AND(M1605&gt;0,M1605&lt;=STATS!$C$22),1,"")</f>
        <v/>
      </c>
      <c r="J1605" s="51">
        <v>1604</v>
      </c>
      <c r="R1605" s="22"/>
      <c r="S1605" s="22"/>
      <c r="T1605" s="54"/>
    </row>
    <row r="1606" spans="2:20" x14ac:dyDescent="0.25">
      <c r="B1606" s="94">
        <f t="shared" si="151"/>
        <v>0</v>
      </c>
      <c r="C1606" s="94" t="str">
        <f t="shared" si="152"/>
        <v/>
      </c>
      <c r="D1606" s="94" t="str">
        <f t="shared" si="153"/>
        <v/>
      </c>
      <c r="E1606" s="94" t="str">
        <f t="shared" si="154"/>
        <v/>
      </c>
      <c r="F1606" s="94" t="str">
        <f t="shared" si="155"/>
        <v/>
      </c>
      <c r="G1606" s="94" t="str">
        <f t="shared" si="150"/>
        <v/>
      </c>
      <c r="H1606" s="94" t="str">
        <f>IF(AND(M1606&gt;0,M1606&lt;=STATS!$C$22),1,"")</f>
        <v/>
      </c>
      <c r="J1606" s="51">
        <v>1605</v>
      </c>
      <c r="R1606" s="22"/>
      <c r="S1606" s="22"/>
      <c r="T1606" s="54"/>
    </row>
    <row r="1607" spans="2:20" x14ac:dyDescent="0.25">
      <c r="B1607" s="94">
        <f t="shared" si="151"/>
        <v>0</v>
      </c>
      <c r="C1607" s="94" t="str">
        <f t="shared" si="152"/>
        <v/>
      </c>
      <c r="D1607" s="94" t="str">
        <f t="shared" si="153"/>
        <v/>
      </c>
      <c r="E1607" s="94" t="str">
        <f t="shared" si="154"/>
        <v/>
      </c>
      <c r="F1607" s="94" t="str">
        <f t="shared" si="155"/>
        <v/>
      </c>
      <c r="G1607" s="94" t="str">
        <f t="shared" si="150"/>
        <v/>
      </c>
      <c r="H1607" s="94" t="str">
        <f>IF(AND(M1607&gt;0,M1607&lt;=STATS!$C$22),1,"")</f>
        <v/>
      </c>
      <c r="J1607" s="51">
        <v>1606</v>
      </c>
      <c r="R1607" s="22"/>
      <c r="S1607" s="22"/>
      <c r="T1607" s="54"/>
    </row>
    <row r="1608" spans="2:20" x14ac:dyDescent="0.25">
      <c r="B1608" s="94">
        <f t="shared" si="151"/>
        <v>0</v>
      </c>
      <c r="C1608" s="94" t="str">
        <f t="shared" si="152"/>
        <v/>
      </c>
      <c r="D1608" s="94" t="str">
        <f t="shared" si="153"/>
        <v/>
      </c>
      <c r="E1608" s="94" t="str">
        <f t="shared" si="154"/>
        <v/>
      </c>
      <c r="F1608" s="94" t="str">
        <f t="shared" si="155"/>
        <v/>
      </c>
      <c r="G1608" s="94" t="str">
        <f t="shared" si="150"/>
        <v/>
      </c>
      <c r="H1608" s="94" t="str">
        <f>IF(AND(M1608&gt;0,M1608&lt;=STATS!$C$22),1,"")</f>
        <v/>
      </c>
      <c r="J1608" s="51">
        <v>1607</v>
      </c>
      <c r="R1608" s="22"/>
      <c r="S1608" s="22"/>
      <c r="T1608" s="54"/>
    </row>
    <row r="1609" spans="2:20" x14ac:dyDescent="0.25">
      <c r="B1609" s="94">
        <f t="shared" si="151"/>
        <v>0</v>
      </c>
      <c r="C1609" s="94" t="str">
        <f t="shared" si="152"/>
        <v/>
      </c>
      <c r="D1609" s="94" t="str">
        <f t="shared" si="153"/>
        <v/>
      </c>
      <c r="E1609" s="94" t="str">
        <f t="shared" si="154"/>
        <v/>
      </c>
      <c r="F1609" s="94" t="str">
        <f t="shared" si="155"/>
        <v/>
      </c>
      <c r="G1609" s="94" t="str">
        <f t="shared" si="150"/>
        <v/>
      </c>
      <c r="H1609" s="94" t="str">
        <f>IF(AND(M1609&gt;0,M1609&lt;=STATS!$C$22),1,"")</f>
        <v/>
      </c>
      <c r="J1609" s="51">
        <v>1608</v>
      </c>
      <c r="R1609" s="22"/>
      <c r="S1609" s="22"/>
      <c r="T1609" s="54"/>
    </row>
    <row r="1610" spans="2:20" x14ac:dyDescent="0.25">
      <c r="B1610" s="94">
        <f t="shared" si="151"/>
        <v>0</v>
      </c>
      <c r="C1610" s="94" t="str">
        <f t="shared" si="152"/>
        <v/>
      </c>
      <c r="D1610" s="94" t="str">
        <f t="shared" si="153"/>
        <v/>
      </c>
      <c r="E1610" s="94" t="str">
        <f t="shared" si="154"/>
        <v/>
      </c>
      <c r="F1610" s="94" t="str">
        <f t="shared" si="155"/>
        <v/>
      </c>
      <c r="G1610" s="94" t="str">
        <f t="shared" si="150"/>
        <v/>
      </c>
      <c r="H1610" s="94" t="str">
        <f>IF(AND(M1610&gt;0,M1610&lt;=STATS!$C$22),1,"")</f>
        <v/>
      </c>
      <c r="J1610" s="51">
        <v>1609</v>
      </c>
      <c r="R1610" s="22"/>
      <c r="S1610" s="22"/>
      <c r="T1610" s="54"/>
    </row>
    <row r="1611" spans="2:20" x14ac:dyDescent="0.25">
      <c r="B1611" s="94">
        <f t="shared" si="151"/>
        <v>0</v>
      </c>
      <c r="C1611" s="94" t="str">
        <f t="shared" si="152"/>
        <v/>
      </c>
      <c r="D1611" s="94" t="str">
        <f t="shared" si="153"/>
        <v/>
      </c>
      <c r="E1611" s="94" t="str">
        <f t="shared" si="154"/>
        <v/>
      </c>
      <c r="F1611" s="94" t="str">
        <f t="shared" si="155"/>
        <v/>
      </c>
      <c r="G1611" s="94" t="str">
        <f t="shared" si="150"/>
        <v/>
      </c>
      <c r="H1611" s="94" t="str">
        <f>IF(AND(M1611&gt;0,M1611&lt;=STATS!$C$22),1,"")</f>
        <v/>
      </c>
      <c r="J1611" s="51">
        <v>1610</v>
      </c>
      <c r="R1611" s="22"/>
      <c r="S1611" s="22"/>
      <c r="T1611" s="54"/>
    </row>
    <row r="1612" spans="2:20" x14ac:dyDescent="0.25">
      <c r="B1612" s="94">
        <f t="shared" si="151"/>
        <v>0</v>
      </c>
      <c r="C1612" s="94" t="str">
        <f t="shared" si="152"/>
        <v/>
      </c>
      <c r="D1612" s="94" t="str">
        <f t="shared" si="153"/>
        <v/>
      </c>
      <c r="E1612" s="94" t="str">
        <f t="shared" si="154"/>
        <v/>
      </c>
      <c r="F1612" s="94" t="str">
        <f t="shared" si="155"/>
        <v/>
      </c>
      <c r="G1612" s="94" t="str">
        <f t="shared" si="150"/>
        <v/>
      </c>
      <c r="H1612" s="94" t="str">
        <f>IF(AND(M1612&gt;0,M1612&lt;=STATS!$C$22),1,"")</f>
        <v/>
      </c>
      <c r="J1612" s="51">
        <v>1611</v>
      </c>
      <c r="R1612" s="22"/>
      <c r="S1612" s="22"/>
      <c r="T1612" s="54"/>
    </row>
    <row r="1613" spans="2:20" x14ac:dyDescent="0.25">
      <c r="B1613" s="94">
        <f t="shared" si="151"/>
        <v>0</v>
      </c>
      <c r="C1613" s="94" t="str">
        <f t="shared" si="152"/>
        <v/>
      </c>
      <c r="D1613" s="94" t="str">
        <f t="shared" si="153"/>
        <v/>
      </c>
      <c r="E1613" s="94" t="str">
        <f t="shared" si="154"/>
        <v/>
      </c>
      <c r="F1613" s="94" t="str">
        <f t="shared" si="155"/>
        <v/>
      </c>
      <c r="G1613" s="94" t="str">
        <f t="shared" si="150"/>
        <v/>
      </c>
      <c r="H1613" s="94" t="str">
        <f>IF(AND(M1613&gt;0,M1613&lt;=STATS!$C$22),1,"")</f>
        <v/>
      </c>
      <c r="J1613" s="51">
        <v>1612</v>
      </c>
      <c r="R1613" s="22"/>
      <c r="S1613" s="22"/>
      <c r="T1613" s="54"/>
    </row>
    <row r="1614" spans="2:20" x14ac:dyDescent="0.25">
      <c r="B1614" s="94">
        <f t="shared" si="151"/>
        <v>0</v>
      </c>
      <c r="C1614" s="94" t="str">
        <f t="shared" si="152"/>
        <v/>
      </c>
      <c r="D1614" s="94" t="str">
        <f t="shared" si="153"/>
        <v/>
      </c>
      <c r="E1614" s="94" t="str">
        <f t="shared" si="154"/>
        <v/>
      </c>
      <c r="F1614" s="94" t="str">
        <f t="shared" si="155"/>
        <v/>
      </c>
      <c r="G1614" s="94" t="str">
        <f t="shared" si="150"/>
        <v/>
      </c>
      <c r="H1614" s="94" t="str">
        <f>IF(AND(M1614&gt;0,M1614&lt;=STATS!$C$22),1,"")</f>
        <v/>
      </c>
      <c r="J1614" s="51">
        <v>1613</v>
      </c>
      <c r="R1614" s="22"/>
      <c r="S1614" s="22"/>
      <c r="T1614" s="54"/>
    </row>
    <row r="1615" spans="2:20" x14ac:dyDescent="0.25">
      <c r="B1615" s="94">
        <f t="shared" si="151"/>
        <v>0</v>
      </c>
      <c r="C1615" s="94" t="str">
        <f t="shared" si="152"/>
        <v/>
      </c>
      <c r="D1615" s="94" t="str">
        <f t="shared" si="153"/>
        <v/>
      </c>
      <c r="E1615" s="94" t="str">
        <f t="shared" si="154"/>
        <v/>
      </c>
      <c r="F1615" s="94" t="str">
        <f t="shared" si="155"/>
        <v/>
      </c>
      <c r="G1615" s="94" t="str">
        <f t="shared" si="150"/>
        <v/>
      </c>
      <c r="H1615" s="94" t="str">
        <f>IF(AND(M1615&gt;0,M1615&lt;=STATS!$C$22),1,"")</f>
        <v/>
      </c>
      <c r="J1615" s="51">
        <v>1614</v>
      </c>
      <c r="R1615" s="22"/>
      <c r="S1615" s="22"/>
      <c r="T1615" s="54"/>
    </row>
    <row r="1616" spans="2:20" x14ac:dyDescent="0.25">
      <c r="B1616" s="94">
        <f t="shared" si="151"/>
        <v>0</v>
      </c>
      <c r="C1616" s="94" t="str">
        <f t="shared" si="152"/>
        <v/>
      </c>
      <c r="D1616" s="94" t="str">
        <f t="shared" si="153"/>
        <v/>
      </c>
      <c r="E1616" s="94" t="str">
        <f t="shared" si="154"/>
        <v/>
      </c>
      <c r="F1616" s="94" t="str">
        <f t="shared" si="155"/>
        <v/>
      </c>
      <c r="G1616" s="94" t="str">
        <f t="shared" si="150"/>
        <v/>
      </c>
      <c r="H1616" s="94" t="str">
        <f>IF(AND(M1616&gt;0,M1616&lt;=STATS!$C$22),1,"")</f>
        <v/>
      </c>
      <c r="J1616" s="51">
        <v>1615</v>
      </c>
      <c r="R1616" s="22"/>
      <c r="S1616" s="22"/>
      <c r="T1616" s="54"/>
    </row>
    <row r="1617" spans="2:20" x14ac:dyDescent="0.25">
      <c r="B1617" s="94">
        <f t="shared" si="151"/>
        <v>0</v>
      </c>
      <c r="C1617" s="94" t="str">
        <f t="shared" si="152"/>
        <v/>
      </c>
      <c r="D1617" s="94" t="str">
        <f t="shared" si="153"/>
        <v/>
      </c>
      <c r="E1617" s="94" t="str">
        <f t="shared" si="154"/>
        <v/>
      </c>
      <c r="F1617" s="94" t="str">
        <f t="shared" si="155"/>
        <v/>
      </c>
      <c r="G1617" s="94" t="str">
        <f t="shared" si="150"/>
        <v/>
      </c>
      <c r="H1617" s="94" t="str">
        <f>IF(AND(M1617&gt;0,M1617&lt;=STATS!$C$22),1,"")</f>
        <v/>
      </c>
      <c r="J1617" s="51">
        <v>1616</v>
      </c>
      <c r="R1617" s="22"/>
      <c r="S1617" s="22"/>
      <c r="T1617" s="54"/>
    </row>
    <row r="1618" spans="2:20" x14ac:dyDescent="0.25">
      <c r="B1618" s="94">
        <f t="shared" si="151"/>
        <v>0</v>
      </c>
      <c r="C1618" s="94" t="str">
        <f t="shared" si="152"/>
        <v/>
      </c>
      <c r="D1618" s="94" t="str">
        <f t="shared" si="153"/>
        <v/>
      </c>
      <c r="E1618" s="94" t="str">
        <f t="shared" si="154"/>
        <v/>
      </c>
      <c r="F1618" s="94" t="str">
        <f t="shared" si="155"/>
        <v/>
      </c>
      <c r="G1618" s="94" t="str">
        <f t="shared" si="150"/>
        <v/>
      </c>
      <c r="H1618" s="94" t="str">
        <f>IF(AND(M1618&gt;0,M1618&lt;=STATS!$C$22),1,"")</f>
        <v/>
      </c>
      <c r="J1618" s="51">
        <v>1617</v>
      </c>
      <c r="R1618" s="22"/>
      <c r="S1618" s="22"/>
      <c r="T1618" s="54"/>
    </row>
    <row r="1619" spans="2:20" x14ac:dyDescent="0.25">
      <c r="B1619" s="94">
        <f t="shared" si="151"/>
        <v>0</v>
      </c>
      <c r="C1619" s="94" t="str">
        <f t="shared" si="152"/>
        <v/>
      </c>
      <c r="D1619" s="94" t="str">
        <f t="shared" si="153"/>
        <v/>
      </c>
      <c r="E1619" s="94" t="str">
        <f t="shared" si="154"/>
        <v/>
      </c>
      <c r="F1619" s="94" t="str">
        <f t="shared" si="155"/>
        <v/>
      </c>
      <c r="G1619" s="94" t="str">
        <f t="shared" si="150"/>
        <v/>
      </c>
      <c r="H1619" s="94" t="str">
        <f>IF(AND(M1619&gt;0,M1619&lt;=STATS!$C$22),1,"")</f>
        <v/>
      </c>
      <c r="J1619" s="51">
        <v>1618</v>
      </c>
      <c r="R1619" s="22"/>
      <c r="S1619" s="22"/>
      <c r="T1619" s="54"/>
    </row>
    <row r="1620" spans="2:20" x14ac:dyDescent="0.25">
      <c r="B1620" s="94">
        <f t="shared" si="151"/>
        <v>0</v>
      </c>
      <c r="C1620" s="94" t="str">
        <f t="shared" si="152"/>
        <v/>
      </c>
      <c r="D1620" s="94" t="str">
        <f t="shared" si="153"/>
        <v/>
      </c>
      <c r="E1620" s="94" t="str">
        <f t="shared" si="154"/>
        <v/>
      </c>
      <c r="F1620" s="94" t="str">
        <f t="shared" si="155"/>
        <v/>
      </c>
      <c r="G1620" s="94" t="str">
        <f t="shared" si="150"/>
        <v/>
      </c>
      <c r="H1620" s="94" t="str">
        <f>IF(AND(M1620&gt;0,M1620&lt;=STATS!$C$22),1,"")</f>
        <v/>
      </c>
      <c r="J1620" s="51">
        <v>1619</v>
      </c>
      <c r="R1620" s="22"/>
      <c r="S1620" s="22"/>
      <c r="T1620" s="54"/>
    </row>
    <row r="1621" spans="2:20" x14ac:dyDescent="0.25">
      <c r="B1621" s="94">
        <f t="shared" si="151"/>
        <v>0</v>
      </c>
      <c r="C1621" s="94" t="str">
        <f t="shared" si="152"/>
        <v/>
      </c>
      <c r="D1621" s="94" t="str">
        <f t="shared" si="153"/>
        <v/>
      </c>
      <c r="E1621" s="94" t="str">
        <f t="shared" si="154"/>
        <v/>
      </c>
      <c r="F1621" s="94" t="str">
        <f t="shared" si="155"/>
        <v/>
      </c>
      <c r="G1621" s="94" t="str">
        <f t="shared" si="150"/>
        <v/>
      </c>
      <c r="H1621" s="94" t="str">
        <f>IF(AND(M1621&gt;0,M1621&lt;=STATS!$C$22),1,"")</f>
        <v/>
      </c>
      <c r="J1621" s="51">
        <v>1620</v>
      </c>
      <c r="R1621" s="22"/>
      <c r="S1621" s="22"/>
      <c r="T1621" s="54"/>
    </row>
    <row r="1622" spans="2:20" x14ac:dyDescent="0.25">
      <c r="B1622" s="94">
        <f t="shared" si="151"/>
        <v>0</v>
      </c>
      <c r="C1622" s="94" t="str">
        <f t="shared" si="152"/>
        <v/>
      </c>
      <c r="D1622" s="94" t="str">
        <f t="shared" si="153"/>
        <v/>
      </c>
      <c r="E1622" s="94" t="str">
        <f t="shared" si="154"/>
        <v/>
      </c>
      <c r="F1622" s="94" t="str">
        <f t="shared" si="155"/>
        <v/>
      </c>
      <c r="G1622" s="94" t="str">
        <f t="shared" si="150"/>
        <v/>
      </c>
      <c r="H1622" s="94" t="str">
        <f>IF(AND(M1622&gt;0,M1622&lt;=STATS!$C$22),1,"")</f>
        <v/>
      </c>
      <c r="J1622" s="51">
        <v>1621</v>
      </c>
      <c r="R1622" s="22"/>
      <c r="S1622" s="22"/>
      <c r="T1622" s="54"/>
    </row>
    <row r="1623" spans="2:20" x14ac:dyDescent="0.25">
      <c r="B1623" s="94">
        <f t="shared" si="151"/>
        <v>0</v>
      </c>
      <c r="C1623" s="94" t="str">
        <f t="shared" si="152"/>
        <v/>
      </c>
      <c r="D1623" s="94" t="str">
        <f t="shared" si="153"/>
        <v/>
      </c>
      <c r="E1623" s="94" t="str">
        <f t="shared" si="154"/>
        <v/>
      </c>
      <c r="F1623" s="94" t="str">
        <f t="shared" si="155"/>
        <v/>
      </c>
      <c r="G1623" s="94" t="str">
        <f t="shared" si="150"/>
        <v/>
      </c>
      <c r="H1623" s="94" t="str">
        <f>IF(AND(M1623&gt;0,M1623&lt;=STATS!$C$22),1,"")</f>
        <v/>
      </c>
      <c r="J1623" s="51">
        <v>1622</v>
      </c>
      <c r="R1623" s="22"/>
      <c r="S1623" s="22"/>
      <c r="T1623" s="54"/>
    </row>
    <row r="1624" spans="2:20" x14ac:dyDescent="0.25">
      <c r="B1624" s="94">
        <f t="shared" si="151"/>
        <v>0</v>
      </c>
      <c r="C1624" s="94" t="str">
        <f t="shared" si="152"/>
        <v/>
      </c>
      <c r="D1624" s="94" t="str">
        <f t="shared" si="153"/>
        <v/>
      </c>
      <c r="E1624" s="94" t="str">
        <f t="shared" si="154"/>
        <v/>
      </c>
      <c r="F1624" s="94" t="str">
        <f t="shared" si="155"/>
        <v/>
      </c>
      <c r="G1624" s="94" t="str">
        <f t="shared" si="150"/>
        <v/>
      </c>
      <c r="H1624" s="94" t="str">
        <f>IF(AND(M1624&gt;0,M1624&lt;=STATS!$C$22),1,"")</f>
        <v/>
      </c>
      <c r="J1624" s="51">
        <v>1623</v>
      </c>
      <c r="R1624" s="22"/>
      <c r="S1624" s="22"/>
      <c r="T1624" s="54"/>
    </row>
    <row r="1625" spans="2:20" x14ac:dyDescent="0.25">
      <c r="B1625" s="94">
        <f t="shared" si="151"/>
        <v>0</v>
      </c>
      <c r="C1625" s="94" t="str">
        <f t="shared" si="152"/>
        <v/>
      </c>
      <c r="D1625" s="94" t="str">
        <f t="shared" si="153"/>
        <v/>
      </c>
      <c r="E1625" s="94" t="str">
        <f t="shared" si="154"/>
        <v/>
      </c>
      <c r="F1625" s="94" t="str">
        <f t="shared" si="155"/>
        <v/>
      </c>
      <c r="G1625" s="94" t="str">
        <f t="shared" si="150"/>
        <v/>
      </c>
      <c r="H1625" s="94" t="str">
        <f>IF(AND(M1625&gt;0,M1625&lt;=STATS!$C$22),1,"")</f>
        <v/>
      </c>
      <c r="J1625" s="51">
        <v>1624</v>
      </c>
      <c r="R1625" s="22"/>
      <c r="S1625" s="22"/>
      <c r="T1625" s="54"/>
    </row>
    <row r="1626" spans="2:20" x14ac:dyDescent="0.25">
      <c r="B1626" s="94">
        <f t="shared" si="151"/>
        <v>0</v>
      </c>
      <c r="C1626" s="94" t="str">
        <f t="shared" si="152"/>
        <v/>
      </c>
      <c r="D1626" s="94" t="str">
        <f t="shared" si="153"/>
        <v/>
      </c>
      <c r="E1626" s="94" t="str">
        <f t="shared" si="154"/>
        <v/>
      </c>
      <c r="F1626" s="94" t="str">
        <f t="shared" si="155"/>
        <v/>
      </c>
      <c r="G1626" s="94" t="str">
        <f t="shared" ref="G1626:G1689" si="156">IF($B1626&gt;=1,$M1626,"")</f>
        <v/>
      </c>
      <c r="H1626" s="94" t="str">
        <f>IF(AND(M1626&gt;0,M1626&lt;=STATS!$C$22),1,"")</f>
        <v/>
      </c>
      <c r="J1626" s="51">
        <v>1625</v>
      </c>
      <c r="R1626" s="22"/>
      <c r="S1626" s="22"/>
      <c r="T1626" s="54"/>
    </row>
    <row r="1627" spans="2:20" x14ac:dyDescent="0.25">
      <c r="B1627" s="94">
        <f t="shared" si="151"/>
        <v>0</v>
      </c>
      <c r="C1627" s="94" t="str">
        <f t="shared" si="152"/>
        <v/>
      </c>
      <c r="D1627" s="94" t="str">
        <f t="shared" si="153"/>
        <v/>
      </c>
      <c r="E1627" s="94" t="str">
        <f t="shared" si="154"/>
        <v/>
      </c>
      <c r="F1627" s="94" t="str">
        <f t="shared" si="155"/>
        <v/>
      </c>
      <c r="G1627" s="94" t="str">
        <f t="shared" si="156"/>
        <v/>
      </c>
      <c r="H1627" s="94" t="str">
        <f>IF(AND(M1627&gt;0,M1627&lt;=STATS!$C$22),1,"")</f>
        <v/>
      </c>
      <c r="J1627" s="51">
        <v>1626</v>
      </c>
      <c r="R1627" s="22"/>
      <c r="S1627" s="22"/>
      <c r="T1627" s="54"/>
    </row>
    <row r="1628" spans="2:20" x14ac:dyDescent="0.25">
      <c r="B1628" s="94">
        <f t="shared" si="151"/>
        <v>0</v>
      </c>
      <c r="C1628" s="94" t="str">
        <f t="shared" si="152"/>
        <v/>
      </c>
      <c r="D1628" s="94" t="str">
        <f t="shared" si="153"/>
        <v/>
      </c>
      <c r="E1628" s="94" t="str">
        <f t="shared" si="154"/>
        <v/>
      </c>
      <c r="F1628" s="94" t="str">
        <f t="shared" si="155"/>
        <v/>
      </c>
      <c r="G1628" s="94" t="str">
        <f t="shared" si="156"/>
        <v/>
      </c>
      <c r="H1628" s="94" t="str">
        <f>IF(AND(M1628&gt;0,M1628&lt;=STATS!$C$22),1,"")</f>
        <v/>
      </c>
      <c r="J1628" s="51">
        <v>1627</v>
      </c>
      <c r="R1628" s="22"/>
      <c r="S1628" s="22"/>
      <c r="T1628" s="54"/>
    </row>
    <row r="1629" spans="2:20" x14ac:dyDescent="0.25">
      <c r="B1629" s="94">
        <f t="shared" si="151"/>
        <v>0</v>
      </c>
      <c r="C1629" s="94" t="str">
        <f t="shared" si="152"/>
        <v/>
      </c>
      <c r="D1629" s="94" t="str">
        <f t="shared" si="153"/>
        <v/>
      </c>
      <c r="E1629" s="94" t="str">
        <f t="shared" si="154"/>
        <v/>
      </c>
      <c r="F1629" s="94" t="str">
        <f t="shared" si="155"/>
        <v/>
      </c>
      <c r="G1629" s="94" t="str">
        <f t="shared" si="156"/>
        <v/>
      </c>
      <c r="H1629" s="94" t="str">
        <f>IF(AND(M1629&gt;0,M1629&lt;=STATS!$C$22),1,"")</f>
        <v/>
      </c>
      <c r="J1629" s="51">
        <v>1628</v>
      </c>
      <c r="R1629" s="22"/>
      <c r="S1629" s="22"/>
      <c r="T1629" s="54"/>
    </row>
    <row r="1630" spans="2:20" x14ac:dyDescent="0.25">
      <c r="B1630" s="94">
        <f t="shared" si="151"/>
        <v>0</v>
      </c>
      <c r="C1630" s="94" t="str">
        <f t="shared" si="152"/>
        <v/>
      </c>
      <c r="D1630" s="94" t="str">
        <f t="shared" si="153"/>
        <v/>
      </c>
      <c r="E1630" s="94" t="str">
        <f t="shared" si="154"/>
        <v/>
      </c>
      <c r="F1630" s="94" t="str">
        <f t="shared" si="155"/>
        <v/>
      </c>
      <c r="G1630" s="94" t="str">
        <f t="shared" si="156"/>
        <v/>
      </c>
      <c r="H1630" s="94" t="str">
        <f>IF(AND(M1630&gt;0,M1630&lt;=STATS!$C$22),1,"")</f>
        <v/>
      </c>
      <c r="J1630" s="51">
        <v>1629</v>
      </c>
      <c r="R1630" s="22"/>
      <c r="S1630" s="22"/>
      <c r="T1630" s="54"/>
    </row>
    <row r="1631" spans="2:20" x14ac:dyDescent="0.25">
      <c r="B1631" s="94">
        <f t="shared" si="151"/>
        <v>0</v>
      </c>
      <c r="C1631" s="94" t="str">
        <f t="shared" si="152"/>
        <v/>
      </c>
      <c r="D1631" s="94" t="str">
        <f t="shared" si="153"/>
        <v/>
      </c>
      <c r="E1631" s="94" t="str">
        <f t="shared" si="154"/>
        <v/>
      </c>
      <c r="F1631" s="94" t="str">
        <f t="shared" si="155"/>
        <v/>
      </c>
      <c r="G1631" s="94" t="str">
        <f t="shared" si="156"/>
        <v/>
      </c>
      <c r="H1631" s="94" t="str">
        <f>IF(AND(M1631&gt;0,M1631&lt;=STATS!$C$22),1,"")</f>
        <v/>
      </c>
      <c r="J1631" s="51">
        <v>1630</v>
      </c>
      <c r="R1631" s="22"/>
      <c r="S1631" s="22"/>
      <c r="T1631" s="54"/>
    </row>
    <row r="1632" spans="2:20" x14ac:dyDescent="0.25">
      <c r="B1632" s="94">
        <f t="shared" si="151"/>
        <v>0</v>
      </c>
      <c r="C1632" s="94" t="str">
        <f t="shared" si="152"/>
        <v/>
      </c>
      <c r="D1632" s="94" t="str">
        <f t="shared" si="153"/>
        <v/>
      </c>
      <c r="E1632" s="94" t="str">
        <f t="shared" si="154"/>
        <v/>
      </c>
      <c r="F1632" s="94" t="str">
        <f t="shared" si="155"/>
        <v/>
      </c>
      <c r="G1632" s="94" t="str">
        <f t="shared" si="156"/>
        <v/>
      </c>
      <c r="H1632" s="94" t="str">
        <f>IF(AND(M1632&gt;0,M1632&lt;=STATS!$C$22),1,"")</f>
        <v/>
      </c>
      <c r="J1632" s="51">
        <v>1631</v>
      </c>
      <c r="R1632" s="22"/>
      <c r="S1632" s="22"/>
      <c r="T1632" s="54"/>
    </row>
    <row r="1633" spans="2:20" x14ac:dyDescent="0.25">
      <c r="B1633" s="94">
        <f t="shared" si="151"/>
        <v>0</v>
      </c>
      <c r="C1633" s="94" t="str">
        <f t="shared" si="152"/>
        <v/>
      </c>
      <c r="D1633" s="94" t="str">
        <f t="shared" si="153"/>
        <v/>
      </c>
      <c r="E1633" s="94" t="str">
        <f t="shared" si="154"/>
        <v/>
      </c>
      <c r="F1633" s="94" t="str">
        <f t="shared" si="155"/>
        <v/>
      </c>
      <c r="G1633" s="94" t="str">
        <f t="shared" si="156"/>
        <v/>
      </c>
      <c r="H1633" s="94" t="str">
        <f>IF(AND(M1633&gt;0,M1633&lt;=STATS!$C$22),1,"")</f>
        <v/>
      </c>
      <c r="J1633" s="51">
        <v>1632</v>
      </c>
      <c r="R1633" s="22"/>
      <c r="S1633" s="22"/>
      <c r="T1633" s="54"/>
    </row>
    <row r="1634" spans="2:20" x14ac:dyDescent="0.25">
      <c r="B1634" s="94">
        <f t="shared" si="151"/>
        <v>0</v>
      </c>
      <c r="C1634" s="94" t="str">
        <f t="shared" si="152"/>
        <v/>
      </c>
      <c r="D1634" s="94" t="str">
        <f t="shared" si="153"/>
        <v/>
      </c>
      <c r="E1634" s="94" t="str">
        <f t="shared" si="154"/>
        <v/>
      </c>
      <c r="F1634" s="94" t="str">
        <f t="shared" si="155"/>
        <v/>
      </c>
      <c r="G1634" s="94" t="str">
        <f t="shared" si="156"/>
        <v/>
      </c>
      <c r="H1634" s="94" t="str">
        <f>IF(AND(M1634&gt;0,M1634&lt;=STATS!$C$22),1,"")</f>
        <v/>
      </c>
      <c r="J1634" s="51">
        <v>1633</v>
      </c>
      <c r="R1634" s="22"/>
      <c r="S1634" s="22"/>
      <c r="T1634" s="54"/>
    </row>
    <row r="1635" spans="2:20" x14ac:dyDescent="0.25">
      <c r="B1635" s="94">
        <f t="shared" si="151"/>
        <v>0</v>
      </c>
      <c r="C1635" s="94" t="str">
        <f t="shared" si="152"/>
        <v/>
      </c>
      <c r="D1635" s="94" t="str">
        <f t="shared" si="153"/>
        <v/>
      </c>
      <c r="E1635" s="94" t="str">
        <f t="shared" si="154"/>
        <v/>
      </c>
      <c r="F1635" s="94" t="str">
        <f t="shared" si="155"/>
        <v/>
      </c>
      <c r="G1635" s="94" t="str">
        <f t="shared" si="156"/>
        <v/>
      </c>
      <c r="H1635" s="94" t="str">
        <f>IF(AND(M1635&gt;0,M1635&lt;=STATS!$C$22),1,"")</f>
        <v/>
      </c>
      <c r="J1635" s="51">
        <v>1634</v>
      </c>
      <c r="R1635" s="22"/>
      <c r="S1635" s="22"/>
      <c r="T1635" s="54"/>
    </row>
    <row r="1636" spans="2:20" x14ac:dyDescent="0.25">
      <c r="B1636" s="94">
        <f t="shared" si="151"/>
        <v>0</v>
      </c>
      <c r="C1636" s="94" t="str">
        <f t="shared" si="152"/>
        <v/>
      </c>
      <c r="D1636" s="94" t="str">
        <f t="shared" si="153"/>
        <v/>
      </c>
      <c r="E1636" s="94" t="str">
        <f t="shared" si="154"/>
        <v/>
      </c>
      <c r="F1636" s="94" t="str">
        <f t="shared" si="155"/>
        <v/>
      </c>
      <c r="G1636" s="94" t="str">
        <f t="shared" si="156"/>
        <v/>
      </c>
      <c r="H1636" s="94" t="str">
        <f>IF(AND(M1636&gt;0,M1636&lt;=STATS!$C$22),1,"")</f>
        <v/>
      </c>
      <c r="J1636" s="51">
        <v>1635</v>
      </c>
      <c r="R1636" s="22"/>
      <c r="S1636" s="22"/>
      <c r="T1636" s="54"/>
    </row>
    <row r="1637" spans="2:20" x14ac:dyDescent="0.25">
      <c r="B1637" s="94">
        <f t="shared" si="151"/>
        <v>0</v>
      </c>
      <c r="C1637" s="94" t="str">
        <f t="shared" si="152"/>
        <v/>
      </c>
      <c r="D1637" s="94" t="str">
        <f t="shared" si="153"/>
        <v/>
      </c>
      <c r="E1637" s="94" t="str">
        <f t="shared" si="154"/>
        <v/>
      </c>
      <c r="F1637" s="94" t="str">
        <f t="shared" si="155"/>
        <v/>
      </c>
      <c r="G1637" s="94" t="str">
        <f t="shared" si="156"/>
        <v/>
      </c>
      <c r="H1637" s="94" t="str">
        <f>IF(AND(M1637&gt;0,M1637&lt;=STATS!$C$22),1,"")</f>
        <v/>
      </c>
      <c r="J1637" s="51">
        <v>1636</v>
      </c>
      <c r="R1637" s="22"/>
      <c r="S1637" s="22"/>
      <c r="T1637" s="54"/>
    </row>
    <row r="1638" spans="2:20" x14ac:dyDescent="0.25">
      <c r="B1638" s="94">
        <f t="shared" si="151"/>
        <v>0</v>
      </c>
      <c r="C1638" s="94" t="str">
        <f t="shared" si="152"/>
        <v/>
      </c>
      <c r="D1638" s="94" t="str">
        <f t="shared" si="153"/>
        <v/>
      </c>
      <c r="E1638" s="94" t="str">
        <f t="shared" si="154"/>
        <v/>
      </c>
      <c r="F1638" s="94" t="str">
        <f t="shared" si="155"/>
        <v/>
      </c>
      <c r="G1638" s="94" t="str">
        <f t="shared" si="156"/>
        <v/>
      </c>
      <c r="H1638" s="94" t="str">
        <f>IF(AND(M1638&gt;0,M1638&lt;=STATS!$C$22),1,"")</f>
        <v/>
      </c>
      <c r="J1638" s="51">
        <v>1637</v>
      </c>
      <c r="R1638" s="22"/>
      <c r="S1638" s="22"/>
      <c r="T1638" s="54"/>
    </row>
    <row r="1639" spans="2:20" x14ac:dyDescent="0.25">
      <c r="B1639" s="94">
        <f t="shared" si="151"/>
        <v>0</v>
      </c>
      <c r="C1639" s="94" t="str">
        <f t="shared" si="152"/>
        <v/>
      </c>
      <c r="D1639" s="94" t="str">
        <f t="shared" si="153"/>
        <v/>
      </c>
      <c r="E1639" s="94" t="str">
        <f t="shared" si="154"/>
        <v/>
      </c>
      <c r="F1639" s="94" t="str">
        <f t="shared" si="155"/>
        <v/>
      </c>
      <c r="G1639" s="94" t="str">
        <f t="shared" si="156"/>
        <v/>
      </c>
      <c r="H1639" s="94" t="str">
        <f>IF(AND(M1639&gt;0,M1639&lt;=STATS!$C$22),1,"")</f>
        <v/>
      </c>
      <c r="J1639" s="51">
        <v>1638</v>
      </c>
      <c r="R1639" s="22"/>
      <c r="S1639" s="22"/>
      <c r="T1639" s="54"/>
    </row>
    <row r="1640" spans="2:20" x14ac:dyDescent="0.25">
      <c r="B1640" s="94">
        <f t="shared" si="151"/>
        <v>0</v>
      </c>
      <c r="C1640" s="94" t="str">
        <f t="shared" si="152"/>
        <v/>
      </c>
      <c r="D1640" s="94" t="str">
        <f t="shared" si="153"/>
        <v/>
      </c>
      <c r="E1640" s="94" t="str">
        <f t="shared" si="154"/>
        <v/>
      </c>
      <c r="F1640" s="94" t="str">
        <f t="shared" si="155"/>
        <v/>
      </c>
      <c r="G1640" s="94" t="str">
        <f t="shared" si="156"/>
        <v/>
      </c>
      <c r="H1640" s="94" t="str">
        <f>IF(AND(M1640&gt;0,M1640&lt;=STATS!$C$22),1,"")</f>
        <v/>
      </c>
      <c r="J1640" s="51">
        <v>1639</v>
      </c>
      <c r="R1640" s="22"/>
      <c r="S1640" s="22"/>
      <c r="T1640" s="54"/>
    </row>
    <row r="1641" spans="2:20" x14ac:dyDescent="0.25">
      <c r="B1641" s="94">
        <f t="shared" si="151"/>
        <v>0</v>
      </c>
      <c r="C1641" s="94" t="str">
        <f t="shared" si="152"/>
        <v/>
      </c>
      <c r="D1641" s="94" t="str">
        <f t="shared" si="153"/>
        <v/>
      </c>
      <c r="E1641" s="94" t="str">
        <f t="shared" si="154"/>
        <v/>
      </c>
      <c r="F1641" s="94" t="str">
        <f t="shared" si="155"/>
        <v/>
      </c>
      <c r="G1641" s="94" t="str">
        <f t="shared" si="156"/>
        <v/>
      </c>
      <c r="H1641" s="94" t="str">
        <f>IF(AND(M1641&gt;0,M1641&lt;=STATS!$C$22),1,"")</f>
        <v/>
      </c>
      <c r="J1641" s="51">
        <v>1640</v>
      </c>
      <c r="R1641" s="22"/>
      <c r="S1641" s="22"/>
      <c r="T1641" s="54"/>
    </row>
    <row r="1642" spans="2:20" x14ac:dyDescent="0.25">
      <c r="B1642" s="94">
        <f t="shared" si="151"/>
        <v>0</v>
      </c>
      <c r="C1642" s="94" t="str">
        <f t="shared" si="152"/>
        <v/>
      </c>
      <c r="D1642" s="94" t="str">
        <f t="shared" si="153"/>
        <v/>
      </c>
      <c r="E1642" s="94" t="str">
        <f t="shared" si="154"/>
        <v/>
      </c>
      <c r="F1642" s="94" t="str">
        <f t="shared" si="155"/>
        <v/>
      </c>
      <c r="G1642" s="94" t="str">
        <f t="shared" si="156"/>
        <v/>
      </c>
      <c r="H1642" s="94" t="str">
        <f>IF(AND(M1642&gt;0,M1642&lt;=STATS!$C$22),1,"")</f>
        <v/>
      </c>
      <c r="J1642" s="51">
        <v>1641</v>
      </c>
      <c r="R1642" s="22"/>
      <c r="S1642" s="22"/>
      <c r="T1642" s="54"/>
    </row>
    <row r="1643" spans="2:20" x14ac:dyDescent="0.25">
      <c r="B1643" s="94">
        <f t="shared" si="151"/>
        <v>0</v>
      </c>
      <c r="C1643" s="94" t="str">
        <f t="shared" si="152"/>
        <v/>
      </c>
      <c r="D1643" s="94" t="str">
        <f t="shared" si="153"/>
        <v/>
      </c>
      <c r="E1643" s="94" t="str">
        <f t="shared" si="154"/>
        <v/>
      </c>
      <c r="F1643" s="94" t="str">
        <f t="shared" si="155"/>
        <v/>
      </c>
      <c r="G1643" s="94" t="str">
        <f t="shared" si="156"/>
        <v/>
      </c>
      <c r="H1643" s="94" t="str">
        <f>IF(AND(M1643&gt;0,M1643&lt;=STATS!$C$22),1,"")</f>
        <v/>
      </c>
      <c r="J1643" s="51">
        <v>1642</v>
      </c>
      <c r="R1643" s="22"/>
      <c r="S1643" s="22"/>
      <c r="T1643" s="54"/>
    </row>
    <row r="1644" spans="2:20" x14ac:dyDescent="0.25">
      <c r="B1644" s="94">
        <f t="shared" si="151"/>
        <v>0</v>
      </c>
      <c r="C1644" s="94" t="str">
        <f t="shared" si="152"/>
        <v/>
      </c>
      <c r="D1644" s="94" t="str">
        <f t="shared" si="153"/>
        <v/>
      </c>
      <c r="E1644" s="94" t="str">
        <f t="shared" si="154"/>
        <v/>
      </c>
      <c r="F1644" s="94" t="str">
        <f t="shared" si="155"/>
        <v/>
      </c>
      <c r="G1644" s="94" t="str">
        <f t="shared" si="156"/>
        <v/>
      </c>
      <c r="H1644" s="94" t="str">
        <f>IF(AND(M1644&gt;0,M1644&lt;=STATS!$C$22),1,"")</f>
        <v/>
      </c>
      <c r="J1644" s="51">
        <v>1643</v>
      </c>
      <c r="R1644" s="22"/>
      <c r="S1644" s="22"/>
      <c r="T1644" s="54"/>
    </row>
    <row r="1645" spans="2:20" x14ac:dyDescent="0.25">
      <c r="B1645" s="94">
        <f t="shared" si="151"/>
        <v>0</v>
      </c>
      <c r="C1645" s="94" t="str">
        <f t="shared" si="152"/>
        <v/>
      </c>
      <c r="D1645" s="94" t="str">
        <f t="shared" si="153"/>
        <v/>
      </c>
      <c r="E1645" s="94" t="str">
        <f t="shared" si="154"/>
        <v/>
      </c>
      <c r="F1645" s="94" t="str">
        <f t="shared" si="155"/>
        <v/>
      </c>
      <c r="G1645" s="94" t="str">
        <f t="shared" si="156"/>
        <v/>
      </c>
      <c r="H1645" s="94" t="str">
        <f>IF(AND(M1645&gt;0,M1645&lt;=STATS!$C$22),1,"")</f>
        <v/>
      </c>
      <c r="J1645" s="51">
        <v>1644</v>
      </c>
      <c r="R1645" s="22"/>
      <c r="S1645" s="22"/>
      <c r="T1645" s="54"/>
    </row>
    <row r="1646" spans="2:20" x14ac:dyDescent="0.25">
      <c r="B1646" s="94">
        <f t="shared" si="151"/>
        <v>0</v>
      </c>
      <c r="C1646" s="94" t="str">
        <f t="shared" si="152"/>
        <v/>
      </c>
      <c r="D1646" s="94" t="str">
        <f t="shared" si="153"/>
        <v/>
      </c>
      <c r="E1646" s="94" t="str">
        <f t="shared" si="154"/>
        <v/>
      </c>
      <c r="F1646" s="94" t="str">
        <f t="shared" si="155"/>
        <v/>
      </c>
      <c r="G1646" s="94" t="str">
        <f t="shared" si="156"/>
        <v/>
      </c>
      <c r="H1646" s="94" t="str">
        <f>IF(AND(M1646&gt;0,M1646&lt;=STATS!$C$22),1,"")</f>
        <v/>
      </c>
      <c r="J1646" s="51">
        <v>1645</v>
      </c>
      <c r="R1646" s="22"/>
      <c r="S1646" s="22"/>
      <c r="T1646" s="54"/>
    </row>
    <row r="1647" spans="2:20" x14ac:dyDescent="0.25">
      <c r="B1647" s="94">
        <f t="shared" si="151"/>
        <v>0</v>
      </c>
      <c r="C1647" s="94" t="str">
        <f t="shared" si="152"/>
        <v/>
      </c>
      <c r="D1647" s="94" t="str">
        <f t="shared" si="153"/>
        <v/>
      </c>
      <c r="E1647" s="94" t="str">
        <f t="shared" si="154"/>
        <v/>
      </c>
      <c r="F1647" s="94" t="str">
        <f t="shared" si="155"/>
        <v/>
      </c>
      <c r="G1647" s="94" t="str">
        <f t="shared" si="156"/>
        <v/>
      </c>
      <c r="H1647" s="94" t="str">
        <f>IF(AND(M1647&gt;0,M1647&lt;=STATS!$C$22),1,"")</f>
        <v/>
      </c>
      <c r="J1647" s="51">
        <v>1646</v>
      </c>
      <c r="R1647" s="22"/>
      <c r="S1647" s="22"/>
      <c r="T1647" s="54"/>
    </row>
    <row r="1648" spans="2:20" x14ac:dyDescent="0.25">
      <c r="B1648" s="94">
        <f t="shared" si="151"/>
        <v>0</v>
      </c>
      <c r="C1648" s="94" t="str">
        <f t="shared" si="152"/>
        <v/>
      </c>
      <c r="D1648" s="94" t="str">
        <f t="shared" si="153"/>
        <v/>
      </c>
      <c r="E1648" s="94" t="str">
        <f t="shared" si="154"/>
        <v/>
      </c>
      <c r="F1648" s="94" t="str">
        <f t="shared" si="155"/>
        <v/>
      </c>
      <c r="G1648" s="94" t="str">
        <f t="shared" si="156"/>
        <v/>
      </c>
      <c r="H1648" s="94" t="str">
        <f>IF(AND(M1648&gt;0,M1648&lt;=STATS!$C$22),1,"")</f>
        <v/>
      </c>
      <c r="J1648" s="51">
        <v>1647</v>
      </c>
      <c r="R1648" s="22"/>
      <c r="S1648" s="22"/>
      <c r="T1648" s="54"/>
    </row>
    <row r="1649" spans="2:20" x14ac:dyDescent="0.25">
      <c r="B1649" s="94">
        <f t="shared" si="151"/>
        <v>0</v>
      </c>
      <c r="C1649" s="94" t="str">
        <f t="shared" si="152"/>
        <v/>
      </c>
      <c r="D1649" s="94" t="str">
        <f t="shared" si="153"/>
        <v/>
      </c>
      <c r="E1649" s="94" t="str">
        <f t="shared" si="154"/>
        <v/>
      </c>
      <c r="F1649" s="94" t="str">
        <f t="shared" si="155"/>
        <v/>
      </c>
      <c r="G1649" s="94" t="str">
        <f t="shared" si="156"/>
        <v/>
      </c>
      <c r="H1649" s="94" t="str">
        <f>IF(AND(M1649&gt;0,M1649&lt;=STATS!$C$22),1,"")</f>
        <v/>
      </c>
      <c r="J1649" s="51">
        <v>1648</v>
      </c>
      <c r="R1649" s="22"/>
      <c r="S1649" s="22"/>
      <c r="T1649" s="54"/>
    </row>
    <row r="1650" spans="2:20" x14ac:dyDescent="0.25">
      <c r="B1650" s="94">
        <f t="shared" si="151"/>
        <v>0</v>
      </c>
      <c r="C1650" s="94" t="str">
        <f t="shared" si="152"/>
        <v/>
      </c>
      <c r="D1650" s="94" t="str">
        <f t="shared" si="153"/>
        <v/>
      </c>
      <c r="E1650" s="94" t="str">
        <f t="shared" si="154"/>
        <v/>
      </c>
      <c r="F1650" s="94" t="str">
        <f t="shared" si="155"/>
        <v/>
      </c>
      <c r="G1650" s="94" t="str">
        <f t="shared" si="156"/>
        <v/>
      </c>
      <c r="H1650" s="94" t="str">
        <f>IF(AND(M1650&gt;0,M1650&lt;=STATS!$C$22),1,"")</f>
        <v/>
      </c>
      <c r="J1650" s="51">
        <v>1649</v>
      </c>
      <c r="R1650" s="22"/>
      <c r="S1650" s="22"/>
      <c r="T1650" s="54"/>
    </row>
    <row r="1651" spans="2:20" x14ac:dyDescent="0.25">
      <c r="B1651" s="94">
        <f t="shared" si="151"/>
        <v>0</v>
      </c>
      <c r="C1651" s="94" t="str">
        <f t="shared" si="152"/>
        <v/>
      </c>
      <c r="D1651" s="94" t="str">
        <f t="shared" si="153"/>
        <v/>
      </c>
      <c r="E1651" s="94" t="str">
        <f t="shared" si="154"/>
        <v/>
      </c>
      <c r="F1651" s="94" t="str">
        <f t="shared" si="155"/>
        <v/>
      </c>
      <c r="G1651" s="94" t="str">
        <f t="shared" si="156"/>
        <v/>
      </c>
      <c r="H1651" s="94" t="str">
        <f>IF(AND(M1651&gt;0,M1651&lt;=STATS!$C$22),1,"")</f>
        <v/>
      </c>
      <c r="J1651" s="51">
        <v>1650</v>
      </c>
      <c r="R1651" s="22"/>
      <c r="S1651" s="22"/>
      <c r="T1651" s="54"/>
    </row>
    <row r="1652" spans="2:20" x14ac:dyDescent="0.25">
      <c r="B1652" s="94">
        <f t="shared" si="151"/>
        <v>0</v>
      </c>
      <c r="C1652" s="94" t="str">
        <f t="shared" si="152"/>
        <v/>
      </c>
      <c r="D1652" s="94" t="str">
        <f t="shared" si="153"/>
        <v/>
      </c>
      <c r="E1652" s="94" t="str">
        <f t="shared" si="154"/>
        <v/>
      </c>
      <c r="F1652" s="94" t="str">
        <f t="shared" si="155"/>
        <v/>
      </c>
      <c r="G1652" s="94" t="str">
        <f t="shared" si="156"/>
        <v/>
      </c>
      <c r="H1652" s="94" t="str">
        <f>IF(AND(M1652&gt;0,M1652&lt;=STATS!$C$22),1,"")</f>
        <v/>
      </c>
      <c r="J1652" s="51">
        <v>1651</v>
      </c>
      <c r="R1652" s="22"/>
      <c r="S1652" s="22"/>
      <c r="T1652" s="54"/>
    </row>
    <row r="1653" spans="2:20" x14ac:dyDescent="0.25">
      <c r="B1653" s="94">
        <f t="shared" si="151"/>
        <v>0</v>
      </c>
      <c r="C1653" s="94" t="str">
        <f t="shared" si="152"/>
        <v/>
      </c>
      <c r="D1653" s="94" t="str">
        <f t="shared" si="153"/>
        <v/>
      </c>
      <c r="E1653" s="94" t="str">
        <f t="shared" si="154"/>
        <v/>
      </c>
      <c r="F1653" s="94" t="str">
        <f t="shared" si="155"/>
        <v/>
      </c>
      <c r="G1653" s="94" t="str">
        <f t="shared" si="156"/>
        <v/>
      </c>
      <c r="H1653" s="94" t="str">
        <f>IF(AND(M1653&gt;0,M1653&lt;=STATS!$C$22),1,"")</f>
        <v/>
      </c>
      <c r="J1653" s="51">
        <v>1652</v>
      </c>
      <c r="R1653" s="22"/>
      <c r="S1653" s="22"/>
      <c r="T1653" s="54"/>
    </row>
    <row r="1654" spans="2:20" x14ac:dyDescent="0.25">
      <c r="B1654" s="94">
        <f t="shared" si="151"/>
        <v>0</v>
      </c>
      <c r="C1654" s="94" t="str">
        <f t="shared" si="152"/>
        <v/>
      </c>
      <c r="D1654" s="94" t="str">
        <f t="shared" si="153"/>
        <v/>
      </c>
      <c r="E1654" s="94" t="str">
        <f t="shared" si="154"/>
        <v/>
      </c>
      <c r="F1654" s="94" t="str">
        <f t="shared" si="155"/>
        <v/>
      </c>
      <c r="G1654" s="94" t="str">
        <f t="shared" si="156"/>
        <v/>
      </c>
      <c r="H1654" s="94" t="str">
        <f>IF(AND(M1654&gt;0,M1654&lt;=STATS!$C$22),1,"")</f>
        <v/>
      </c>
      <c r="J1654" s="51">
        <v>1653</v>
      </c>
      <c r="R1654" s="22"/>
      <c r="S1654" s="22"/>
      <c r="T1654" s="54"/>
    </row>
    <row r="1655" spans="2:20" x14ac:dyDescent="0.25">
      <c r="B1655" s="94">
        <f t="shared" si="151"/>
        <v>0</v>
      </c>
      <c r="C1655" s="94" t="str">
        <f t="shared" si="152"/>
        <v/>
      </c>
      <c r="D1655" s="94" t="str">
        <f t="shared" si="153"/>
        <v/>
      </c>
      <c r="E1655" s="94" t="str">
        <f t="shared" si="154"/>
        <v/>
      </c>
      <c r="F1655" s="94" t="str">
        <f t="shared" si="155"/>
        <v/>
      </c>
      <c r="G1655" s="94" t="str">
        <f t="shared" si="156"/>
        <v/>
      </c>
      <c r="H1655" s="94" t="str">
        <f>IF(AND(M1655&gt;0,M1655&lt;=STATS!$C$22),1,"")</f>
        <v/>
      </c>
      <c r="J1655" s="51">
        <v>1654</v>
      </c>
      <c r="R1655" s="22"/>
      <c r="S1655" s="22"/>
      <c r="T1655" s="54"/>
    </row>
    <row r="1656" spans="2:20" x14ac:dyDescent="0.25">
      <c r="B1656" s="94">
        <f t="shared" si="151"/>
        <v>0</v>
      </c>
      <c r="C1656" s="94" t="str">
        <f t="shared" si="152"/>
        <v/>
      </c>
      <c r="D1656" s="94" t="str">
        <f t="shared" si="153"/>
        <v/>
      </c>
      <c r="E1656" s="94" t="str">
        <f t="shared" si="154"/>
        <v/>
      </c>
      <c r="F1656" s="94" t="str">
        <f t="shared" si="155"/>
        <v/>
      </c>
      <c r="G1656" s="94" t="str">
        <f t="shared" si="156"/>
        <v/>
      </c>
      <c r="H1656" s="94" t="str">
        <f>IF(AND(M1656&gt;0,M1656&lt;=STATS!$C$22),1,"")</f>
        <v/>
      </c>
      <c r="J1656" s="51">
        <v>1655</v>
      </c>
      <c r="R1656" s="22"/>
      <c r="S1656" s="22"/>
      <c r="T1656" s="54"/>
    </row>
    <row r="1657" spans="2:20" x14ac:dyDescent="0.25">
      <c r="B1657" s="94">
        <f t="shared" si="151"/>
        <v>0</v>
      </c>
      <c r="C1657" s="94" t="str">
        <f t="shared" si="152"/>
        <v/>
      </c>
      <c r="D1657" s="94" t="str">
        <f t="shared" si="153"/>
        <v/>
      </c>
      <c r="E1657" s="94" t="str">
        <f t="shared" si="154"/>
        <v/>
      </c>
      <c r="F1657" s="94" t="str">
        <f t="shared" si="155"/>
        <v/>
      </c>
      <c r="G1657" s="94" t="str">
        <f t="shared" si="156"/>
        <v/>
      </c>
      <c r="H1657" s="94" t="str">
        <f>IF(AND(M1657&gt;0,M1657&lt;=STATS!$C$22),1,"")</f>
        <v/>
      </c>
      <c r="J1657" s="51">
        <v>1656</v>
      </c>
      <c r="R1657" s="22"/>
      <c r="S1657" s="22"/>
      <c r="T1657" s="54"/>
    </row>
    <row r="1658" spans="2:20" x14ac:dyDescent="0.25">
      <c r="B1658" s="94">
        <f t="shared" si="151"/>
        <v>0</v>
      </c>
      <c r="C1658" s="94" t="str">
        <f t="shared" si="152"/>
        <v/>
      </c>
      <c r="D1658" s="94" t="str">
        <f t="shared" si="153"/>
        <v/>
      </c>
      <c r="E1658" s="94" t="str">
        <f t="shared" si="154"/>
        <v/>
      </c>
      <c r="F1658" s="94" t="str">
        <f t="shared" si="155"/>
        <v/>
      </c>
      <c r="G1658" s="94" t="str">
        <f t="shared" si="156"/>
        <v/>
      </c>
      <c r="H1658" s="94" t="str">
        <f>IF(AND(M1658&gt;0,M1658&lt;=STATS!$C$22),1,"")</f>
        <v/>
      </c>
      <c r="J1658" s="51">
        <v>1657</v>
      </c>
      <c r="R1658" s="22"/>
      <c r="S1658" s="22"/>
      <c r="T1658" s="54"/>
    </row>
    <row r="1659" spans="2:20" x14ac:dyDescent="0.25">
      <c r="B1659" s="94">
        <f t="shared" si="151"/>
        <v>0</v>
      </c>
      <c r="C1659" s="94" t="str">
        <f t="shared" si="152"/>
        <v/>
      </c>
      <c r="D1659" s="94" t="str">
        <f t="shared" si="153"/>
        <v/>
      </c>
      <c r="E1659" s="94" t="str">
        <f t="shared" si="154"/>
        <v/>
      </c>
      <c r="F1659" s="94" t="str">
        <f t="shared" si="155"/>
        <v/>
      </c>
      <c r="G1659" s="94" t="str">
        <f t="shared" si="156"/>
        <v/>
      </c>
      <c r="H1659" s="94" t="str">
        <f>IF(AND(M1659&gt;0,M1659&lt;=STATS!$C$22),1,"")</f>
        <v/>
      </c>
      <c r="J1659" s="51">
        <v>1658</v>
      </c>
      <c r="R1659" s="22"/>
      <c r="S1659" s="22"/>
      <c r="T1659" s="54"/>
    </row>
    <row r="1660" spans="2:20" x14ac:dyDescent="0.25">
      <c r="B1660" s="94">
        <f t="shared" si="151"/>
        <v>0</v>
      </c>
      <c r="C1660" s="94" t="str">
        <f t="shared" si="152"/>
        <v/>
      </c>
      <c r="D1660" s="94" t="str">
        <f t="shared" si="153"/>
        <v/>
      </c>
      <c r="E1660" s="94" t="str">
        <f t="shared" si="154"/>
        <v/>
      </c>
      <c r="F1660" s="94" t="str">
        <f t="shared" si="155"/>
        <v/>
      </c>
      <c r="G1660" s="94" t="str">
        <f t="shared" si="156"/>
        <v/>
      </c>
      <c r="H1660" s="94" t="str">
        <f>IF(AND(M1660&gt;0,M1660&lt;=STATS!$C$22),1,"")</f>
        <v/>
      </c>
      <c r="J1660" s="51">
        <v>1659</v>
      </c>
      <c r="R1660" s="22"/>
      <c r="S1660" s="22"/>
      <c r="T1660" s="54"/>
    </row>
    <row r="1661" spans="2:20" x14ac:dyDescent="0.25">
      <c r="B1661" s="94">
        <f t="shared" si="151"/>
        <v>0</v>
      </c>
      <c r="C1661" s="94" t="str">
        <f t="shared" si="152"/>
        <v/>
      </c>
      <c r="D1661" s="94" t="str">
        <f t="shared" si="153"/>
        <v/>
      </c>
      <c r="E1661" s="94" t="str">
        <f t="shared" si="154"/>
        <v/>
      </c>
      <c r="F1661" s="94" t="str">
        <f t="shared" si="155"/>
        <v/>
      </c>
      <c r="G1661" s="94" t="str">
        <f t="shared" si="156"/>
        <v/>
      </c>
      <c r="H1661" s="94" t="str">
        <f>IF(AND(M1661&gt;0,M1661&lt;=STATS!$C$22),1,"")</f>
        <v/>
      </c>
      <c r="J1661" s="51">
        <v>1660</v>
      </c>
      <c r="R1661" s="22"/>
      <c r="S1661" s="22"/>
      <c r="T1661" s="54"/>
    </row>
    <row r="1662" spans="2:20" x14ac:dyDescent="0.25">
      <c r="B1662" s="94">
        <f t="shared" si="151"/>
        <v>0</v>
      </c>
      <c r="C1662" s="94" t="str">
        <f t="shared" si="152"/>
        <v/>
      </c>
      <c r="D1662" s="94" t="str">
        <f t="shared" si="153"/>
        <v/>
      </c>
      <c r="E1662" s="94" t="str">
        <f t="shared" si="154"/>
        <v/>
      </c>
      <c r="F1662" s="94" t="str">
        <f t="shared" si="155"/>
        <v/>
      </c>
      <c r="G1662" s="94" t="str">
        <f t="shared" si="156"/>
        <v/>
      </c>
      <c r="H1662" s="94" t="str">
        <f>IF(AND(M1662&gt;0,M1662&lt;=STATS!$C$22),1,"")</f>
        <v/>
      </c>
      <c r="J1662" s="51">
        <v>1661</v>
      </c>
      <c r="R1662" s="22"/>
      <c r="S1662" s="22"/>
      <c r="T1662" s="54"/>
    </row>
    <row r="1663" spans="2:20" x14ac:dyDescent="0.25">
      <c r="B1663" s="94">
        <f t="shared" si="151"/>
        <v>0</v>
      </c>
      <c r="C1663" s="94" t="str">
        <f t="shared" si="152"/>
        <v/>
      </c>
      <c r="D1663" s="94" t="str">
        <f t="shared" si="153"/>
        <v/>
      </c>
      <c r="E1663" s="94" t="str">
        <f t="shared" si="154"/>
        <v/>
      </c>
      <c r="F1663" s="94" t="str">
        <f t="shared" si="155"/>
        <v/>
      </c>
      <c r="G1663" s="94" t="str">
        <f t="shared" si="156"/>
        <v/>
      </c>
      <c r="H1663" s="94" t="str">
        <f>IF(AND(M1663&gt;0,M1663&lt;=STATS!$C$22),1,"")</f>
        <v/>
      </c>
      <c r="J1663" s="51">
        <v>1662</v>
      </c>
      <c r="R1663" s="22"/>
      <c r="S1663" s="22"/>
      <c r="T1663" s="54"/>
    </row>
    <row r="1664" spans="2:20" x14ac:dyDescent="0.25">
      <c r="B1664" s="94">
        <f t="shared" si="151"/>
        <v>0</v>
      </c>
      <c r="C1664" s="94" t="str">
        <f t="shared" si="152"/>
        <v/>
      </c>
      <c r="D1664" s="94" t="str">
        <f t="shared" si="153"/>
        <v/>
      </c>
      <c r="E1664" s="94" t="str">
        <f t="shared" si="154"/>
        <v/>
      </c>
      <c r="F1664" s="94" t="str">
        <f t="shared" si="155"/>
        <v/>
      </c>
      <c r="G1664" s="94" t="str">
        <f t="shared" si="156"/>
        <v/>
      </c>
      <c r="H1664" s="94" t="str">
        <f>IF(AND(M1664&gt;0,M1664&lt;=STATS!$C$22),1,"")</f>
        <v/>
      </c>
      <c r="J1664" s="51">
        <v>1663</v>
      </c>
      <c r="R1664" s="22"/>
      <c r="S1664" s="22"/>
      <c r="T1664" s="54"/>
    </row>
    <row r="1665" spans="2:20" x14ac:dyDescent="0.25">
      <c r="B1665" s="94">
        <f t="shared" si="151"/>
        <v>0</v>
      </c>
      <c r="C1665" s="94" t="str">
        <f t="shared" si="152"/>
        <v/>
      </c>
      <c r="D1665" s="94" t="str">
        <f t="shared" si="153"/>
        <v/>
      </c>
      <c r="E1665" s="94" t="str">
        <f t="shared" si="154"/>
        <v/>
      </c>
      <c r="F1665" s="94" t="str">
        <f t="shared" si="155"/>
        <v/>
      </c>
      <c r="G1665" s="94" t="str">
        <f t="shared" si="156"/>
        <v/>
      </c>
      <c r="H1665" s="94" t="str">
        <f>IF(AND(M1665&gt;0,M1665&lt;=STATS!$C$22),1,"")</f>
        <v/>
      </c>
      <c r="J1665" s="51">
        <v>1664</v>
      </c>
      <c r="R1665" s="22"/>
      <c r="S1665" s="22"/>
      <c r="T1665" s="54"/>
    </row>
    <row r="1666" spans="2:20" x14ac:dyDescent="0.25">
      <c r="B1666" s="94">
        <f t="shared" ref="B1666:B1729" si="157">COUNT(R1666:EB1666)</f>
        <v>0</v>
      </c>
      <c r="C1666" s="94" t="str">
        <f t="shared" ref="C1666:C1729" si="158">IF(COUNT(R1666:ED1666)&gt;0,COUNT(R1666:ED1666),"")</f>
        <v/>
      </c>
      <c r="D1666" s="94" t="str">
        <f t="shared" ref="D1666:D1729" si="159">IF(COUNT(T1666:ED1666)&gt;0,COUNT(T1666:ED1666),"")</f>
        <v/>
      </c>
      <c r="E1666" s="94" t="str">
        <f t="shared" ref="E1666:E1729" si="160">IF(H1666=1,COUNT(R1666:EB1666),"")</f>
        <v/>
      </c>
      <c r="F1666" s="94" t="str">
        <f t="shared" si="155"/>
        <v/>
      </c>
      <c r="G1666" s="94" t="str">
        <f t="shared" si="156"/>
        <v/>
      </c>
      <c r="H1666" s="94" t="str">
        <f>IF(AND(M1666&gt;0,M1666&lt;=STATS!$C$22),1,"")</f>
        <v/>
      </c>
      <c r="J1666" s="51">
        <v>1665</v>
      </c>
      <c r="R1666" s="22"/>
      <c r="S1666" s="22"/>
      <c r="T1666" s="54"/>
    </row>
    <row r="1667" spans="2:20" x14ac:dyDescent="0.25">
      <c r="B1667" s="94">
        <f t="shared" si="157"/>
        <v>0</v>
      </c>
      <c r="C1667" s="94" t="str">
        <f t="shared" si="158"/>
        <v/>
      </c>
      <c r="D1667" s="94" t="str">
        <f t="shared" si="159"/>
        <v/>
      </c>
      <c r="E1667" s="94" t="str">
        <f t="shared" si="160"/>
        <v/>
      </c>
      <c r="F1667" s="94" t="str">
        <f t="shared" ref="F1667:F1730" si="161">IF(H1667=1,COUNT(U1667:EB1667),"")</f>
        <v/>
      </c>
      <c r="G1667" s="94" t="str">
        <f t="shared" si="156"/>
        <v/>
      </c>
      <c r="H1667" s="94" t="str">
        <f>IF(AND(M1667&gt;0,M1667&lt;=STATS!$C$22),1,"")</f>
        <v/>
      </c>
      <c r="J1667" s="51">
        <v>1666</v>
      </c>
      <c r="R1667" s="22"/>
      <c r="S1667" s="22"/>
      <c r="T1667" s="54"/>
    </row>
    <row r="1668" spans="2:20" x14ac:dyDescent="0.25">
      <c r="B1668" s="94">
        <f t="shared" si="157"/>
        <v>0</v>
      </c>
      <c r="C1668" s="94" t="str">
        <f t="shared" si="158"/>
        <v/>
      </c>
      <c r="D1668" s="94" t="str">
        <f t="shared" si="159"/>
        <v/>
      </c>
      <c r="E1668" s="94" t="str">
        <f t="shared" si="160"/>
        <v/>
      </c>
      <c r="F1668" s="94" t="str">
        <f t="shared" si="161"/>
        <v/>
      </c>
      <c r="G1668" s="94" t="str">
        <f t="shared" si="156"/>
        <v/>
      </c>
      <c r="H1668" s="94" t="str">
        <f>IF(AND(M1668&gt;0,M1668&lt;=STATS!$C$22),1,"")</f>
        <v/>
      </c>
      <c r="J1668" s="51">
        <v>1667</v>
      </c>
      <c r="R1668" s="22"/>
      <c r="S1668" s="22"/>
      <c r="T1668" s="54"/>
    </row>
    <row r="1669" spans="2:20" x14ac:dyDescent="0.25">
      <c r="B1669" s="94">
        <f t="shared" si="157"/>
        <v>0</v>
      </c>
      <c r="C1669" s="94" t="str">
        <f t="shared" si="158"/>
        <v/>
      </c>
      <c r="D1669" s="94" t="str">
        <f t="shared" si="159"/>
        <v/>
      </c>
      <c r="E1669" s="94" t="str">
        <f t="shared" si="160"/>
        <v/>
      </c>
      <c r="F1669" s="94" t="str">
        <f t="shared" si="161"/>
        <v/>
      </c>
      <c r="G1669" s="94" t="str">
        <f t="shared" si="156"/>
        <v/>
      </c>
      <c r="H1669" s="94" t="str">
        <f>IF(AND(M1669&gt;0,M1669&lt;=STATS!$C$22),1,"")</f>
        <v/>
      </c>
      <c r="J1669" s="51">
        <v>1668</v>
      </c>
      <c r="R1669" s="22"/>
      <c r="S1669" s="22"/>
      <c r="T1669" s="54"/>
    </row>
    <row r="1670" spans="2:20" x14ac:dyDescent="0.25">
      <c r="B1670" s="94">
        <f t="shared" si="157"/>
        <v>0</v>
      </c>
      <c r="C1670" s="94" t="str">
        <f t="shared" si="158"/>
        <v/>
      </c>
      <c r="D1670" s="94" t="str">
        <f t="shared" si="159"/>
        <v/>
      </c>
      <c r="E1670" s="94" t="str">
        <f t="shared" si="160"/>
        <v/>
      </c>
      <c r="F1670" s="94" t="str">
        <f t="shared" si="161"/>
        <v/>
      </c>
      <c r="G1670" s="94" t="str">
        <f t="shared" si="156"/>
        <v/>
      </c>
      <c r="H1670" s="94" t="str">
        <f>IF(AND(M1670&gt;0,M1670&lt;=STATS!$C$22),1,"")</f>
        <v/>
      </c>
      <c r="J1670" s="51">
        <v>1669</v>
      </c>
      <c r="R1670" s="22"/>
      <c r="S1670" s="22"/>
      <c r="T1670" s="54"/>
    </row>
    <row r="1671" spans="2:20" x14ac:dyDescent="0.25">
      <c r="B1671" s="94">
        <f t="shared" si="157"/>
        <v>0</v>
      </c>
      <c r="C1671" s="94" t="str">
        <f t="shared" si="158"/>
        <v/>
      </c>
      <c r="D1671" s="94" t="str">
        <f t="shared" si="159"/>
        <v/>
      </c>
      <c r="E1671" s="94" t="str">
        <f t="shared" si="160"/>
        <v/>
      </c>
      <c r="F1671" s="94" t="str">
        <f t="shared" si="161"/>
        <v/>
      </c>
      <c r="G1671" s="94" t="str">
        <f t="shared" si="156"/>
        <v/>
      </c>
      <c r="H1671" s="94" t="str">
        <f>IF(AND(M1671&gt;0,M1671&lt;=STATS!$C$22),1,"")</f>
        <v/>
      </c>
      <c r="J1671" s="51">
        <v>1670</v>
      </c>
      <c r="R1671" s="22"/>
      <c r="S1671" s="22"/>
      <c r="T1671" s="54"/>
    </row>
    <row r="1672" spans="2:20" x14ac:dyDescent="0.25">
      <c r="B1672" s="94">
        <f t="shared" si="157"/>
        <v>0</v>
      </c>
      <c r="C1672" s="94" t="str">
        <f t="shared" si="158"/>
        <v/>
      </c>
      <c r="D1672" s="94" t="str">
        <f t="shared" si="159"/>
        <v/>
      </c>
      <c r="E1672" s="94" t="str">
        <f t="shared" si="160"/>
        <v/>
      </c>
      <c r="F1672" s="94" t="str">
        <f t="shared" si="161"/>
        <v/>
      </c>
      <c r="G1672" s="94" t="str">
        <f t="shared" si="156"/>
        <v/>
      </c>
      <c r="H1672" s="94" t="str">
        <f>IF(AND(M1672&gt;0,M1672&lt;=STATS!$C$22),1,"")</f>
        <v/>
      </c>
      <c r="J1672" s="51">
        <v>1671</v>
      </c>
      <c r="R1672" s="22"/>
      <c r="S1672" s="22"/>
      <c r="T1672" s="54"/>
    </row>
    <row r="1673" spans="2:20" x14ac:dyDescent="0.25">
      <c r="B1673" s="94">
        <f t="shared" si="157"/>
        <v>0</v>
      </c>
      <c r="C1673" s="94" t="str">
        <f t="shared" si="158"/>
        <v/>
      </c>
      <c r="D1673" s="94" t="str">
        <f t="shared" si="159"/>
        <v/>
      </c>
      <c r="E1673" s="94" t="str">
        <f t="shared" si="160"/>
        <v/>
      </c>
      <c r="F1673" s="94" t="str">
        <f t="shared" si="161"/>
        <v/>
      </c>
      <c r="G1673" s="94" t="str">
        <f t="shared" si="156"/>
        <v/>
      </c>
      <c r="H1673" s="94" t="str">
        <f>IF(AND(M1673&gt;0,M1673&lt;=STATS!$C$22),1,"")</f>
        <v/>
      </c>
      <c r="J1673" s="51">
        <v>1672</v>
      </c>
      <c r="R1673" s="22"/>
      <c r="S1673" s="22"/>
      <c r="T1673" s="54"/>
    </row>
    <row r="1674" spans="2:20" x14ac:dyDescent="0.25">
      <c r="B1674" s="94">
        <f t="shared" si="157"/>
        <v>0</v>
      </c>
      <c r="C1674" s="94" t="str">
        <f t="shared" si="158"/>
        <v/>
      </c>
      <c r="D1674" s="94" t="str">
        <f t="shared" si="159"/>
        <v/>
      </c>
      <c r="E1674" s="94" t="str">
        <f t="shared" si="160"/>
        <v/>
      </c>
      <c r="F1674" s="94" t="str">
        <f t="shared" si="161"/>
        <v/>
      </c>
      <c r="G1674" s="94" t="str">
        <f t="shared" si="156"/>
        <v/>
      </c>
      <c r="H1674" s="94" t="str">
        <f>IF(AND(M1674&gt;0,M1674&lt;=STATS!$C$22),1,"")</f>
        <v/>
      </c>
      <c r="J1674" s="51">
        <v>1673</v>
      </c>
      <c r="R1674" s="22"/>
      <c r="S1674" s="22"/>
      <c r="T1674" s="54"/>
    </row>
    <row r="1675" spans="2:20" x14ac:dyDescent="0.25">
      <c r="B1675" s="94">
        <f t="shared" si="157"/>
        <v>0</v>
      </c>
      <c r="C1675" s="94" t="str">
        <f t="shared" si="158"/>
        <v/>
      </c>
      <c r="D1675" s="94" t="str">
        <f t="shared" si="159"/>
        <v/>
      </c>
      <c r="E1675" s="94" t="str">
        <f t="shared" si="160"/>
        <v/>
      </c>
      <c r="F1675" s="94" t="str">
        <f t="shared" si="161"/>
        <v/>
      </c>
      <c r="G1675" s="94" t="str">
        <f t="shared" si="156"/>
        <v/>
      </c>
      <c r="H1675" s="94" t="str">
        <f>IF(AND(M1675&gt;0,M1675&lt;=STATS!$C$22),1,"")</f>
        <v/>
      </c>
      <c r="J1675" s="51">
        <v>1674</v>
      </c>
      <c r="R1675" s="22"/>
      <c r="S1675" s="22"/>
      <c r="T1675" s="54"/>
    </row>
    <row r="1676" spans="2:20" x14ac:dyDescent="0.25">
      <c r="B1676" s="94">
        <f t="shared" si="157"/>
        <v>0</v>
      </c>
      <c r="C1676" s="94" t="str">
        <f t="shared" si="158"/>
        <v/>
      </c>
      <c r="D1676" s="94" t="str">
        <f t="shared" si="159"/>
        <v/>
      </c>
      <c r="E1676" s="94" t="str">
        <f t="shared" si="160"/>
        <v/>
      </c>
      <c r="F1676" s="94" t="str">
        <f t="shared" si="161"/>
        <v/>
      </c>
      <c r="G1676" s="94" t="str">
        <f t="shared" si="156"/>
        <v/>
      </c>
      <c r="H1676" s="94" t="str">
        <f>IF(AND(M1676&gt;0,M1676&lt;=STATS!$C$22),1,"")</f>
        <v/>
      </c>
      <c r="J1676" s="51">
        <v>1675</v>
      </c>
      <c r="R1676" s="22"/>
      <c r="S1676" s="22"/>
      <c r="T1676" s="54"/>
    </row>
    <row r="1677" spans="2:20" x14ac:dyDescent="0.25">
      <c r="B1677" s="94">
        <f t="shared" si="157"/>
        <v>0</v>
      </c>
      <c r="C1677" s="94" t="str">
        <f t="shared" si="158"/>
        <v/>
      </c>
      <c r="D1677" s="94" t="str">
        <f t="shared" si="159"/>
        <v/>
      </c>
      <c r="E1677" s="94" t="str">
        <f t="shared" si="160"/>
        <v/>
      </c>
      <c r="F1677" s="94" t="str">
        <f t="shared" si="161"/>
        <v/>
      </c>
      <c r="G1677" s="94" t="str">
        <f t="shared" si="156"/>
        <v/>
      </c>
      <c r="H1677" s="94" t="str">
        <f>IF(AND(M1677&gt;0,M1677&lt;=STATS!$C$22),1,"")</f>
        <v/>
      </c>
      <c r="J1677" s="51">
        <v>1676</v>
      </c>
      <c r="R1677" s="22"/>
      <c r="S1677" s="22"/>
      <c r="T1677" s="54"/>
    </row>
    <row r="1678" spans="2:20" x14ac:dyDescent="0.25">
      <c r="B1678" s="94">
        <f t="shared" si="157"/>
        <v>0</v>
      </c>
      <c r="C1678" s="94" t="str">
        <f t="shared" si="158"/>
        <v/>
      </c>
      <c r="D1678" s="94" t="str">
        <f t="shared" si="159"/>
        <v/>
      </c>
      <c r="E1678" s="94" t="str">
        <f t="shared" si="160"/>
        <v/>
      </c>
      <c r="F1678" s="94" t="str">
        <f t="shared" si="161"/>
        <v/>
      </c>
      <c r="G1678" s="94" t="str">
        <f t="shared" si="156"/>
        <v/>
      </c>
      <c r="H1678" s="94" t="str">
        <f>IF(AND(M1678&gt;0,M1678&lt;=STATS!$C$22),1,"")</f>
        <v/>
      </c>
      <c r="J1678" s="51">
        <v>1677</v>
      </c>
      <c r="R1678" s="22"/>
      <c r="S1678" s="22"/>
      <c r="T1678" s="54"/>
    </row>
    <row r="1679" spans="2:20" x14ac:dyDescent="0.25">
      <c r="B1679" s="94">
        <f t="shared" si="157"/>
        <v>0</v>
      </c>
      <c r="C1679" s="94" t="str">
        <f t="shared" si="158"/>
        <v/>
      </c>
      <c r="D1679" s="94" t="str">
        <f t="shared" si="159"/>
        <v/>
      </c>
      <c r="E1679" s="94" t="str">
        <f t="shared" si="160"/>
        <v/>
      </c>
      <c r="F1679" s="94" t="str">
        <f t="shared" si="161"/>
        <v/>
      </c>
      <c r="G1679" s="94" t="str">
        <f t="shared" si="156"/>
        <v/>
      </c>
      <c r="H1679" s="94" t="str">
        <f>IF(AND(M1679&gt;0,M1679&lt;=STATS!$C$22),1,"")</f>
        <v/>
      </c>
      <c r="J1679" s="51">
        <v>1678</v>
      </c>
      <c r="R1679" s="22"/>
      <c r="S1679" s="22"/>
      <c r="T1679" s="54"/>
    </row>
    <row r="1680" spans="2:20" x14ac:dyDescent="0.25">
      <c r="B1680" s="94">
        <f t="shared" si="157"/>
        <v>0</v>
      </c>
      <c r="C1680" s="94" t="str">
        <f t="shared" si="158"/>
        <v/>
      </c>
      <c r="D1680" s="94" t="str">
        <f t="shared" si="159"/>
        <v/>
      </c>
      <c r="E1680" s="94" t="str">
        <f t="shared" si="160"/>
        <v/>
      </c>
      <c r="F1680" s="94" t="str">
        <f t="shared" si="161"/>
        <v/>
      </c>
      <c r="G1680" s="94" t="str">
        <f t="shared" si="156"/>
        <v/>
      </c>
      <c r="H1680" s="94" t="str">
        <f>IF(AND(M1680&gt;0,M1680&lt;=STATS!$C$22),1,"")</f>
        <v/>
      </c>
      <c r="J1680" s="51">
        <v>1679</v>
      </c>
      <c r="R1680" s="22"/>
      <c r="S1680" s="22"/>
      <c r="T1680" s="54"/>
    </row>
    <row r="1681" spans="2:20" x14ac:dyDescent="0.25">
      <c r="B1681" s="94">
        <f t="shared" si="157"/>
        <v>0</v>
      </c>
      <c r="C1681" s="94" t="str">
        <f t="shared" si="158"/>
        <v/>
      </c>
      <c r="D1681" s="94" t="str">
        <f t="shared" si="159"/>
        <v/>
      </c>
      <c r="E1681" s="94" t="str">
        <f t="shared" si="160"/>
        <v/>
      </c>
      <c r="F1681" s="94" t="str">
        <f t="shared" si="161"/>
        <v/>
      </c>
      <c r="G1681" s="94" t="str">
        <f t="shared" si="156"/>
        <v/>
      </c>
      <c r="H1681" s="94" t="str">
        <f>IF(AND(M1681&gt;0,M1681&lt;=STATS!$C$22),1,"")</f>
        <v/>
      </c>
      <c r="J1681" s="51">
        <v>1680</v>
      </c>
      <c r="R1681" s="22"/>
      <c r="S1681" s="22"/>
      <c r="T1681" s="54"/>
    </row>
    <row r="1682" spans="2:20" x14ac:dyDescent="0.25">
      <c r="B1682" s="94">
        <f t="shared" si="157"/>
        <v>0</v>
      </c>
      <c r="C1682" s="94" t="str">
        <f t="shared" si="158"/>
        <v/>
      </c>
      <c r="D1682" s="94" t="str">
        <f t="shared" si="159"/>
        <v/>
      </c>
      <c r="E1682" s="94" t="str">
        <f t="shared" si="160"/>
        <v/>
      </c>
      <c r="F1682" s="94" t="str">
        <f t="shared" si="161"/>
        <v/>
      </c>
      <c r="G1682" s="94" t="str">
        <f t="shared" si="156"/>
        <v/>
      </c>
      <c r="H1682" s="94" t="str">
        <f>IF(AND(M1682&gt;0,M1682&lt;=STATS!$C$22),1,"")</f>
        <v/>
      </c>
      <c r="J1682" s="51">
        <v>1681</v>
      </c>
      <c r="R1682" s="22"/>
      <c r="S1682" s="22"/>
      <c r="T1682" s="54"/>
    </row>
    <row r="1683" spans="2:20" x14ac:dyDescent="0.25">
      <c r="B1683" s="94">
        <f t="shared" si="157"/>
        <v>0</v>
      </c>
      <c r="C1683" s="94" t="str">
        <f t="shared" si="158"/>
        <v/>
      </c>
      <c r="D1683" s="94" t="str">
        <f t="shared" si="159"/>
        <v/>
      </c>
      <c r="E1683" s="94" t="str">
        <f t="shared" si="160"/>
        <v/>
      </c>
      <c r="F1683" s="94" t="str">
        <f t="shared" si="161"/>
        <v/>
      </c>
      <c r="G1683" s="94" t="str">
        <f t="shared" si="156"/>
        <v/>
      </c>
      <c r="H1683" s="94" t="str">
        <f>IF(AND(M1683&gt;0,M1683&lt;=STATS!$C$22),1,"")</f>
        <v/>
      </c>
      <c r="J1683" s="51">
        <v>1682</v>
      </c>
      <c r="R1683" s="22"/>
      <c r="S1683" s="22"/>
      <c r="T1683" s="54"/>
    </row>
    <row r="1684" spans="2:20" x14ac:dyDescent="0.25">
      <c r="B1684" s="94">
        <f t="shared" si="157"/>
        <v>0</v>
      </c>
      <c r="C1684" s="94" t="str">
        <f t="shared" si="158"/>
        <v/>
      </c>
      <c r="D1684" s="94" t="str">
        <f t="shared" si="159"/>
        <v/>
      </c>
      <c r="E1684" s="94" t="str">
        <f t="shared" si="160"/>
        <v/>
      </c>
      <c r="F1684" s="94" t="str">
        <f t="shared" si="161"/>
        <v/>
      </c>
      <c r="G1684" s="94" t="str">
        <f t="shared" si="156"/>
        <v/>
      </c>
      <c r="H1684" s="94" t="str">
        <f>IF(AND(M1684&gt;0,M1684&lt;=STATS!$C$22),1,"")</f>
        <v/>
      </c>
      <c r="J1684" s="51">
        <v>1683</v>
      </c>
      <c r="R1684" s="22"/>
      <c r="S1684" s="22"/>
      <c r="T1684" s="54"/>
    </row>
    <row r="1685" spans="2:20" x14ac:dyDescent="0.25">
      <c r="B1685" s="94">
        <f t="shared" si="157"/>
        <v>0</v>
      </c>
      <c r="C1685" s="94" t="str">
        <f t="shared" si="158"/>
        <v/>
      </c>
      <c r="D1685" s="94" t="str">
        <f t="shared" si="159"/>
        <v/>
      </c>
      <c r="E1685" s="94" t="str">
        <f t="shared" si="160"/>
        <v/>
      </c>
      <c r="F1685" s="94" t="str">
        <f t="shared" si="161"/>
        <v/>
      </c>
      <c r="G1685" s="94" t="str">
        <f t="shared" si="156"/>
        <v/>
      </c>
      <c r="H1685" s="94" t="str">
        <f>IF(AND(M1685&gt;0,M1685&lt;=STATS!$C$22),1,"")</f>
        <v/>
      </c>
      <c r="J1685" s="51">
        <v>1684</v>
      </c>
      <c r="R1685" s="22"/>
      <c r="S1685" s="22"/>
      <c r="T1685" s="54"/>
    </row>
    <row r="1686" spans="2:20" x14ac:dyDescent="0.25">
      <c r="B1686" s="94">
        <f t="shared" si="157"/>
        <v>0</v>
      </c>
      <c r="C1686" s="94" t="str">
        <f t="shared" si="158"/>
        <v/>
      </c>
      <c r="D1686" s="94" t="str">
        <f t="shared" si="159"/>
        <v/>
      </c>
      <c r="E1686" s="94" t="str">
        <f t="shared" si="160"/>
        <v/>
      </c>
      <c r="F1686" s="94" t="str">
        <f t="shared" si="161"/>
        <v/>
      </c>
      <c r="G1686" s="94" t="str">
        <f t="shared" si="156"/>
        <v/>
      </c>
      <c r="H1686" s="94" t="str">
        <f>IF(AND(M1686&gt;0,M1686&lt;=STATS!$C$22),1,"")</f>
        <v/>
      </c>
      <c r="J1686" s="51">
        <v>1685</v>
      </c>
      <c r="R1686" s="22"/>
      <c r="S1686" s="22"/>
      <c r="T1686" s="54"/>
    </row>
    <row r="1687" spans="2:20" x14ac:dyDescent="0.25">
      <c r="B1687" s="94">
        <f t="shared" si="157"/>
        <v>0</v>
      </c>
      <c r="C1687" s="94" t="str">
        <f t="shared" si="158"/>
        <v/>
      </c>
      <c r="D1687" s="94" t="str">
        <f t="shared" si="159"/>
        <v/>
      </c>
      <c r="E1687" s="94" t="str">
        <f t="shared" si="160"/>
        <v/>
      </c>
      <c r="F1687" s="94" t="str">
        <f t="shared" si="161"/>
        <v/>
      </c>
      <c r="G1687" s="94" t="str">
        <f t="shared" si="156"/>
        <v/>
      </c>
      <c r="H1687" s="94" t="str">
        <f>IF(AND(M1687&gt;0,M1687&lt;=STATS!$C$22),1,"")</f>
        <v/>
      </c>
      <c r="J1687" s="51">
        <v>1686</v>
      </c>
      <c r="R1687" s="22"/>
      <c r="S1687" s="22"/>
      <c r="T1687" s="54"/>
    </row>
    <row r="1688" spans="2:20" x14ac:dyDescent="0.25">
      <c r="B1688" s="94">
        <f t="shared" si="157"/>
        <v>0</v>
      </c>
      <c r="C1688" s="94" t="str">
        <f t="shared" si="158"/>
        <v/>
      </c>
      <c r="D1688" s="94" t="str">
        <f t="shared" si="159"/>
        <v/>
      </c>
      <c r="E1688" s="94" t="str">
        <f t="shared" si="160"/>
        <v/>
      </c>
      <c r="F1688" s="94" t="str">
        <f t="shared" si="161"/>
        <v/>
      </c>
      <c r="G1688" s="94" t="str">
        <f t="shared" si="156"/>
        <v/>
      </c>
      <c r="H1688" s="94" t="str">
        <f>IF(AND(M1688&gt;0,M1688&lt;=STATS!$C$22),1,"")</f>
        <v/>
      </c>
      <c r="J1688" s="51">
        <v>1687</v>
      </c>
      <c r="R1688" s="22"/>
      <c r="S1688" s="22"/>
      <c r="T1688" s="54"/>
    </row>
    <row r="1689" spans="2:20" x14ac:dyDescent="0.25">
      <c r="B1689" s="94">
        <f t="shared" si="157"/>
        <v>0</v>
      </c>
      <c r="C1689" s="94" t="str">
        <f t="shared" si="158"/>
        <v/>
      </c>
      <c r="D1689" s="94" t="str">
        <f t="shared" si="159"/>
        <v/>
      </c>
      <c r="E1689" s="94" t="str">
        <f t="shared" si="160"/>
        <v/>
      </c>
      <c r="F1689" s="94" t="str">
        <f t="shared" si="161"/>
        <v/>
      </c>
      <c r="G1689" s="94" t="str">
        <f t="shared" si="156"/>
        <v/>
      </c>
      <c r="H1689" s="94" t="str">
        <f>IF(AND(M1689&gt;0,M1689&lt;=STATS!$C$22),1,"")</f>
        <v/>
      </c>
      <c r="J1689" s="51">
        <v>1688</v>
      </c>
      <c r="R1689" s="22"/>
      <c r="S1689" s="22"/>
      <c r="T1689" s="54"/>
    </row>
    <row r="1690" spans="2:20" x14ac:dyDescent="0.25">
      <c r="B1690" s="94">
        <f t="shared" si="157"/>
        <v>0</v>
      </c>
      <c r="C1690" s="94" t="str">
        <f t="shared" si="158"/>
        <v/>
      </c>
      <c r="D1690" s="94" t="str">
        <f t="shared" si="159"/>
        <v/>
      </c>
      <c r="E1690" s="94" t="str">
        <f t="shared" si="160"/>
        <v/>
      </c>
      <c r="F1690" s="94" t="str">
        <f t="shared" si="161"/>
        <v/>
      </c>
      <c r="G1690" s="94" t="str">
        <f t="shared" ref="G1690:G1753" si="162">IF($B1690&gt;=1,$M1690,"")</f>
        <v/>
      </c>
      <c r="H1690" s="94" t="str">
        <f>IF(AND(M1690&gt;0,M1690&lt;=STATS!$C$22),1,"")</f>
        <v/>
      </c>
      <c r="J1690" s="51">
        <v>1689</v>
      </c>
      <c r="R1690" s="22"/>
      <c r="S1690" s="22"/>
      <c r="T1690" s="54"/>
    </row>
    <row r="1691" spans="2:20" x14ac:dyDescent="0.25">
      <c r="B1691" s="94">
        <f t="shared" si="157"/>
        <v>0</v>
      </c>
      <c r="C1691" s="94" t="str">
        <f t="shared" si="158"/>
        <v/>
      </c>
      <c r="D1691" s="94" t="str">
        <f t="shared" si="159"/>
        <v/>
      </c>
      <c r="E1691" s="94" t="str">
        <f t="shared" si="160"/>
        <v/>
      </c>
      <c r="F1691" s="94" t="str">
        <f t="shared" si="161"/>
        <v/>
      </c>
      <c r="G1691" s="94" t="str">
        <f t="shared" si="162"/>
        <v/>
      </c>
      <c r="H1691" s="94" t="str">
        <f>IF(AND(M1691&gt;0,M1691&lt;=STATS!$C$22),1,"")</f>
        <v/>
      </c>
      <c r="J1691" s="51">
        <v>1690</v>
      </c>
      <c r="R1691" s="22"/>
      <c r="S1691" s="22"/>
      <c r="T1691" s="54"/>
    </row>
    <row r="1692" spans="2:20" x14ac:dyDescent="0.25">
      <c r="B1692" s="94">
        <f t="shared" si="157"/>
        <v>0</v>
      </c>
      <c r="C1692" s="94" t="str">
        <f t="shared" si="158"/>
        <v/>
      </c>
      <c r="D1692" s="94" t="str">
        <f t="shared" si="159"/>
        <v/>
      </c>
      <c r="E1692" s="94" t="str">
        <f t="shared" si="160"/>
        <v/>
      </c>
      <c r="F1692" s="94" t="str">
        <f t="shared" si="161"/>
        <v/>
      </c>
      <c r="G1692" s="94" t="str">
        <f t="shared" si="162"/>
        <v/>
      </c>
      <c r="H1692" s="94" t="str">
        <f>IF(AND(M1692&gt;0,M1692&lt;=STATS!$C$22),1,"")</f>
        <v/>
      </c>
      <c r="J1692" s="51">
        <v>1691</v>
      </c>
      <c r="R1692" s="22"/>
      <c r="S1692" s="22"/>
      <c r="T1692" s="54"/>
    </row>
    <row r="1693" spans="2:20" x14ac:dyDescent="0.25">
      <c r="B1693" s="94">
        <f t="shared" si="157"/>
        <v>0</v>
      </c>
      <c r="C1693" s="94" t="str">
        <f t="shared" si="158"/>
        <v/>
      </c>
      <c r="D1693" s="94" t="str">
        <f t="shared" si="159"/>
        <v/>
      </c>
      <c r="E1693" s="94" t="str">
        <f t="shared" si="160"/>
        <v/>
      </c>
      <c r="F1693" s="94" t="str">
        <f t="shared" si="161"/>
        <v/>
      </c>
      <c r="G1693" s="94" t="str">
        <f t="shared" si="162"/>
        <v/>
      </c>
      <c r="H1693" s="94" t="str">
        <f>IF(AND(M1693&gt;0,M1693&lt;=STATS!$C$22),1,"")</f>
        <v/>
      </c>
      <c r="J1693" s="51">
        <v>1692</v>
      </c>
      <c r="R1693" s="22"/>
      <c r="S1693" s="22"/>
      <c r="T1693" s="54"/>
    </row>
    <row r="1694" spans="2:20" x14ac:dyDescent="0.25">
      <c r="B1694" s="94">
        <f t="shared" si="157"/>
        <v>0</v>
      </c>
      <c r="C1694" s="94" t="str">
        <f t="shared" si="158"/>
        <v/>
      </c>
      <c r="D1694" s="94" t="str">
        <f t="shared" si="159"/>
        <v/>
      </c>
      <c r="E1694" s="94" t="str">
        <f t="shared" si="160"/>
        <v/>
      </c>
      <c r="F1694" s="94" t="str">
        <f t="shared" si="161"/>
        <v/>
      </c>
      <c r="G1694" s="94" t="str">
        <f t="shared" si="162"/>
        <v/>
      </c>
      <c r="H1694" s="94" t="str">
        <f>IF(AND(M1694&gt;0,M1694&lt;=STATS!$C$22),1,"")</f>
        <v/>
      </c>
      <c r="J1694" s="51">
        <v>1693</v>
      </c>
      <c r="R1694" s="22"/>
      <c r="S1694" s="22"/>
      <c r="T1694" s="54"/>
    </row>
    <row r="1695" spans="2:20" x14ac:dyDescent="0.25">
      <c r="B1695" s="94">
        <f t="shared" si="157"/>
        <v>0</v>
      </c>
      <c r="C1695" s="94" t="str">
        <f t="shared" si="158"/>
        <v/>
      </c>
      <c r="D1695" s="94" t="str">
        <f t="shared" si="159"/>
        <v/>
      </c>
      <c r="E1695" s="94" t="str">
        <f t="shared" si="160"/>
        <v/>
      </c>
      <c r="F1695" s="94" t="str">
        <f t="shared" si="161"/>
        <v/>
      </c>
      <c r="G1695" s="94" t="str">
        <f t="shared" si="162"/>
        <v/>
      </c>
      <c r="H1695" s="94" t="str">
        <f>IF(AND(M1695&gt;0,M1695&lt;=STATS!$C$22),1,"")</f>
        <v/>
      </c>
      <c r="J1695" s="51">
        <v>1694</v>
      </c>
      <c r="R1695" s="22"/>
      <c r="S1695" s="22"/>
      <c r="T1695" s="54"/>
    </row>
    <row r="1696" spans="2:20" x14ac:dyDescent="0.25">
      <c r="B1696" s="94">
        <f t="shared" si="157"/>
        <v>0</v>
      </c>
      <c r="C1696" s="94" t="str">
        <f t="shared" si="158"/>
        <v/>
      </c>
      <c r="D1696" s="94" t="str">
        <f t="shared" si="159"/>
        <v/>
      </c>
      <c r="E1696" s="94" t="str">
        <f t="shared" si="160"/>
        <v/>
      </c>
      <c r="F1696" s="94" t="str">
        <f t="shared" si="161"/>
        <v/>
      </c>
      <c r="G1696" s="94" t="str">
        <f t="shared" si="162"/>
        <v/>
      </c>
      <c r="H1696" s="94" t="str">
        <f>IF(AND(M1696&gt;0,M1696&lt;=STATS!$C$22),1,"")</f>
        <v/>
      </c>
      <c r="J1696" s="51">
        <v>1695</v>
      </c>
      <c r="R1696" s="22"/>
      <c r="S1696" s="22"/>
      <c r="T1696" s="54"/>
    </row>
    <row r="1697" spans="2:20" x14ac:dyDescent="0.25">
      <c r="B1697" s="94">
        <f t="shared" si="157"/>
        <v>0</v>
      </c>
      <c r="C1697" s="94" t="str">
        <f t="shared" si="158"/>
        <v/>
      </c>
      <c r="D1697" s="94" t="str">
        <f t="shared" si="159"/>
        <v/>
      </c>
      <c r="E1697" s="94" t="str">
        <f t="shared" si="160"/>
        <v/>
      </c>
      <c r="F1697" s="94" t="str">
        <f t="shared" si="161"/>
        <v/>
      </c>
      <c r="G1697" s="94" t="str">
        <f t="shared" si="162"/>
        <v/>
      </c>
      <c r="H1697" s="94" t="str">
        <f>IF(AND(M1697&gt;0,M1697&lt;=STATS!$C$22),1,"")</f>
        <v/>
      </c>
      <c r="J1697" s="51">
        <v>1696</v>
      </c>
      <c r="R1697" s="22"/>
      <c r="S1697" s="22"/>
      <c r="T1697" s="54"/>
    </row>
    <row r="1698" spans="2:20" x14ac:dyDescent="0.25">
      <c r="B1698" s="94">
        <f t="shared" si="157"/>
        <v>0</v>
      </c>
      <c r="C1698" s="94" t="str">
        <f t="shared" si="158"/>
        <v/>
      </c>
      <c r="D1698" s="94" t="str">
        <f t="shared" si="159"/>
        <v/>
      </c>
      <c r="E1698" s="94" t="str">
        <f t="shared" si="160"/>
        <v/>
      </c>
      <c r="F1698" s="94" t="str">
        <f t="shared" si="161"/>
        <v/>
      </c>
      <c r="G1698" s="94" t="str">
        <f t="shared" si="162"/>
        <v/>
      </c>
      <c r="H1698" s="94" t="str">
        <f>IF(AND(M1698&gt;0,M1698&lt;=STATS!$C$22),1,"")</f>
        <v/>
      </c>
      <c r="J1698" s="51">
        <v>1697</v>
      </c>
      <c r="R1698" s="22"/>
      <c r="S1698" s="22"/>
      <c r="T1698" s="54"/>
    </row>
    <row r="1699" spans="2:20" x14ac:dyDescent="0.25">
      <c r="B1699" s="94">
        <f t="shared" si="157"/>
        <v>0</v>
      </c>
      <c r="C1699" s="94" t="str">
        <f t="shared" si="158"/>
        <v/>
      </c>
      <c r="D1699" s="94" t="str">
        <f t="shared" si="159"/>
        <v/>
      </c>
      <c r="E1699" s="94" t="str">
        <f t="shared" si="160"/>
        <v/>
      </c>
      <c r="F1699" s="94" t="str">
        <f t="shared" si="161"/>
        <v/>
      </c>
      <c r="G1699" s="94" t="str">
        <f t="shared" si="162"/>
        <v/>
      </c>
      <c r="H1699" s="94" t="str">
        <f>IF(AND(M1699&gt;0,M1699&lt;=STATS!$C$22),1,"")</f>
        <v/>
      </c>
      <c r="J1699" s="51">
        <v>1698</v>
      </c>
      <c r="R1699" s="22"/>
      <c r="S1699" s="22"/>
      <c r="T1699" s="54"/>
    </row>
    <row r="1700" spans="2:20" x14ac:dyDescent="0.25">
      <c r="B1700" s="94">
        <f t="shared" si="157"/>
        <v>0</v>
      </c>
      <c r="C1700" s="94" t="str">
        <f t="shared" si="158"/>
        <v/>
      </c>
      <c r="D1700" s="94" t="str">
        <f t="shared" si="159"/>
        <v/>
      </c>
      <c r="E1700" s="94" t="str">
        <f t="shared" si="160"/>
        <v/>
      </c>
      <c r="F1700" s="94" t="str">
        <f t="shared" si="161"/>
        <v/>
      </c>
      <c r="G1700" s="94" t="str">
        <f t="shared" si="162"/>
        <v/>
      </c>
      <c r="H1700" s="94" t="str">
        <f>IF(AND(M1700&gt;0,M1700&lt;=STATS!$C$22),1,"")</f>
        <v/>
      </c>
      <c r="J1700" s="51">
        <v>1699</v>
      </c>
      <c r="R1700" s="22"/>
      <c r="S1700" s="22"/>
      <c r="T1700" s="54"/>
    </row>
    <row r="1701" spans="2:20" x14ac:dyDescent="0.25">
      <c r="B1701" s="94">
        <f t="shared" si="157"/>
        <v>0</v>
      </c>
      <c r="C1701" s="94" t="str">
        <f t="shared" si="158"/>
        <v/>
      </c>
      <c r="D1701" s="94" t="str">
        <f t="shared" si="159"/>
        <v/>
      </c>
      <c r="E1701" s="94" t="str">
        <f t="shared" si="160"/>
        <v/>
      </c>
      <c r="F1701" s="94" t="str">
        <f t="shared" si="161"/>
        <v/>
      </c>
      <c r="G1701" s="94" t="str">
        <f t="shared" si="162"/>
        <v/>
      </c>
      <c r="H1701" s="94" t="str">
        <f>IF(AND(M1701&gt;0,M1701&lt;=STATS!$C$22),1,"")</f>
        <v/>
      </c>
      <c r="J1701" s="51">
        <v>1700</v>
      </c>
      <c r="R1701" s="22"/>
      <c r="S1701" s="22"/>
      <c r="T1701" s="54"/>
    </row>
    <row r="1702" spans="2:20" x14ac:dyDescent="0.25">
      <c r="B1702" s="94">
        <f t="shared" si="157"/>
        <v>0</v>
      </c>
      <c r="C1702" s="94" t="str">
        <f t="shared" si="158"/>
        <v/>
      </c>
      <c r="D1702" s="94" t="str">
        <f t="shared" si="159"/>
        <v/>
      </c>
      <c r="E1702" s="94" t="str">
        <f t="shared" si="160"/>
        <v/>
      </c>
      <c r="F1702" s="94" t="str">
        <f t="shared" si="161"/>
        <v/>
      </c>
      <c r="G1702" s="94" t="str">
        <f t="shared" si="162"/>
        <v/>
      </c>
      <c r="H1702" s="94" t="str">
        <f>IF(AND(M1702&gt;0,M1702&lt;=STATS!$C$22),1,"")</f>
        <v/>
      </c>
      <c r="J1702" s="51">
        <v>1701</v>
      </c>
      <c r="R1702" s="22"/>
      <c r="S1702" s="22"/>
      <c r="T1702" s="54"/>
    </row>
    <row r="1703" spans="2:20" x14ac:dyDescent="0.25">
      <c r="B1703" s="94">
        <f t="shared" si="157"/>
        <v>0</v>
      </c>
      <c r="C1703" s="94" t="str">
        <f t="shared" si="158"/>
        <v/>
      </c>
      <c r="D1703" s="94" t="str">
        <f t="shared" si="159"/>
        <v/>
      </c>
      <c r="E1703" s="94" t="str">
        <f t="shared" si="160"/>
        <v/>
      </c>
      <c r="F1703" s="94" t="str">
        <f t="shared" si="161"/>
        <v/>
      </c>
      <c r="G1703" s="94" t="str">
        <f t="shared" si="162"/>
        <v/>
      </c>
      <c r="H1703" s="94" t="str">
        <f>IF(AND(M1703&gt;0,M1703&lt;=STATS!$C$22),1,"")</f>
        <v/>
      </c>
      <c r="J1703" s="51">
        <v>1702</v>
      </c>
      <c r="R1703" s="22"/>
      <c r="S1703" s="22"/>
      <c r="T1703" s="54"/>
    </row>
    <row r="1704" spans="2:20" x14ac:dyDescent="0.25">
      <c r="B1704" s="94">
        <f t="shared" si="157"/>
        <v>0</v>
      </c>
      <c r="C1704" s="94" t="str">
        <f t="shared" si="158"/>
        <v/>
      </c>
      <c r="D1704" s="94" t="str">
        <f t="shared" si="159"/>
        <v/>
      </c>
      <c r="E1704" s="94" t="str">
        <f t="shared" si="160"/>
        <v/>
      </c>
      <c r="F1704" s="94" t="str">
        <f t="shared" si="161"/>
        <v/>
      </c>
      <c r="G1704" s="94" t="str">
        <f t="shared" si="162"/>
        <v/>
      </c>
      <c r="H1704" s="94" t="str">
        <f>IF(AND(M1704&gt;0,M1704&lt;=STATS!$C$22),1,"")</f>
        <v/>
      </c>
      <c r="J1704" s="51">
        <v>1703</v>
      </c>
      <c r="R1704" s="22"/>
      <c r="S1704" s="22"/>
      <c r="T1704" s="54"/>
    </row>
    <row r="1705" spans="2:20" x14ac:dyDescent="0.25">
      <c r="B1705" s="94">
        <f t="shared" si="157"/>
        <v>0</v>
      </c>
      <c r="C1705" s="94" t="str">
        <f t="shared" si="158"/>
        <v/>
      </c>
      <c r="D1705" s="94" t="str">
        <f t="shared" si="159"/>
        <v/>
      </c>
      <c r="E1705" s="94" t="str">
        <f t="shared" si="160"/>
        <v/>
      </c>
      <c r="F1705" s="94" t="str">
        <f t="shared" si="161"/>
        <v/>
      </c>
      <c r="G1705" s="94" t="str">
        <f t="shared" si="162"/>
        <v/>
      </c>
      <c r="H1705" s="94" t="str">
        <f>IF(AND(M1705&gt;0,M1705&lt;=STATS!$C$22),1,"")</f>
        <v/>
      </c>
      <c r="J1705" s="51">
        <v>1704</v>
      </c>
      <c r="R1705" s="22"/>
      <c r="S1705" s="22"/>
      <c r="T1705" s="54"/>
    </row>
    <row r="1706" spans="2:20" x14ac:dyDescent="0.25">
      <c r="B1706" s="94">
        <f t="shared" si="157"/>
        <v>0</v>
      </c>
      <c r="C1706" s="94" t="str">
        <f t="shared" si="158"/>
        <v/>
      </c>
      <c r="D1706" s="94" t="str">
        <f t="shared" si="159"/>
        <v/>
      </c>
      <c r="E1706" s="94" t="str">
        <f t="shared" si="160"/>
        <v/>
      </c>
      <c r="F1706" s="94" t="str">
        <f t="shared" si="161"/>
        <v/>
      </c>
      <c r="G1706" s="94" t="str">
        <f t="shared" si="162"/>
        <v/>
      </c>
      <c r="H1706" s="94" t="str">
        <f>IF(AND(M1706&gt;0,M1706&lt;=STATS!$C$22),1,"")</f>
        <v/>
      </c>
      <c r="J1706" s="51">
        <v>1705</v>
      </c>
      <c r="R1706" s="22"/>
      <c r="S1706" s="22"/>
      <c r="T1706" s="54"/>
    </row>
    <row r="1707" spans="2:20" x14ac:dyDescent="0.25">
      <c r="B1707" s="94">
        <f t="shared" si="157"/>
        <v>0</v>
      </c>
      <c r="C1707" s="94" t="str">
        <f t="shared" si="158"/>
        <v/>
      </c>
      <c r="D1707" s="94" t="str">
        <f t="shared" si="159"/>
        <v/>
      </c>
      <c r="E1707" s="94" t="str">
        <f t="shared" si="160"/>
        <v/>
      </c>
      <c r="F1707" s="94" t="str">
        <f t="shared" si="161"/>
        <v/>
      </c>
      <c r="G1707" s="94" t="str">
        <f t="shared" si="162"/>
        <v/>
      </c>
      <c r="H1707" s="94" t="str">
        <f>IF(AND(M1707&gt;0,M1707&lt;=STATS!$C$22),1,"")</f>
        <v/>
      </c>
      <c r="J1707" s="51">
        <v>1706</v>
      </c>
      <c r="R1707" s="22"/>
      <c r="S1707" s="22"/>
      <c r="T1707" s="54"/>
    </row>
    <row r="1708" spans="2:20" x14ac:dyDescent="0.25">
      <c r="B1708" s="94">
        <f t="shared" si="157"/>
        <v>0</v>
      </c>
      <c r="C1708" s="94" t="str">
        <f t="shared" si="158"/>
        <v/>
      </c>
      <c r="D1708" s="94" t="str">
        <f t="shared" si="159"/>
        <v/>
      </c>
      <c r="E1708" s="94" t="str">
        <f t="shared" si="160"/>
        <v/>
      </c>
      <c r="F1708" s="94" t="str">
        <f t="shared" si="161"/>
        <v/>
      </c>
      <c r="G1708" s="94" t="str">
        <f t="shared" si="162"/>
        <v/>
      </c>
      <c r="H1708" s="94" t="str">
        <f>IF(AND(M1708&gt;0,M1708&lt;=STATS!$C$22),1,"")</f>
        <v/>
      </c>
      <c r="J1708" s="51">
        <v>1707</v>
      </c>
      <c r="R1708" s="22"/>
      <c r="S1708" s="22"/>
      <c r="T1708" s="54"/>
    </row>
    <row r="1709" spans="2:20" x14ac:dyDescent="0.25">
      <c r="B1709" s="94">
        <f t="shared" si="157"/>
        <v>0</v>
      </c>
      <c r="C1709" s="94" t="str">
        <f t="shared" si="158"/>
        <v/>
      </c>
      <c r="D1709" s="94" t="str">
        <f t="shared" si="159"/>
        <v/>
      </c>
      <c r="E1709" s="94" t="str">
        <f t="shared" si="160"/>
        <v/>
      </c>
      <c r="F1709" s="94" t="str">
        <f t="shared" si="161"/>
        <v/>
      </c>
      <c r="G1709" s="94" t="str">
        <f t="shared" si="162"/>
        <v/>
      </c>
      <c r="H1709" s="94" t="str">
        <f>IF(AND(M1709&gt;0,M1709&lt;=STATS!$C$22),1,"")</f>
        <v/>
      </c>
      <c r="J1709" s="51">
        <v>1708</v>
      </c>
      <c r="R1709" s="22"/>
      <c r="S1709" s="22"/>
      <c r="T1709" s="54"/>
    </row>
    <row r="1710" spans="2:20" x14ac:dyDescent="0.25">
      <c r="B1710" s="94">
        <f t="shared" si="157"/>
        <v>0</v>
      </c>
      <c r="C1710" s="94" t="str">
        <f t="shared" si="158"/>
        <v/>
      </c>
      <c r="D1710" s="94" t="str">
        <f t="shared" si="159"/>
        <v/>
      </c>
      <c r="E1710" s="94" t="str">
        <f t="shared" si="160"/>
        <v/>
      </c>
      <c r="F1710" s="94" t="str">
        <f t="shared" si="161"/>
        <v/>
      </c>
      <c r="G1710" s="94" t="str">
        <f t="shared" si="162"/>
        <v/>
      </c>
      <c r="H1710" s="94" t="str">
        <f>IF(AND(M1710&gt;0,M1710&lt;=STATS!$C$22),1,"")</f>
        <v/>
      </c>
      <c r="J1710" s="51">
        <v>1709</v>
      </c>
      <c r="R1710" s="22"/>
      <c r="S1710" s="22"/>
      <c r="T1710" s="54"/>
    </row>
    <row r="1711" spans="2:20" x14ac:dyDescent="0.25">
      <c r="B1711" s="94">
        <f t="shared" si="157"/>
        <v>0</v>
      </c>
      <c r="C1711" s="94" t="str">
        <f t="shared" si="158"/>
        <v/>
      </c>
      <c r="D1711" s="94" t="str">
        <f t="shared" si="159"/>
        <v/>
      </c>
      <c r="E1711" s="94" t="str">
        <f t="shared" si="160"/>
        <v/>
      </c>
      <c r="F1711" s="94" t="str">
        <f t="shared" si="161"/>
        <v/>
      </c>
      <c r="G1711" s="94" t="str">
        <f t="shared" si="162"/>
        <v/>
      </c>
      <c r="H1711" s="94" t="str">
        <f>IF(AND(M1711&gt;0,M1711&lt;=STATS!$C$22),1,"")</f>
        <v/>
      </c>
      <c r="J1711" s="51">
        <v>1710</v>
      </c>
      <c r="R1711" s="22"/>
      <c r="S1711" s="22"/>
      <c r="T1711" s="54"/>
    </row>
    <row r="1712" spans="2:20" x14ac:dyDescent="0.25">
      <c r="B1712" s="94">
        <f t="shared" si="157"/>
        <v>0</v>
      </c>
      <c r="C1712" s="94" t="str">
        <f t="shared" si="158"/>
        <v/>
      </c>
      <c r="D1712" s="94" t="str">
        <f t="shared" si="159"/>
        <v/>
      </c>
      <c r="E1712" s="94" t="str">
        <f t="shared" si="160"/>
        <v/>
      </c>
      <c r="F1712" s="94" t="str">
        <f t="shared" si="161"/>
        <v/>
      </c>
      <c r="G1712" s="94" t="str">
        <f t="shared" si="162"/>
        <v/>
      </c>
      <c r="H1712" s="94" t="str">
        <f>IF(AND(M1712&gt;0,M1712&lt;=STATS!$C$22),1,"")</f>
        <v/>
      </c>
      <c r="J1712" s="51">
        <v>1711</v>
      </c>
      <c r="R1712" s="22"/>
      <c r="S1712" s="22"/>
      <c r="T1712" s="54"/>
    </row>
    <row r="1713" spans="2:20" x14ac:dyDescent="0.25">
      <c r="B1713" s="94">
        <f t="shared" si="157"/>
        <v>0</v>
      </c>
      <c r="C1713" s="94" t="str">
        <f t="shared" si="158"/>
        <v/>
      </c>
      <c r="D1713" s="94" t="str">
        <f t="shared" si="159"/>
        <v/>
      </c>
      <c r="E1713" s="94" t="str">
        <f t="shared" si="160"/>
        <v/>
      </c>
      <c r="F1713" s="94" t="str">
        <f t="shared" si="161"/>
        <v/>
      </c>
      <c r="G1713" s="94" t="str">
        <f t="shared" si="162"/>
        <v/>
      </c>
      <c r="H1713" s="94" t="str">
        <f>IF(AND(M1713&gt;0,M1713&lt;=STATS!$C$22),1,"")</f>
        <v/>
      </c>
      <c r="J1713" s="51">
        <v>1712</v>
      </c>
      <c r="R1713" s="22"/>
      <c r="S1713" s="22"/>
      <c r="T1713" s="54"/>
    </row>
    <row r="1714" spans="2:20" x14ac:dyDescent="0.25">
      <c r="B1714" s="94">
        <f t="shared" si="157"/>
        <v>0</v>
      </c>
      <c r="C1714" s="94" t="str">
        <f t="shared" si="158"/>
        <v/>
      </c>
      <c r="D1714" s="94" t="str">
        <f t="shared" si="159"/>
        <v/>
      </c>
      <c r="E1714" s="94" t="str">
        <f t="shared" si="160"/>
        <v/>
      </c>
      <c r="F1714" s="94" t="str">
        <f t="shared" si="161"/>
        <v/>
      </c>
      <c r="G1714" s="94" t="str">
        <f t="shared" si="162"/>
        <v/>
      </c>
      <c r="H1714" s="94" t="str">
        <f>IF(AND(M1714&gt;0,M1714&lt;=STATS!$C$22),1,"")</f>
        <v/>
      </c>
      <c r="J1714" s="51">
        <v>1713</v>
      </c>
      <c r="R1714" s="22"/>
      <c r="S1714" s="22"/>
      <c r="T1714" s="54"/>
    </row>
    <row r="1715" spans="2:20" x14ac:dyDescent="0.25">
      <c r="B1715" s="94">
        <f t="shared" si="157"/>
        <v>0</v>
      </c>
      <c r="C1715" s="94" t="str">
        <f t="shared" si="158"/>
        <v/>
      </c>
      <c r="D1715" s="94" t="str">
        <f t="shared" si="159"/>
        <v/>
      </c>
      <c r="E1715" s="94" t="str">
        <f t="shared" si="160"/>
        <v/>
      </c>
      <c r="F1715" s="94" t="str">
        <f t="shared" si="161"/>
        <v/>
      </c>
      <c r="G1715" s="94" t="str">
        <f t="shared" si="162"/>
        <v/>
      </c>
      <c r="H1715" s="94" t="str">
        <f>IF(AND(M1715&gt;0,M1715&lt;=STATS!$C$22),1,"")</f>
        <v/>
      </c>
      <c r="J1715" s="51">
        <v>1714</v>
      </c>
      <c r="R1715" s="22"/>
      <c r="S1715" s="22"/>
      <c r="T1715" s="54"/>
    </row>
    <row r="1716" spans="2:20" x14ac:dyDescent="0.25">
      <c r="B1716" s="94">
        <f t="shared" si="157"/>
        <v>0</v>
      </c>
      <c r="C1716" s="94" t="str">
        <f t="shared" si="158"/>
        <v/>
      </c>
      <c r="D1716" s="94" t="str">
        <f t="shared" si="159"/>
        <v/>
      </c>
      <c r="E1716" s="94" t="str">
        <f t="shared" si="160"/>
        <v/>
      </c>
      <c r="F1716" s="94" t="str">
        <f t="shared" si="161"/>
        <v/>
      </c>
      <c r="G1716" s="94" t="str">
        <f t="shared" si="162"/>
        <v/>
      </c>
      <c r="H1716" s="94" t="str">
        <f>IF(AND(M1716&gt;0,M1716&lt;=STATS!$C$22),1,"")</f>
        <v/>
      </c>
      <c r="J1716" s="51">
        <v>1715</v>
      </c>
      <c r="R1716" s="22"/>
      <c r="S1716" s="22"/>
      <c r="T1716" s="54"/>
    </row>
    <row r="1717" spans="2:20" x14ac:dyDescent="0.25">
      <c r="B1717" s="94">
        <f t="shared" si="157"/>
        <v>0</v>
      </c>
      <c r="C1717" s="94" t="str">
        <f t="shared" si="158"/>
        <v/>
      </c>
      <c r="D1717" s="94" t="str">
        <f t="shared" si="159"/>
        <v/>
      </c>
      <c r="E1717" s="94" t="str">
        <f t="shared" si="160"/>
        <v/>
      </c>
      <c r="F1717" s="94" t="str">
        <f t="shared" si="161"/>
        <v/>
      </c>
      <c r="G1717" s="94" t="str">
        <f t="shared" si="162"/>
        <v/>
      </c>
      <c r="H1717" s="94" t="str">
        <f>IF(AND(M1717&gt;0,M1717&lt;=STATS!$C$22),1,"")</f>
        <v/>
      </c>
      <c r="J1717" s="51">
        <v>1716</v>
      </c>
      <c r="R1717" s="22"/>
      <c r="S1717" s="22"/>
      <c r="T1717" s="54"/>
    </row>
    <row r="1718" spans="2:20" x14ac:dyDescent="0.25">
      <c r="B1718" s="94">
        <f t="shared" si="157"/>
        <v>0</v>
      </c>
      <c r="C1718" s="94" t="str">
        <f t="shared" si="158"/>
        <v/>
      </c>
      <c r="D1718" s="94" t="str">
        <f t="shared" si="159"/>
        <v/>
      </c>
      <c r="E1718" s="94" t="str">
        <f t="shared" si="160"/>
        <v/>
      </c>
      <c r="F1718" s="94" t="str">
        <f t="shared" si="161"/>
        <v/>
      </c>
      <c r="G1718" s="94" t="str">
        <f t="shared" si="162"/>
        <v/>
      </c>
      <c r="H1718" s="94" t="str">
        <f>IF(AND(M1718&gt;0,M1718&lt;=STATS!$C$22),1,"")</f>
        <v/>
      </c>
      <c r="J1718" s="51">
        <v>1717</v>
      </c>
      <c r="R1718" s="22"/>
      <c r="S1718" s="22"/>
      <c r="T1718" s="54"/>
    </row>
    <row r="1719" spans="2:20" x14ac:dyDescent="0.25">
      <c r="B1719" s="94">
        <f t="shared" si="157"/>
        <v>0</v>
      </c>
      <c r="C1719" s="94" t="str">
        <f t="shared" si="158"/>
        <v/>
      </c>
      <c r="D1719" s="94" t="str">
        <f t="shared" si="159"/>
        <v/>
      </c>
      <c r="E1719" s="94" t="str">
        <f t="shared" si="160"/>
        <v/>
      </c>
      <c r="F1719" s="94" t="str">
        <f t="shared" si="161"/>
        <v/>
      </c>
      <c r="G1719" s="94" t="str">
        <f t="shared" si="162"/>
        <v/>
      </c>
      <c r="H1719" s="94" t="str">
        <f>IF(AND(M1719&gt;0,M1719&lt;=STATS!$C$22),1,"")</f>
        <v/>
      </c>
      <c r="J1719" s="51">
        <v>1718</v>
      </c>
      <c r="R1719" s="22"/>
      <c r="S1719" s="22"/>
      <c r="T1719" s="54"/>
    </row>
    <row r="1720" spans="2:20" x14ac:dyDescent="0.25">
      <c r="B1720" s="94">
        <f t="shared" si="157"/>
        <v>0</v>
      </c>
      <c r="C1720" s="94" t="str">
        <f t="shared" si="158"/>
        <v/>
      </c>
      <c r="D1720" s="94" t="str">
        <f t="shared" si="159"/>
        <v/>
      </c>
      <c r="E1720" s="94" t="str">
        <f t="shared" si="160"/>
        <v/>
      </c>
      <c r="F1720" s="94" t="str">
        <f t="shared" si="161"/>
        <v/>
      </c>
      <c r="G1720" s="94" t="str">
        <f t="shared" si="162"/>
        <v/>
      </c>
      <c r="H1720" s="94" t="str">
        <f>IF(AND(M1720&gt;0,M1720&lt;=STATS!$C$22),1,"")</f>
        <v/>
      </c>
      <c r="J1720" s="51">
        <v>1719</v>
      </c>
      <c r="R1720" s="22"/>
      <c r="S1720" s="22"/>
      <c r="T1720" s="54"/>
    </row>
    <row r="1721" spans="2:20" x14ac:dyDescent="0.25">
      <c r="B1721" s="94">
        <f t="shared" si="157"/>
        <v>0</v>
      </c>
      <c r="C1721" s="94" t="str">
        <f t="shared" si="158"/>
        <v/>
      </c>
      <c r="D1721" s="94" t="str">
        <f t="shared" si="159"/>
        <v/>
      </c>
      <c r="E1721" s="94" t="str">
        <f t="shared" si="160"/>
        <v/>
      </c>
      <c r="F1721" s="94" t="str">
        <f t="shared" si="161"/>
        <v/>
      </c>
      <c r="G1721" s="94" t="str">
        <f t="shared" si="162"/>
        <v/>
      </c>
      <c r="H1721" s="94" t="str">
        <f>IF(AND(M1721&gt;0,M1721&lt;=STATS!$C$22),1,"")</f>
        <v/>
      </c>
      <c r="J1721" s="51">
        <v>1720</v>
      </c>
      <c r="R1721" s="22"/>
      <c r="S1721" s="22"/>
      <c r="T1721" s="54"/>
    </row>
    <row r="1722" spans="2:20" x14ac:dyDescent="0.25">
      <c r="B1722" s="94">
        <f t="shared" si="157"/>
        <v>0</v>
      </c>
      <c r="C1722" s="94" t="str">
        <f t="shared" si="158"/>
        <v/>
      </c>
      <c r="D1722" s="94" t="str">
        <f t="shared" si="159"/>
        <v/>
      </c>
      <c r="E1722" s="94" t="str">
        <f t="shared" si="160"/>
        <v/>
      </c>
      <c r="F1722" s="94" t="str">
        <f t="shared" si="161"/>
        <v/>
      </c>
      <c r="G1722" s="94" t="str">
        <f t="shared" si="162"/>
        <v/>
      </c>
      <c r="H1722" s="94" t="str">
        <f>IF(AND(M1722&gt;0,M1722&lt;=STATS!$C$22),1,"")</f>
        <v/>
      </c>
      <c r="J1722" s="51">
        <v>1721</v>
      </c>
      <c r="R1722" s="22"/>
      <c r="S1722" s="22"/>
      <c r="T1722" s="54"/>
    </row>
    <row r="1723" spans="2:20" x14ac:dyDescent="0.25">
      <c r="B1723" s="94">
        <f t="shared" si="157"/>
        <v>0</v>
      </c>
      <c r="C1723" s="94" t="str">
        <f t="shared" si="158"/>
        <v/>
      </c>
      <c r="D1723" s="94" t="str">
        <f t="shared" si="159"/>
        <v/>
      </c>
      <c r="E1723" s="94" t="str">
        <f t="shared" si="160"/>
        <v/>
      </c>
      <c r="F1723" s="94" t="str">
        <f t="shared" si="161"/>
        <v/>
      </c>
      <c r="G1723" s="94" t="str">
        <f t="shared" si="162"/>
        <v/>
      </c>
      <c r="H1723" s="94" t="str">
        <f>IF(AND(M1723&gt;0,M1723&lt;=STATS!$C$22),1,"")</f>
        <v/>
      </c>
      <c r="J1723" s="51">
        <v>1722</v>
      </c>
      <c r="R1723" s="22"/>
      <c r="S1723" s="22"/>
      <c r="T1723" s="54"/>
    </row>
    <row r="1724" spans="2:20" x14ac:dyDescent="0.25">
      <c r="B1724" s="94">
        <f t="shared" si="157"/>
        <v>0</v>
      </c>
      <c r="C1724" s="94" t="str">
        <f t="shared" si="158"/>
        <v/>
      </c>
      <c r="D1724" s="94" t="str">
        <f t="shared" si="159"/>
        <v/>
      </c>
      <c r="E1724" s="94" t="str">
        <f t="shared" si="160"/>
        <v/>
      </c>
      <c r="F1724" s="94" t="str">
        <f t="shared" si="161"/>
        <v/>
      </c>
      <c r="G1724" s="94" t="str">
        <f t="shared" si="162"/>
        <v/>
      </c>
      <c r="H1724" s="94" t="str">
        <f>IF(AND(M1724&gt;0,M1724&lt;=STATS!$C$22),1,"")</f>
        <v/>
      </c>
      <c r="J1724" s="51">
        <v>1723</v>
      </c>
      <c r="R1724" s="22"/>
      <c r="S1724" s="22"/>
      <c r="T1724" s="54"/>
    </row>
    <row r="1725" spans="2:20" x14ac:dyDescent="0.25">
      <c r="B1725" s="94">
        <f t="shared" si="157"/>
        <v>0</v>
      </c>
      <c r="C1725" s="94" t="str">
        <f t="shared" si="158"/>
        <v/>
      </c>
      <c r="D1725" s="94" t="str">
        <f t="shared" si="159"/>
        <v/>
      </c>
      <c r="E1725" s="94" t="str">
        <f t="shared" si="160"/>
        <v/>
      </c>
      <c r="F1725" s="94" t="str">
        <f t="shared" si="161"/>
        <v/>
      </c>
      <c r="G1725" s="94" t="str">
        <f t="shared" si="162"/>
        <v/>
      </c>
      <c r="H1725" s="94" t="str">
        <f>IF(AND(M1725&gt;0,M1725&lt;=STATS!$C$22),1,"")</f>
        <v/>
      </c>
      <c r="J1725" s="51">
        <v>1724</v>
      </c>
      <c r="R1725" s="22"/>
      <c r="S1725" s="22"/>
      <c r="T1725" s="54"/>
    </row>
    <row r="1726" spans="2:20" x14ac:dyDescent="0.25">
      <c r="B1726" s="94">
        <f t="shared" si="157"/>
        <v>0</v>
      </c>
      <c r="C1726" s="94" t="str">
        <f t="shared" si="158"/>
        <v/>
      </c>
      <c r="D1726" s="94" t="str">
        <f t="shared" si="159"/>
        <v/>
      </c>
      <c r="E1726" s="94" t="str">
        <f t="shared" si="160"/>
        <v/>
      </c>
      <c r="F1726" s="94" t="str">
        <f t="shared" si="161"/>
        <v/>
      </c>
      <c r="G1726" s="94" t="str">
        <f t="shared" si="162"/>
        <v/>
      </c>
      <c r="H1726" s="94" t="str">
        <f>IF(AND(M1726&gt;0,M1726&lt;=STATS!$C$22),1,"")</f>
        <v/>
      </c>
      <c r="J1726" s="51">
        <v>1725</v>
      </c>
      <c r="R1726" s="22"/>
      <c r="S1726" s="22"/>
      <c r="T1726" s="54"/>
    </row>
    <row r="1727" spans="2:20" x14ac:dyDescent="0.25">
      <c r="B1727" s="94">
        <f t="shared" si="157"/>
        <v>0</v>
      </c>
      <c r="C1727" s="94" t="str">
        <f t="shared" si="158"/>
        <v/>
      </c>
      <c r="D1727" s="94" t="str">
        <f t="shared" si="159"/>
        <v/>
      </c>
      <c r="E1727" s="94" t="str">
        <f t="shared" si="160"/>
        <v/>
      </c>
      <c r="F1727" s="94" t="str">
        <f t="shared" si="161"/>
        <v/>
      </c>
      <c r="G1727" s="94" t="str">
        <f t="shared" si="162"/>
        <v/>
      </c>
      <c r="H1727" s="94" t="str">
        <f>IF(AND(M1727&gt;0,M1727&lt;=STATS!$C$22),1,"")</f>
        <v/>
      </c>
      <c r="J1727" s="51">
        <v>1726</v>
      </c>
      <c r="R1727" s="22"/>
      <c r="S1727" s="22"/>
      <c r="T1727" s="54"/>
    </row>
    <row r="1728" spans="2:20" x14ac:dyDescent="0.25">
      <c r="B1728" s="94">
        <f t="shared" si="157"/>
        <v>0</v>
      </c>
      <c r="C1728" s="94" t="str">
        <f t="shared" si="158"/>
        <v/>
      </c>
      <c r="D1728" s="94" t="str">
        <f t="shared" si="159"/>
        <v/>
      </c>
      <c r="E1728" s="94" t="str">
        <f t="shared" si="160"/>
        <v/>
      </c>
      <c r="F1728" s="94" t="str">
        <f t="shared" si="161"/>
        <v/>
      </c>
      <c r="G1728" s="94" t="str">
        <f t="shared" si="162"/>
        <v/>
      </c>
      <c r="H1728" s="94" t="str">
        <f>IF(AND(M1728&gt;0,M1728&lt;=STATS!$C$22),1,"")</f>
        <v/>
      </c>
      <c r="J1728" s="51">
        <v>1727</v>
      </c>
      <c r="R1728" s="22"/>
      <c r="S1728" s="22"/>
      <c r="T1728" s="54"/>
    </row>
    <row r="1729" spans="2:20" x14ac:dyDescent="0.25">
      <c r="B1729" s="94">
        <f t="shared" si="157"/>
        <v>0</v>
      </c>
      <c r="C1729" s="94" t="str">
        <f t="shared" si="158"/>
        <v/>
      </c>
      <c r="D1729" s="94" t="str">
        <f t="shared" si="159"/>
        <v/>
      </c>
      <c r="E1729" s="94" t="str">
        <f t="shared" si="160"/>
        <v/>
      </c>
      <c r="F1729" s="94" t="str">
        <f t="shared" si="161"/>
        <v/>
      </c>
      <c r="G1729" s="94" t="str">
        <f t="shared" si="162"/>
        <v/>
      </c>
      <c r="H1729" s="94" t="str">
        <f>IF(AND(M1729&gt;0,M1729&lt;=STATS!$C$22),1,"")</f>
        <v/>
      </c>
      <c r="J1729" s="51">
        <v>1728</v>
      </c>
      <c r="R1729" s="22"/>
      <c r="S1729" s="22"/>
      <c r="T1729" s="54"/>
    </row>
    <row r="1730" spans="2:20" x14ac:dyDescent="0.25">
      <c r="B1730" s="94">
        <f t="shared" ref="B1730:B1793" si="163">COUNT(R1730:EB1730)</f>
        <v>0</v>
      </c>
      <c r="C1730" s="94" t="str">
        <f t="shared" ref="C1730:C1793" si="164">IF(COUNT(R1730:ED1730)&gt;0,COUNT(R1730:ED1730),"")</f>
        <v/>
      </c>
      <c r="D1730" s="94" t="str">
        <f t="shared" ref="D1730:D1793" si="165">IF(COUNT(T1730:ED1730)&gt;0,COUNT(T1730:ED1730),"")</f>
        <v/>
      </c>
      <c r="E1730" s="94" t="str">
        <f t="shared" ref="E1730:E1793" si="166">IF(H1730=1,COUNT(R1730:EB1730),"")</f>
        <v/>
      </c>
      <c r="F1730" s="94" t="str">
        <f t="shared" si="161"/>
        <v/>
      </c>
      <c r="G1730" s="94" t="str">
        <f t="shared" si="162"/>
        <v/>
      </c>
      <c r="H1730" s="94" t="str">
        <f>IF(AND(M1730&gt;0,M1730&lt;=STATS!$C$22),1,"")</f>
        <v/>
      </c>
      <c r="J1730" s="51">
        <v>1729</v>
      </c>
      <c r="R1730" s="22"/>
      <c r="S1730" s="22"/>
      <c r="T1730" s="54"/>
    </row>
    <row r="1731" spans="2:20" x14ac:dyDescent="0.25">
      <c r="B1731" s="94">
        <f t="shared" si="163"/>
        <v>0</v>
      </c>
      <c r="C1731" s="94" t="str">
        <f t="shared" si="164"/>
        <v/>
      </c>
      <c r="D1731" s="94" t="str">
        <f t="shared" si="165"/>
        <v/>
      </c>
      <c r="E1731" s="94" t="str">
        <f t="shared" si="166"/>
        <v/>
      </c>
      <c r="F1731" s="94" t="str">
        <f t="shared" ref="F1731:F1794" si="167">IF(H1731=1,COUNT(U1731:EB1731),"")</f>
        <v/>
      </c>
      <c r="G1731" s="94" t="str">
        <f t="shared" si="162"/>
        <v/>
      </c>
      <c r="H1731" s="94" t="str">
        <f>IF(AND(M1731&gt;0,M1731&lt;=STATS!$C$22),1,"")</f>
        <v/>
      </c>
      <c r="J1731" s="51">
        <v>1730</v>
      </c>
      <c r="R1731" s="22"/>
      <c r="S1731" s="22"/>
      <c r="T1731" s="54"/>
    </row>
    <row r="1732" spans="2:20" x14ac:dyDescent="0.25">
      <c r="B1732" s="94">
        <f t="shared" si="163"/>
        <v>0</v>
      </c>
      <c r="C1732" s="94" t="str">
        <f t="shared" si="164"/>
        <v/>
      </c>
      <c r="D1732" s="94" t="str">
        <f t="shared" si="165"/>
        <v/>
      </c>
      <c r="E1732" s="94" t="str">
        <f t="shared" si="166"/>
        <v/>
      </c>
      <c r="F1732" s="94" t="str">
        <f t="shared" si="167"/>
        <v/>
      </c>
      <c r="G1732" s="94" t="str">
        <f t="shared" si="162"/>
        <v/>
      </c>
      <c r="H1732" s="94" t="str">
        <f>IF(AND(M1732&gt;0,M1732&lt;=STATS!$C$22),1,"")</f>
        <v/>
      </c>
      <c r="J1732" s="51">
        <v>1731</v>
      </c>
      <c r="R1732" s="22"/>
      <c r="S1732" s="22"/>
      <c r="T1732" s="54"/>
    </row>
    <row r="1733" spans="2:20" x14ac:dyDescent="0.25">
      <c r="B1733" s="94">
        <f t="shared" si="163"/>
        <v>0</v>
      </c>
      <c r="C1733" s="94" t="str">
        <f t="shared" si="164"/>
        <v/>
      </c>
      <c r="D1733" s="94" t="str">
        <f t="shared" si="165"/>
        <v/>
      </c>
      <c r="E1733" s="94" t="str">
        <f t="shared" si="166"/>
        <v/>
      </c>
      <c r="F1733" s="94" t="str">
        <f t="shared" si="167"/>
        <v/>
      </c>
      <c r="G1733" s="94" t="str">
        <f t="shared" si="162"/>
        <v/>
      </c>
      <c r="H1733" s="94" t="str">
        <f>IF(AND(M1733&gt;0,M1733&lt;=STATS!$C$22),1,"")</f>
        <v/>
      </c>
      <c r="J1733" s="51">
        <v>1732</v>
      </c>
      <c r="R1733" s="22"/>
      <c r="S1733" s="22"/>
      <c r="T1733" s="54"/>
    </row>
    <row r="1734" spans="2:20" x14ac:dyDescent="0.25">
      <c r="B1734" s="94">
        <f t="shared" si="163"/>
        <v>0</v>
      </c>
      <c r="C1734" s="94" t="str">
        <f t="shared" si="164"/>
        <v/>
      </c>
      <c r="D1734" s="94" t="str">
        <f t="shared" si="165"/>
        <v/>
      </c>
      <c r="E1734" s="94" t="str">
        <f t="shared" si="166"/>
        <v/>
      </c>
      <c r="F1734" s="94" t="str">
        <f t="shared" si="167"/>
        <v/>
      </c>
      <c r="G1734" s="94" t="str">
        <f t="shared" si="162"/>
        <v/>
      </c>
      <c r="H1734" s="94" t="str">
        <f>IF(AND(M1734&gt;0,M1734&lt;=STATS!$C$22),1,"")</f>
        <v/>
      </c>
      <c r="J1734" s="51">
        <v>1733</v>
      </c>
      <c r="R1734" s="22"/>
      <c r="S1734" s="22"/>
      <c r="T1734" s="54"/>
    </row>
    <row r="1735" spans="2:20" x14ac:dyDescent="0.25">
      <c r="B1735" s="94">
        <f t="shared" si="163"/>
        <v>0</v>
      </c>
      <c r="C1735" s="94" t="str">
        <f t="shared" si="164"/>
        <v/>
      </c>
      <c r="D1735" s="94" t="str">
        <f t="shared" si="165"/>
        <v/>
      </c>
      <c r="E1735" s="94" t="str">
        <f t="shared" si="166"/>
        <v/>
      </c>
      <c r="F1735" s="94" t="str">
        <f t="shared" si="167"/>
        <v/>
      </c>
      <c r="G1735" s="94" t="str">
        <f t="shared" si="162"/>
        <v/>
      </c>
      <c r="H1735" s="94" t="str">
        <f>IF(AND(M1735&gt;0,M1735&lt;=STATS!$C$22),1,"")</f>
        <v/>
      </c>
      <c r="J1735" s="51">
        <v>1734</v>
      </c>
      <c r="R1735" s="22"/>
      <c r="S1735" s="22"/>
      <c r="T1735" s="54"/>
    </row>
    <row r="1736" spans="2:20" x14ac:dyDescent="0.25">
      <c r="B1736" s="94">
        <f t="shared" si="163"/>
        <v>0</v>
      </c>
      <c r="C1736" s="94" t="str">
        <f t="shared" si="164"/>
        <v/>
      </c>
      <c r="D1736" s="94" t="str">
        <f t="shared" si="165"/>
        <v/>
      </c>
      <c r="E1736" s="94" t="str">
        <f t="shared" si="166"/>
        <v/>
      </c>
      <c r="F1736" s="94" t="str">
        <f t="shared" si="167"/>
        <v/>
      </c>
      <c r="G1736" s="94" t="str">
        <f t="shared" si="162"/>
        <v/>
      </c>
      <c r="H1736" s="94" t="str">
        <f>IF(AND(M1736&gt;0,M1736&lt;=STATS!$C$22),1,"")</f>
        <v/>
      </c>
      <c r="J1736" s="51">
        <v>1735</v>
      </c>
      <c r="R1736" s="22"/>
      <c r="S1736" s="22"/>
      <c r="T1736" s="54"/>
    </row>
    <row r="1737" spans="2:20" x14ac:dyDescent="0.25">
      <c r="B1737" s="94">
        <f t="shared" si="163"/>
        <v>0</v>
      </c>
      <c r="C1737" s="94" t="str">
        <f t="shared" si="164"/>
        <v/>
      </c>
      <c r="D1737" s="94" t="str">
        <f t="shared" si="165"/>
        <v/>
      </c>
      <c r="E1737" s="94" t="str">
        <f t="shared" si="166"/>
        <v/>
      </c>
      <c r="F1737" s="94" t="str">
        <f t="shared" si="167"/>
        <v/>
      </c>
      <c r="G1737" s="94" t="str">
        <f t="shared" si="162"/>
        <v/>
      </c>
      <c r="H1737" s="94" t="str">
        <f>IF(AND(M1737&gt;0,M1737&lt;=STATS!$C$22),1,"")</f>
        <v/>
      </c>
      <c r="J1737" s="51">
        <v>1736</v>
      </c>
      <c r="R1737" s="22"/>
      <c r="S1737" s="22"/>
      <c r="T1737" s="54"/>
    </row>
    <row r="1738" spans="2:20" x14ac:dyDescent="0.25">
      <c r="B1738" s="94">
        <f t="shared" si="163"/>
        <v>0</v>
      </c>
      <c r="C1738" s="94" t="str">
        <f t="shared" si="164"/>
        <v/>
      </c>
      <c r="D1738" s="94" t="str">
        <f t="shared" si="165"/>
        <v/>
      </c>
      <c r="E1738" s="94" t="str">
        <f t="shared" si="166"/>
        <v/>
      </c>
      <c r="F1738" s="94" t="str">
        <f t="shared" si="167"/>
        <v/>
      </c>
      <c r="G1738" s="94" t="str">
        <f t="shared" si="162"/>
        <v/>
      </c>
      <c r="H1738" s="94" t="str">
        <f>IF(AND(M1738&gt;0,M1738&lt;=STATS!$C$22),1,"")</f>
        <v/>
      </c>
      <c r="J1738" s="51">
        <v>1737</v>
      </c>
      <c r="R1738" s="22"/>
      <c r="S1738" s="22"/>
      <c r="T1738" s="54"/>
    </row>
    <row r="1739" spans="2:20" x14ac:dyDescent="0.25">
      <c r="B1739" s="94">
        <f t="shared" si="163"/>
        <v>0</v>
      </c>
      <c r="C1739" s="94" t="str">
        <f t="shared" si="164"/>
        <v/>
      </c>
      <c r="D1739" s="94" t="str">
        <f t="shared" si="165"/>
        <v/>
      </c>
      <c r="E1739" s="94" t="str">
        <f t="shared" si="166"/>
        <v/>
      </c>
      <c r="F1739" s="94" t="str">
        <f t="shared" si="167"/>
        <v/>
      </c>
      <c r="G1739" s="94" t="str">
        <f t="shared" si="162"/>
        <v/>
      </c>
      <c r="H1739" s="94" t="str">
        <f>IF(AND(M1739&gt;0,M1739&lt;=STATS!$C$22),1,"")</f>
        <v/>
      </c>
      <c r="J1739" s="51">
        <v>1738</v>
      </c>
      <c r="R1739" s="22"/>
      <c r="S1739" s="22"/>
      <c r="T1739" s="54"/>
    </row>
    <row r="1740" spans="2:20" x14ac:dyDescent="0.25">
      <c r="B1740" s="94">
        <f t="shared" si="163"/>
        <v>0</v>
      </c>
      <c r="C1740" s="94" t="str">
        <f t="shared" si="164"/>
        <v/>
      </c>
      <c r="D1740" s="94" t="str">
        <f t="shared" si="165"/>
        <v/>
      </c>
      <c r="E1740" s="94" t="str">
        <f t="shared" si="166"/>
        <v/>
      </c>
      <c r="F1740" s="94" t="str">
        <f t="shared" si="167"/>
        <v/>
      </c>
      <c r="G1740" s="94" t="str">
        <f t="shared" si="162"/>
        <v/>
      </c>
      <c r="H1740" s="94" t="str">
        <f>IF(AND(M1740&gt;0,M1740&lt;=STATS!$C$22),1,"")</f>
        <v/>
      </c>
      <c r="J1740" s="51">
        <v>1739</v>
      </c>
      <c r="R1740" s="22"/>
      <c r="S1740" s="22"/>
      <c r="T1740" s="54"/>
    </row>
    <row r="1741" spans="2:20" x14ac:dyDescent="0.25">
      <c r="B1741" s="94">
        <f t="shared" si="163"/>
        <v>0</v>
      </c>
      <c r="C1741" s="94" t="str">
        <f t="shared" si="164"/>
        <v/>
      </c>
      <c r="D1741" s="94" t="str">
        <f t="shared" si="165"/>
        <v/>
      </c>
      <c r="E1741" s="94" t="str">
        <f t="shared" si="166"/>
        <v/>
      </c>
      <c r="F1741" s="94" t="str">
        <f t="shared" si="167"/>
        <v/>
      </c>
      <c r="G1741" s="94" t="str">
        <f t="shared" si="162"/>
        <v/>
      </c>
      <c r="H1741" s="94" t="str">
        <f>IF(AND(M1741&gt;0,M1741&lt;=STATS!$C$22),1,"")</f>
        <v/>
      </c>
      <c r="J1741" s="51">
        <v>1740</v>
      </c>
      <c r="R1741" s="22"/>
      <c r="S1741" s="22"/>
      <c r="T1741" s="54"/>
    </row>
    <row r="1742" spans="2:20" x14ac:dyDescent="0.25">
      <c r="B1742" s="94">
        <f t="shared" si="163"/>
        <v>0</v>
      </c>
      <c r="C1742" s="94" t="str">
        <f t="shared" si="164"/>
        <v/>
      </c>
      <c r="D1742" s="94" t="str">
        <f t="shared" si="165"/>
        <v/>
      </c>
      <c r="E1742" s="94" t="str">
        <f t="shared" si="166"/>
        <v/>
      </c>
      <c r="F1742" s="94" t="str">
        <f t="shared" si="167"/>
        <v/>
      </c>
      <c r="G1742" s="94" t="str">
        <f t="shared" si="162"/>
        <v/>
      </c>
      <c r="H1742" s="94" t="str">
        <f>IF(AND(M1742&gt;0,M1742&lt;=STATS!$C$22),1,"")</f>
        <v/>
      </c>
      <c r="J1742" s="51">
        <v>1741</v>
      </c>
      <c r="R1742" s="22"/>
      <c r="S1742" s="22"/>
      <c r="T1742" s="54"/>
    </row>
    <row r="1743" spans="2:20" x14ac:dyDescent="0.25">
      <c r="B1743" s="94">
        <f t="shared" si="163"/>
        <v>0</v>
      </c>
      <c r="C1743" s="94" t="str">
        <f t="shared" si="164"/>
        <v/>
      </c>
      <c r="D1743" s="94" t="str">
        <f t="shared" si="165"/>
        <v/>
      </c>
      <c r="E1743" s="94" t="str">
        <f t="shared" si="166"/>
        <v/>
      </c>
      <c r="F1743" s="94" t="str">
        <f t="shared" si="167"/>
        <v/>
      </c>
      <c r="G1743" s="94" t="str">
        <f t="shared" si="162"/>
        <v/>
      </c>
      <c r="H1743" s="94" t="str">
        <f>IF(AND(M1743&gt;0,M1743&lt;=STATS!$C$22),1,"")</f>
        <v/>
      </c>
      <c r="J1743" s="51">
        <v>1742</v>
      </c>
      <c r="R1743" s="22"/>
      <c r="S1743" s="22"/>
      <c r="T1743" s="54"/>
    </row>
    <row r="1744" spans="2:20" x14ac:dyDescent="0.25">
      <c r="B1744" s="94">
        <f t="shared" si="163"/>
        <v>0</v>
      </c>
      <c r="C1744" s="94" t="str">
        <f t="shared" si="164"/>
        <v/>
      </c>
      <c r="D1744" s="94" t="str">
        <f t="shared" si="165"/>
        <v/>
      </c>
      <c r="E1744" s="94" t="str">
        <f t="shared" si="166"/>
        <v/>
      </c>
      <c r="F1744" s="94" t="str">
        <f t="shared" si="167"/>
        <v/>
      </c>
      <c r="G1744" s="94" t="str">
        <f t="shared" si="162"/>
        <v/>
      </c>
      <c r="H1744" s="94" t="str">
        <f>IF(AND(M1744&gt;0,M1744&lt;=STATS!$C$22),1,"")</f>
        <v/>
      </c>
      <c r="J1744" s="51">
        <v>1743</v>
      </c>
      <c r="R1744" s="22"/>
      <c r="S1744" s="22"/>
      <c r="T1744" s="54"/>
    </row>
    <row r="1745" spans="2:20" x14ac:dyDescent="0.25">
      <c r="B1745" s="94">
        <f t="shared" si="163"/>
        <v>0</v>
      </c>
      <c r="C1745" s="94" t="str">
        <f t="shared" si="164"/>
        <v/>
      </c>
      <c r="D1745" s="94" t="str">
        <f t="shared" si="165"/>
        <v/>
      </c>
      <c r="E1745" s="94" t="str">
        <f t="shared" si="166"/>
        <v/>
      </c>
      <c r="F1745" s="94" t="str">
        <f t="shared" si="167"/>
        <v/>
      </c>
      <c r="G1745" s="94" t="str">
        <f t="shared" si="162"/>
        <v/>
      </c>
      <c r="H1745" s="94" t="str">
        <f>IF(AND(M1745&gt;0,M1745&lt;=STATS!$C$22),1,"")</f>
        <v/>
      </c>
      <c r="J1745" s="51">
        <v>1744</v>
      </c>
      <c r="R1745" s="22"/>
      <c r="S1745" s="22"/>
      <c r="T1745" s="54"/>
    </row>
    <row r="1746" spans="2:20" x14ac:dyDescent="0.25">
      <c r="B1746" s="94">
        <f t="shared" si="163"/>
        <v>0</v>
      </c>
      <c r="C1746" s="94" t="str">
        <f t="shared" si="164"/>
        <v/>
      </c>
      <c r="D1746" s="94" t="str">
        <f t="shared" si="165"/>
        <v/>
      </c>
      <c r="E1746" s="94" t="str">
        <f t="shared" si="166"/>
        <v/>
      </c>
      <c r="F1746" s="94" t="str">
        <f t="shared" si="167"/>
        <v/>
      </c>
      <c r="G1746" s="94" t="str">
        <f t="shared" si="162"/>
        <v/>
      </c>
      <c r="H1746" s="94" t="str">
        <f>IF(AND(M1746&gt;0,M1746&lt;=STATS!$C$22),1,"")</f>
        <v/>
      </c>
      <c r="J1746" s="51">
        <v>1745</v>
      </c>
      <c r="R1746" s="22"/>
      <c r="S1746" s="22"/>
      <c r="T1746" s="54"/>
    </row>
    <row r="1747" spans="2:20" x14ac:dyDescent="0.25">
      <c r="B1747" s="94">
        <f t="shared" si="163"/>
        <v>0</v>
      </c>
      <c r="C1747" s="94" t="str">
        <f t="shared" si="164"/>
        <v/>
      </c>
      <c r="D1747" s="94" t="str">
        <f t="shared" si="165"/>
        <v/>
      </c>
      <c r="E1747" s="94" t="str">
        <f t="shared" si="166"/>
        <v/>
      </c>
      <c r="F1747" s="94" t="str">
        <f t="shared" si="167"/>
        <v/>
      </c>
      <c r="G1747" s="94" t="str">
        <f t="shared" si="162"/>
        <v/>
      </c>
      <c r="H1747" s="94" t="str">
        <f>IF(AND(M1747&gt;0,M1747&lt;=STATS!$C$22),1,"")</f>
        <v/>
      </c>
      <c r="J1747" s="51">
        <v>1746</v>
      </c>
      <c r="R1747" s="22"/>
      <c r="S1747" s="22"/>
      <c r="T1747" s="54"/>
    </row>
    <row r="1748" spans="2:20" x14ac:dyDescent="0.25">
      <c r="B1748" s="94">
        <f t="shared" si="163"/>
        <v>0</v>
      </c>
      <c r="C1748" s="94" t="str">
        <f t="shared" si="164"/>
        <v/>
      </c>
      <c r="D1748" s="94" t="str">
        <f t="shared" si="165"/>
        <v/>
      </c>
      <c r="E1748" s="94" t="str">
        <f t="shared" si="166"/>
        <v/>
      </c>
      <c r="F1748" s="94" t="str">
        <f t="shared" si="167"/>
        <v/>
      </c>
      <c r="G1748" s="94" t="str">
        <f t="shared" si="162"/>
        <v/>
      </c>
      <c r="H1748" s="94" t="str">
        <f>IF(AND(M1748&gt;0,M1748&lt;=STATS!$C$22),1,"")</f>
        <v/>
      </c>
      <c r="J1748" s="51">
        <v>1747</v>
      </c>
      <c r="R1748" s="22"/>
      <c r="S1748" s="22"/>
      <c r="T1748" s="54"/>
    </row>
    <row r="1749" spans="2:20" x14ac:dyDescent="0.25">
      <c r="B1749" s="94">
        <f t="shared" si="163"/>
        <v>0</v>
      </c>
      <c r="C1749" s="94" t="str">
        <f t="shared" si="164"/>
        <v/>
      </c>
      <c r="D1749" s="94" t="str">
        <f t="shared" si="165"/>
        <v/>
      </c>
      <c r="E1749" s="94" t="str">
        <f t="shared" si="166"/>
        <v/>
      </c>
      <c r="F1749" s="94" t="str">
        <f t="shared" si="167"/>
        <v/>
      </c>
      <c r="G1749" s="94" t="str">
        <f t="shared" si="162"/>
        <v/>
      </c>
      <c r="H1749" s="94" t="str">
        <f>IF(AND(M1749&gt;0,M1749&lt;=STATS!$C$22),1,"")</f>
        <v/>
      </c>
      <c r="J1749" s="51">
        <v>1748</v>
      </c>
      <c r="R1749" s="22"/>
      <c r="S1749" s="22"/>
      <c r="T1749" s="54"/>
    </row>
    <row r="1750" spans="2:20" x14ac:dyDescent="0.25">
      <c r="B1750" s="94">
        <f t="shared" si="163"/>
        <v>0</v>
      </c>
      <c r="C1750" s="94" t="str">
        <f t="shared" si="164"/>
        <v/>
      </c>
      <c r="D1750" s="94" t="str">
        <f t="shared" si="165"/>
        <v/>
      </c>
      <c r="E1750" s="94" t="str">
        <f t="shared" si="166"/>
        <v/>
      </c>
      <c r="F1750" s="94" t="str">
        <f t="shared" si="167"/>
        <v/>
      </c>
      <c r="G1750" s="94" t="str">
        <f t="shared" si="162"/>
        <v/>
      </c>
      <c r="H1750" s="94" t="str">
        <f>IF(AND(M1750&gt;0,M1750&lt;=STATS!$C$22),1,"")</f>
        <v/>
      </c>
      <c r="J1750" s="51">
        <v>1749</v>
      </c>
      <c r="R1750" s="22"/>
      <c r="S1750" s="22"/>
      <c r="T1750" s="54"/>
    </row>
    <row r="1751" spans="2:20" x14ac:dyDescent="0.25">
      <c r="B1751" s="94">
        <f t="shared" si="163"/>
        <v>0</v>
      </c>
      <c r="C1751" s="94" t="str">
        <f t="shared" si="164"/>
        <v/>
      </c>
      <c r="D1751" s="94" t="str">
        <f t="shared" si="165"/>
        <v/>
      </c>
      <c r="E1751" s="94" t="str">
        <f t="shared" si="166"/>
        <v/>
      </c>
      <c r="F1751" s="94" t="str">
        <f t="shared" si="167"/>
        <v/>
      </c>
      <c r="G1751" s="94" t="str">
        <f t="shared" si="162"/>
        <v/>
      </c>
      <c r="H1751" s="94" t="str">
        <f>IF(AND(M1751&gt;0,M1751&lt;=STATS!$C$22),1,"")</f>
        <v/>
      </c>
      <c r="J1751" s="51">
        <v>1750</v>
      </c>
      <c r="R1751" s="22"/>
      <c r="S1751" s="22"/>
      <c r="T1751" s="54"/>
    </row>
    <row r="1752" spans="2:20" x14ac:dyDescent="0.25">
      <c r="B1752" s="94">
        <f t="shared" si="163"/>
        <v>0</v>
      </c>
      <c r="C1752" s="94" t="str">
        <f t="shared" si="164"/>
        <v/>
      </c>
      <c r="D1752" s="94" t="str">
        <f t="shared" si="165"/>
        <v/>
      </c>
      <c r="E1752" s="94" t="str">
        <f t="shared" si="166"/>
        <v/>
      </c>
      <c r="F1752" s="94" t="str">
        <f t="shared" si="167"/>
        <v/>
      </c>
      <c r="G1752" s="94" t="str">
        <f t="shared" si="162"/>
        <v/>
      </c>
      <c r="H1752" s="94" t="str">
        <f>IF(AND(M1752&gt;0,M1752&lt;=STATS!$C$22),1,"")</f>
        <v/>
      </c>
      <c r="J1752" s="51">
        <v>1751</v>
      </c>
      <c r="R1752" s="22"/>
      <c r="S1752" s="22"/>
      <c r="T1752" s="54"/>
    </row>
    <row r="1753" spans="2:20" x14ac:dyDescent="0.25">
      <c r="B1753" s="94">
        <f t="shared" si="163"/>
        <v>0</v>
      </c>
      <c r="C1753" s="94" t="str">
        <f t="shared" si="164"/>
        <v/>
      </c>
      <c r="D1753" s="94" t="str">
        <f t="shared" si="165"/>
        <v/>
      </c>
      <c r="E1753" s="94" t="str">
        <f t="shared" si="166"/>
        <v/>
      </c>
      <c r="F1753" s="94" t="str">
        <f t="shared" si="167"/>
        <v/>
      </c>
      <c r="G1753" s="94" t="str">
        <f t="shared" si="162"/>
        <v/>
      </c>
      <c r="H1753" s="94" t="str">
        <f>IF(AND(M1753&gt;0,M1753&lt;=STATS!$C$22),1,"")</f>
        <v/>
      </c>
      <c r="J1753" s="51">
        <v>1752</v>
      </c>
      <c r="R1753" s="22"/>
      <c r="S1753" s="22"/>
      <c r="T1753" s="54"/>
    </row>
    <row r="1754" spans="2:20" x14ac:dyDescent="0.25">
      <c r="B1754" s="94">
        <f t="shared" si="163"/>
        <v>0</v>
      </c>
      <c r="C1754" s="94" t="str">
        <f t="shared" si="164"/>
        <v/>
      </c>
      <c r="D1754" s="94" t="str">
        <f t="shared" si="165"/>
        <v/>
      </c>
      <c r="E1754" s="94" t="str">
        <f t="shared" si="166"/>
        <v/>
      </c>
      <c r="F1754" s="94" t="str">
        <f t="shared" si="167"/>
        <v/>
      </c>
      <c r="G1754" s="94" t="str">
        <f t="shared" ref="G1754:G1817" si="168">IF($B1754&gt;=1,$M1754,"")</f>
        <v/>
      </c>
      <c r="H1754" s="94" t="str">
        <f>IF(AND(M1754&gt;0,M1754&lt;=STATS!$C$22),1,"")</f>
        <v/>
      </c>
      <c r="J1754" s="51">
        <v>1753</v>
      </c>
      <c r="R1754" s="22"/>
      <c r="S1754" s="22"/>
      <c r="T1754" s="54"/>
    </row>
    <row r="1755" spans="2:20" x14ac:dyDescent="0.25">
      <c r="B1755" s="94">
        <f t="shared" si="163"/>
        <v>0</v>
      </c>
      <c r="C1755" s="94" t="str">
        <f t="shared" si="164"/>
        <v/>
      </c>
      <c r="D1755" s="94" t="str">
        <f t="shared" si="165"/>
        <v/>
      </c>
      <c r="E1755" s="94" t="str">
        <f t="shared" si="166"/>
        <v/>
      </c>
      <c r="F1755" s="94" t="str">
        <f t="shared" si="167"/>
        <v/>
      </c>
      <c r="G1755" s="94" t="str">
        <f t="shared" si="168"/>
        <v/>
      </c>
      <c r="H1755" s="94" t="str">
        <f>IF(AND(M1755&gt;0,M1755&lt;=STATS!$C$22),1,"")</f>
        <v/>
      </c>
      <c r="J1755" s="51">
        <v>1754</v>
      </c>
      <c r="R1755" s="22"/>
      <c r="S1755" s="22"/>
      <c r="T1755" s="54"/>
    </row>
    <row r="1756" spans="2:20" x14ac:dyDescent="0.25">
      <c r="B1756" s="94">
        <f t="shared" si="163"/>
        <v>0</v>
      </c>
      <c r="C1756" s="94" t="str">
        <f t="shared" si="164"/>
        <v/>
      </c>
      <c r="D1756" s="94" t="str">
        <f t="shared" si="165"/>
        <v/>
      </c>
      <c r="E1756" s="94" t="str">
        <f t="shared" si="166"/>
        <v/>
      </c>
      <c r="F1756" s="94" t="str">
        <f t="shared" si="167"/>
        <v/>
      </c>
      <c r="G1756" s="94" t="str">
        <f t="shared" si="168"/>
        <v/>
      </c>
      <c r="H1756" s="94" t="str">
        <f>IF(AND(M1756&gt;0,M1756&lt;=STATS!$C$22),1,"")</f>
        <v/>
      </c>
      <c r="J1756" s="51">
        <v>1755</v>
      </c>
      <c r="R1756" s="22"/>
      <c r="S1756" s="22"/>
      <c r="T1756" s="54"/>
    </row>
    <row r="1757" spans="2:20" x14ac:dyDescent="0.25">
      <c r="B1757" s="94">
        <f t="shared" si="163"/>
        <v>0</v>
      </c>
      <c r="C1757" s="94" t="str">
        <f t="shared" si="164"/>
        <v/>
      </c>
      <c r="D1757" s="94" t="str">
        <f t="shared" si="165"/>
        <v/>
      </c>
      <c r="E1757" s="94" t="str">
        <f t="shared" si="166"/>
        <v/>
      </c>
      <c r="F1757" s="94" t="str">
        <f t="shared" si="167"/>
        <v/>
      </c>
      <c r="G1757" s="94" t="str">
        <f t="shared" si="168"/>
        <v/>
      </c>
      <c r="H1757" s="94" t="str">
        <f>IF(AND(M1757&gt;0,M1757&lt;=STATS!$C$22),1,"")</f>
        <v/>
      </c>
      <c r="J1757" s="51">
        <v>1756</v>
      </c>
      <c r="R1757" s="22"/>
      <c r="S1757" s="22"/>
      <c r="T1757" s="54"/>
    </row>
    <row r="1758" spans="2:20" x14ac:dyDescent="0.25">
      <c r="B1758" s="94">
        <f t="shared" si="163"/>
        <v>0</v>
      </c>
      <c r="C1758" s="94" t="str">
        <f t="shared" si="164"/>
        <v/>
      </c>
      <c r="D1758" s="94" t="str">
        <f t="shared" si="165"/>
        <v/>
      </c>
      <c r="E1758" s="94" t="str">
        <f t="shared" si="166"/>
        <v/>
      </c>
      <c r="F1758" s="94" t="str">
        <f t="shared" si="167"/>
        <v/>
      </c>
      <c r="G1758" s="94" t="str">
        <f t="shared" si="168"/>
        <v/>
      </c>
      <c r="H1758" s="94" t="str">
        <f>IF(AND(M1758&gt;0,M1758&lt;=STATS!$C$22),1,"")</f>
        <v/>
      </c>
      <c r="J1758" s="51">
        <v>1757</v>
      </c>
      <c r="R1758" s="22"/>
      <c r="S1758" s="22"/>
      <c r="T1758" s="54"/>
    </row>
    <row r="1759" spans="2:20" x14ac:dyDescent="0.25">
      <c r="B1759" s="94">
        <f t="shared" si="163"/>
        <v>0</v>
      </c>
      <c r="C1759" s="94" t="str">
        <f t="shared" si="164"/>
        <v/>
      </c>
      <c r="D1759" s="94" t="str">
        <f t="shared" si="165"/>
        <v/>
      </c>
      <c r="E1759" s="94" t="str">
        <f t="shared" si="166"/>
        <v/>
      </c>
      <c r="F1759" s="94" t="str">
        <f t="shared" si="167"/>
        <v/>
      </c>
      <c r="G1759" s="94" t="str">
        <f t="shared" si="168"/>
        <v/>
      </c>
      <c r="H1759" s="94" t="str">
        <f>IF(AND(M1759&gt;0,M1759&lt;=STATS!$C$22),1,"")</f>
        <v/>
      </c>
      <c r="J1759" s="51">
        <v>1758</v>
      </c>
      <c r="R1759" s="22"/>
      <c r="S1759" s="22"/>
      <c r="T1759" s="54"/>
    </row>
    <row r="1760" spans="2:20" x14ac:dyDescent="0.25">
      <c r="B1760" s="94">
        <f t="shared" si="163"/>
        <v>0</v>
      </c>
      <c r="C1760" s="94" t="str">
        <f t="shared" si="164"/>
        <v/>
      </c>
      <c r="D1760" s="94" t="str">
        <f t="shared" si="165"/>
        <v/>
      </c>
      <c r="E1760" s="94" t="str">
        <f t="shared" si="166"/>
        <v/>
      </c>
      <c r="F1760" s="94" t="str">
        <f t="shared" si="167"/>
        <v/>
      </c>
      <c r="G1760" s="94" t="str">
        <f t="shared" si="168"/>
        <v/>
      </c>
      <c r="H1760" s="94" t="str">
        <f>IF(AND(M1760&gt;0,M1760&lt;=STATS!$C$22),1,"")</f>
        <v/>
      </c>
      <c r="J1760" s="51">
        <v>1759</v>
      </c>
      <c r="R1760" s="22"/>
      <c r="S1760" s="22"/>
      <c r="T1760" s="54"/>
    </row>
    <row r="1761" spans="2:20" x14ac:dyDescent="0.25">
      <c r="B1761" s="94">
        <f t="shared" si="163"/>
        <v>0</v>
      </c>
      <c r="C1761" s="94" t="str">
        <f t="shared" si="164"/>
        <v/>
      </c>
      <c r="D1761" s="94" t="str">
        <f t="shared" si="165"/>
        <v/>
      </c>
      <c r="E1761" s="94" t="str">
        <f t="shared" si="166"/>
        <v/>
      </c>
      <c r="F1761" s="94" t="str">
        <f t="shared" si="167"/>
        <v/>
      </c>
      <c r="G1761" s="94" t="str">
        <f t="shared" si="168"/>
        <v/>
      </c>
      <c r="H1761" s="94" t="str">
        <f>IF(AND(M1761&gt;0,M1761&lt;=STATS!$C$22),1,"")</f>
        <v/>
      </c>
      <c r="J1761" s="51">
        <v>1760</v>
      </c>
      <c r="R1761" s="22"/>
      <c r="S1761" s="22"/>
      <c r="T1761" s="54"/>
    </row>
    <row r="1762" spans="2:20" x14ac:dyDescent="0.25">
      <c r="B1762" s="94">
        <f t="shared" si="163"/>
        <v>0</v>
      </c>
      <c r="C1762" s="94" t="str">
        <f t="shared" si="164"/>
        <v/>
      </c>
      <c r="D1762" s="94" t="str">
        <f t="shared" si="165"/>
        <v/>
      </c>
      <c r="E1762" s="94" t="str">
        <f t="shared" si="166"/>
        <v/>
      </c>
      <c r="F1762" s="94" t="str">
        <f t="shared" si="167"/>
        <v/>
      </c>
      <c r="G1762" s="94" t="str">
        <f t="shared" si="168"/>
        <v/>
      </c>
      <c r="H1762" s="94" t="str">
        <f>IF(AND(M1762&gt;0,M1762&lt;=STATS!$C$22),1,"")</f>
        <v/>
      </c>
      <c r="J1762" s="51">
        <v>1761</v>
      </c>
      <c r="R1762" s="22"/>
      <c r="S1762" s="22"/>
      <c r="T1762" s="54"/>
    </row>
    <row r="1763" spans="2:20" x14ac:dyDescent="0.25">
      <c r="B1763" s="94">
        <f t="shared" si="163"/>
        <v>0</v>
      </c>
      <c r="C1763" s="94" t="str">
        <f t="shared" si="164"/>
        <v/>
      </c>
      <c r="D1763" s="94" t="str">
        <f t="shared" si="165"/>
        <v/>
      </c>
      <c r="E1763" s="94" t="str">
        <f t="shared" si="166"/>
        <v/>
      </c>
      <c r="F1763" s="94" t="str">
        <f t="shared" si="167"/>
        <v/>
      </c>
      <c r="G1763" s="94" t="str">
        <f t="shared" si="168"/>
        <v/>
      </c>
      <c r="H1763" s="94" t="str">
        <f>IF(AND(M1763&gt;0,M1763&lt;=STATS!$C$22),1,"")</f>
        <v/>
      </c>
      <c r="J1763" s="51">
        <v>1762</v>
      </c>
      <c r="R1763" s="22"/>
      <c r="S1763" s="22"/>
      <c r="T1763" s="54"/>
    </row>
    <row r="1764" spans="2:20" x14ac:dyDescent="0.25">
      <c r="B1764" s="94">
        <f t="shared" si="163"/>
        <v>0</v>
      </c>
      <c r="C1764" s="94" t="str">
        <f t="shared" si="164"/>
        <v/>
      </c>
      <c r="D1764" s="94" t="str">
        <f t="shared" si="165"/>
        <v/>
      </c>
      <c r="E1764" s="94" t="str">
        <f t="shared" si="166"/>
        <v/>
      </c>
      <c r="F1764" s="94" t="str">
        <f t="shared" si="167"/>
        <v/>
      </c>
      <c r="G1764" s="94" t="str">
        <f t="shared" si="168"/>
        <v/>
      </c>
      <c r="H1764" s="94" t="str">
        <f>IF(AND(M1764&gt;0,M1764&lt;=STATS!$C$22),1,"")</f>
        <v/>
      </c>
      <c r="J1764" s="51">
        <v>1763</v>
      </c>
      <c r="R1764" s="22"/>
      <c r="S1764" s="22"/>
      <c r="T1764" s="54"/>
    </row>
    <row r="1765" spans="2:20" x14ac:dyDescent="0.25">
      <c r="B1765" s="94">
        <f t="shared" si="163"/>
        <v>0</v>
      </c>
      <c r="C1765" s="94" t="str">
        <f t="shared" si="164"/>
        <v/>
      </c>
      <c r="D1765" s="94" t="str">
        <f t="shared" si="165"/>
        <v/>
      </c>
      <c r="E1765" s="94" t="str">
        <f t="shared" si="166"/>
        <v/>
      </c>
      <c r="F1765" s="94" t="str">
        <f t="shared" si="167"/>
        <v/>
      </c>
      <c r="G1765" s="94" t="str">
        <f t="shared" si="168"/>
        <v/>
      </c>
      <c r="H1765" s="94" t="str">
        <f>IF(AND(M1765&gt;0,M1765&lt;=STATS!$C$22),1,"")</f>
        <v/>
      </c>
      <c r="J1765" s="51">
        <v>1764</v>
      </c>
      <c r="R1765" s="22"/>
      <c r="S1765" s="22"/>
      <c r="T1765" s="54"/>
    </row>
    <row r="1766" spans="2:20" x14ac:dyDescent="0.25">
      <c r="B1766" s="94">
        <f t="shared" si="163"/>
        <v>0</v>
      </c>
      <c r="C1766" s="94" t="str">
        <f t="shared" si="164"/>
        <v/>
      </c>
      <c r="D1766" s="94" t="str">
        <f t="shared" si="165"/>
        <v/>
      </c>
      <c r="E1766" s="94" t="str">
        <f t="shared" si="166"/>
        <v/>
      </c>
      <c r="F1766" s="94" t="str">
        <f t="shared" si="167"/>
        <v/>
      </c>
      <c r="G1766" s="94" t="str">
        <f t="shared" si="168"/>
        <v/>
      </c>
      <c r="H1766" s="94" t="str">
        <f>IF(AND(M1766&gt;0,M1766&lt;=STATS!$C$22),1,"")</f>
        <v/>
      </c>
      <c r="J1766" s="51">
        <v>1765</v>
      </c>
      <c r="R1766" s="22"/>
      <c r="S1766" s="22"/>
      <c r="T1766" s="54"/>
    </row>
    <row r="1767" spans="2:20" x14ac:dyDescent="0.25">
      <c r="B1767" s="94">
        <f t="shared" si="163"/>
        <v>0</v>
      </c>
      <c r="C1767" s="94" t="str">
        <f t="shared" si="164"/>
        <v/>
      </c>
      <c r="D1767" s="94" t="str">
        <f t="shared" si="165"/>
        <v/>
      </c>
      <c r="E1767" s="94" t="str">
        <f t="shared" si="166"/>
        <v/>
      </c>
      <c r="F1767" s="94" t="str">
        <f t="shared" si="167"/>
        <v/>
      </c>
      <c r="G1767" s="94" t="str">
        <f t="shared" si="168"/>
        <v/>
      </c>
      <c r="H1767" s="94" t="str">
        <f>IF(AND(M1767&gt;0,M1767&lt;=STATS!$C$22),1,"")</f>
        <v/>
      </c>
      <c r="J1767" s="51">
        <v>1766</v>
      </c>
      <c r="R1767" s="22"/>
      <c r="S1767" s="22"/>
      <c r="T1767" s="54"/>
    </row>
    <row r="1768" spans="2:20" x14ac:dyDescent="0.25">
      <c r="B1768" s="94">
        <f t="shared" si="163"/>
        <v>0</v>
      </c>
      <c r="C1768" s="94" t="str">
        <f t="shared" si="164"/>
        <v/>
      </c>
      <c r="D1768" s="94" t="str">
        <f t="shared" si="165"/>
        <v/>
      </c>
      <c r="E1768" s="94" t="str">
        <f t="shared" si="166"/>
        <v/>
      </c>
      <c r="F1768" s="94" t="str">
        <f t="shared" si="167"/>
        <v/>
      </c>
      <c r="G1768" s="94" t="str">
        <f t="shared" si="168"/>
        <v/>
      </c>
      <c r="H1768" s="94" t="str">
        <f>IF(AND(M1768&gt;0,M1768&lt;=STATS!$C$22),1,"")</f>
        <v/>
      </c>
      <c r="J1768" s="51">
        <v>1767</v>
      </c>
      <c r="R1768" s="22"/>
      <c r="S1768" s="22"/>
      <c r="T1768" s="54"/>
    </row>
    <row r="1769" spans="2:20" x14ac:dyDescent="0.25">
      <c r="B1769" s="94">
        <f t="shared" si="163"/>
        <v>0</v>
      </c>
      <c r="C1769" s="94" t="str">
        <f t="shared" si="164"/>
        <v/>
      </c>
      <c r="D1769" s="94" t="str">
        <f t="shared" si="165"/>
        <v/>
      </c>
      <c r="E1769" s="94" t="str">
        <f t="shared" si="166"/>
        <v/>
      </c>
      <c r="F1769" s="94" t="str">
        <f t="shared" si="167"/>
        <v/>
      </c>
      <c r="G1769" s="94" t="str">
        <f t="shared" si="168"/>
        <v/>
      </c>
      <c r="H1769" s="94" t="str">
        <f>IF(AND(M1769&gt;0,M1769&lt;=STATS!$C$22),1,"")</f>
        <v/>
      </c>
      <c r="J1769" s="51">
        <v>1768</v>
      </c>
      <c r="R1769" s="22"/>
      <c r="S1769" s="22"/>
      <c r="T1769" s="54"/>
    </row>
    <row r="1770" spans="2:20" x14ac:dyDescent="0.25">
      <c r="B1770" s="94">
        <f t="shared" si="163"/>
        <v>0</v>
      </c>
      <c r="C1770" s="94" t="str">
        <f t="shared" si="164"/>
        <v/>
      </c>
      <c r="D1770" s="94" t="str">
        <f t="shared" si="165"/>
        <v/>
      </c>
      <c r="E1770" s="94" t="str">
        <f t="shared" si="166"/>
        <v/>
      </c>
      <c r="F1770" s="94" t="str">
        <f t="shared" si="167"/>
        <v/>
      </c>
      <c r="G1770" s="94" t="str">
        <f t="shared" si="168"/>
        <v/>
      </c>
      <c r="H1770" s="94" t="str">
        <f>IF(AND(M1770&gt;0,M1770&lt;=STATS!$C$22),1,"")</f>
        <v/>
      </c>
      <c r="J1770" s="51">
        <v>1769</v>
      </c>
      <c r="R1770" s="22"/>
      <c r="S1770" s="22"/>
      <c r="T1770" s="54"/>
    </row>
    <row r="1771" spans="2:20" x14ac:dyDescent="0.25">
      <c r="B1771" s="94">
        <f t="shared" si="163"/>
        <v>0</v>
      </c>
      <c r="C1771" s="94" t="str">
        <f t="shared" si="164"/>
        <v/>
      </c>
      <c r="D1771" s="94" t="str">
        <f t="shared" si="165"/>
        <v/>
      </c>
      <c r="E1771" s="94" t="str">
        <f t="shared" si="166"/>
        <v/>
      </c>
      <c r="F1771" s="94" t="str">
        <f t="shared" si="167"/>
        <v/>
      </c>
      <c r="G1771" s="94" t="str">
        <f t="shared" si="168"/>
        <v/>
      </c>
      <c r="H1771" s="94" t="str">
        <f>IF(AND(M1771&gt;0,M1771&lt;=STATS!$C$22),1,"")</f>
        <v/>
      </c>
      <c r="J1771" s="51">
        <v>1770</v>
      </c>
      <c r="R1771" s="22"/>
      <c r="S1771" s="22"/>
      <c r="T1771" s="54"/>
    </row>
    <row r="1772" spans="2:20" x14ac:dyDescent="0.25">
      <c r="B1772" s="94">
        <f t="shared" si="163"/>
        <v>0</v>
      </c>
      <c r="C1772" s="94" t="str">
        <f t="shared" si="164"/>
        <v/>
      </c>
      <c r="D1772" s="94" t="str">
        <f t="shared" si="165"/>
        <v/>
      </c>
      <c r="E1772" s="94" t="str">
        <f t="shared" si="166"/>
        <v/>
      </c>
      <c r="F1772" s="94" t="str">
        <f t="shared" si="167"/>
        <v/>
      </c>
      <c r="G1772" s="94" t="str">
        <f t="shared" si="168"/>
        <v/>
      </c>
      <c r="H1772" s="94" t="str">
        <f>IF(AND(M1772&gt;0,M1772&lt;=STATS!$C$22),1,"")</f>
        <v/>
      </c>
      <c r="J1772" s="51">
        <v>1771</v>
      </c>
      <c r="R1772" s="22"/>
      <c r="S1772" s="22"/>
      <c r="T1772" s="54"/>
    </row>
    <row r="1773" spans="2:20" x14ac:dyDescent="0.25">
      <c r="B1773" s="94">
        <f t="shared" si="163"/>
        <v>0</v>
      </c>
      <c r="C1773" s="94" t="str">
        <f t="shared" si="164"/>
        <v/>
      </c>
      <c r="D1773" s="94" t="str">
        <f t="shared" si="165"/>
        <v/>
      </c>
      <c r="E1773" s="94" t="str">
        <f t="shared" si="166"/>
        <v/>
      </c>
      <c r="F1773" s="94" t="str">
        <f t="shared" si="167"/>
        <v/>
      </c>
      <c r="G1773" s="94" t="str">
        <f t="shared" si="168"/>
        <v/>
      </c>
      <c r="H1773" s="94" t="str">
        <f>IF(AND(M1773&gt;0,M1773&lt;=STATS!$C$22),1,"")</f>
        <v/>
      </c>
      <c r="J1773" s="51">
        <v>1772</v>
      </c>
      <c r="R1773" s="22"/>
      <c r="S1773" s="22"/>
      <c r="T1773" s="54"/>
    </row>
    <row r="1774" spans="2:20" x14ac:dyDescent="0.25">
      <c r="B1774" s="94">
        <f t="shared" si="163"/>
        <v>0</v>
      </c>
      <c r="C1774" s="94" t="str">
        <f t="shared" si="164"/>
        <v/>
      </c>
      <c r="D1774" s="94" t="str">
        <f t="shared" si="165"/>
        <v/>
      </c>
      <c r="E1774" s="94" t="str">
        <f t="shared" si="166"/>
        <v/>
      </c>
      <c r="F1774" s="94" t="str">
        <f t="shared" si="167"/>
        <v/>
      </c>
      <c r="G1774" s="94" t="str">
        <f t="shared" si="168"/>
        <v/>
      </c>
      <c r="H1774" s="94" t="str">
        <f>IF(AND(M1774&gt;0,M1774&lt;=STATS!$C$22),1,"")</f>
        <v/>
      </c>
      <c r="J1774" s="51">
        <v>1773</v>
      </c>
      <c r="R1774" s="22"/>
      <c r="S1774" s="22"/>
      <c r="T1774" s="54"/>
    </row>
    <row r="1775" spans="2:20" x14ac:dyDescent="0.25">
      <c r="B1775" s="94">
        <f t="shared" si="163"/>
        <v>0</v>
      </c>
      <c r="C1775" s="94" t="str">
        <f t="shared" si="164"/>
        <v/>
      </c>
      <c r="D1775" s="94" t="str">
        <f t="shared" si="165"/>
        <v/>
      </c>
      <c r="E1775" s="94" t="str">
        <f t="shared" si="166"/>
        <v/>
      </c>
      <c r="F1775" s="94" t="str">
        <f t="shared" si="167"/>
        <v/>
      </c>
      <c r="G1775" s="94" t="str">
        <f t="shared" si="168"/>
        <v/>
      </c>
      <c r="H1775" s="94" t="str">
        <f>IF(AND(M1775&gt;0,M1775&lt;=STATS!$C$22),1,"")</f>
        <v/>
      </c>
      <c r="J1775" s="51">
        <v>1774</v>
      </c>
      <c r="R1775" s="22"/>
      <c r="S1775" s="22"/>
      <c r="T1775" s="54"/>
    </row>
    <row r="1776" spans="2:20" x14ac:dyDescent="0.25">
      <c r="B1776" s="94">
        <f t="shared" si="163"/>
        <v>0</v>
      </c>
      <c r="C1776" s="94" t="str">
        <f t="shared" si="164"/>
        <v/>
      </c>
      <c r="D1776" s="94" t="str">
        <f t="shared" si="165"/>
        <v/>
      </c>
      <c r="E1776" s="94" t="str">
        <f t="shared" si="166"/>
        <v/>
      </c>
      <c r="F1776" s="94" t="str">
        <f t="shared" si="167"/>
        <v/>
      </c>
      <c r="G1776" s="94" t="str">
        <f t="shared" si="168"/>
        <v/>
      </c>
      <c r="H1776" s="94" t="str">
        <f>IF(AND(M1776&gt;0,M1776&lt;=STATS!$C$22),1,"")</f>
        <v/>
      </c>
      <c r="J1776" s="51">
        <v>1775</v>
      </c>
      <c r="R1776" s="22"/>
      <c r="S1776" s="22"/>
      <c r="T1776" s="54"/>
    </row>
    <row r="1777" spans="2:20" x14ac:dyDescent="0.25">
      <c r="B1777" s="94">
        <f t="shared" si="163"/>
        <v>0</v>
      </c>
      <c r="C1777" s="94" t="str">
        <f t="shared" si="164"/>
        <v/>
      </c>
      <c r="D1777" s="94" t="str">
        <f t="shared" si="165"/>
        <v/>
      </c>
      <c r="E1777" s="94" t="str">
        <f t="shared" si="166"/>
        <v/>
      </c>
      <c r="F1777" s="94" t="str">
        <f t="shared" si="167"/>
        <v/>
      </c>
      <c r="G1777" s="94" t="str">
        <f t="shared" si="168"/>
        <v/>
      </c>
      <c r="H1777" s="94" t="str">
        <f>IF(AND(M1777&gt;0,M1777&lt;=STATS!$C$22),1,"")</f>
        <v/>
      </c>
      <c r="J1777" s="51">
        <v>1776</v>
      </c>
      <c r="R1777" s="22"/>
      <c r="S1777" s="22"/>
      <c r="T1777" s="54"/>
    </row>
    <row r="1778" spans="2:20" x14ac:dyDescent="0.25">
      <c r="B1778" s="94">
        <f t="shared" si="163"/>
        <v>0</v>
      </c>
      <c r="C1778" s="94" t="str">
        <f t="shared" si="164"/>
        <v/>
      </c>
      <c r="D1778" s="94" t="str">
        <f t="shared" si="165"/>
        <v/>
      </c>
      <c r="E1778" s="94" t="str">
        <f t="shared" si="166"/>
        <v/>
      </c>
      <c r="F1778" s="94" t="str">
        <f t="shared" si="167"/>
        <v/>
      </c>
      <c r="G1778" s="94" t="str">
        <f t="shared" si="168"/>
        <v/>
      </c>
      <c r="H1778" s="94" t="str">
        <f>IF(AND(M1778&gt;0,M1778&lt;=STATS!$C$22),1,"")</f>
        <v/>
      </c>
      <c r="J1778" s="51">
        <v>1777</v>
      </c>
      <c r="R1778" s="22"/>
      <c r="S1778" s="22"/>
      <c r="T1778" s="54"/>
    </row>
    <row r="1779" spans="2:20" x14ac:dyDescent="0.25">
      <c r="B1779" s="94">
        <f t="shared" si="163"/>
        <v>0</v>
      </c>
      <c r="C1779" s="94" t="str">
        <f t="shared" si="164"/>
        <v/>
      </c>
      <c r="D1779" s="94" t="str">
        <f t="shared" si="165"/>
        <v/>
      </c>
      <c r="E1779" s="94" t="str">
        <f t="shared" si="166"/>
        <v/>
      </c>
      <c r="F1779" s="94" t="str">
        <f t="shared" si="167"/>
        <v/>
      </c>
      <c r="G1779" s="94" t="str">
        <f t="shared" si="168"/>
        <v/>
      </c>
      <c r="H1779" s="94" t="str">
        <f>IF(AND(M1779&gt;0,M1779&lt;=STATS!$C$22),1,"")</f>
        <v/>
      </c>
      <c r="J1779" s="51">
        <v>1778</v>
      </c>
      <c r="R1779" s="22"/>
      <c r="S1779" s="22"/>
      <c r="T1779" s="54"/>
    </row>
    <row r="1780" spans="2:20" x14ac:dyDescent="0.25">
      <c r="B1780" s="94">
        <f t="shared" si="163"/>
        <v>0</v>
      </c>
      <c r="C1780" s="94" t="str">
        <f t="shared" si="164"/>
        <v/>
      </c>
      <c r="D1780" s="94" t="str">
        <f t="shared" si="165"/>
        <v/>
      </c>
      <c r="E1780" s="94" t="str">
        <f t="shared" si="166"/>
        <v/>
      </c>
      <c r="F1780" s="94" t="str">
        <f t="shared" si="167"/>
        <v/>
      </c>
      <c r="G1780" s="94" t="str">
        <f t="shared" si="168"/>
        <v/>
      </c>
      <c r="H1780" s="94" t="str">
        <f>IF(AND(M1780&gt;0,M1780&lt;=STATS!$C$22),1,"")</f>
        <v/>
      </c>
      <c r="J1780" s="51">
        <v>1779</v>
      </c>
      <c r="R1780" s="22"/>
      <c r="S1780" s="22"/>
      <c r="T1780" s="54"/>
    </row>
    <row r="1781" spans="2:20" x14ac:dyDescent="0.25">
      <c r="B1781" s="94">
        <f t="shared" si="163"/>
        <v>0</v>
      </c>
      <c r="C1781" s="94" t="str">
        <f t="shared" si="164"/>
        <v/>
      </c>
      <c r="D1781" s="94" t="str">
        <f t="shared" si="165"/>
        <v/>
      </c>
      <c r="E1781" s="94" t="str">
        <f t="shared" si="166"/>
        <v/>
      </c>
      <c r="F1781" s="94" t="str">
        <f t="shared" si="167"/>
        <v/>
      </c>
      <c r="G1781" s="94" t="str">
        <f t="shared" si="168"/>
        <v/>
      </c>
      <c r="H1781" s="94" t="str">
        <f>IF(AND(M1781&gt;0,M1781&lt;=STATS!$C$22),1,"")</f>
        <v/>
      </c>
      <c r="J1781" s="51">
        <v>1780</v>
      </c>
      <c r="R1781" s="22"/>
      <c r="S1781" s="22"/>
      <c r="T1781" s="54"/>
    </row>
    <row r="1782" spans="2:20" x14ac:dyDescent="0.25">
      <c r="B1782" s="94">
        <f t="shared" si="163"/>
        <v>0</v>
      </c>
      <c r="C1782" s="94" t="str">
        <f t="shared" si="164"/>
        <v/>
      </c>
      <c r="D1782" s="94" t="str">
        <f t="shared" si="165"/>
        <v/>
      </c>
      <c r="E1782" s="94" t="str">
        <f t="shared" si="166"/>
        <v/>
      </c>
      <c r="F1782" s="94" t="str">
        <f t="shared" si="167"/>
        <v/>
      </c>
      <c r="G1782" s="94" t="str">
        <f t="shared" si="168"/>
        <v/>
      </c>
      <c r="H1782" s="94" t="str">
        <f>IF(AND(M1782&gt;0,M1782&lt;=STATS!$C$22),1,"")</f>
        <v/>
      </c>
      <c r="J1782" s="51">
        <v>1781</v>
      </c>
      <c r="R1782" s="22"/>
      <c r="S1782" s="22"/>
      <c r="T1782" s="54"/>
    </row>
    <row r="1783" spans="2:20" x14ac:dyDescent="0.25">
      <c r="B1783" s="94">
        <f t="shared" si="163"/>
        <v>0</v>
      </c>
      <c r="C1783" s="94" t="str">
        <f t="shared" si="164"/>
        <v/>
      </c>
      <c r="D1783" s="94" t="str">
        <f t="shared" si="165"/>
        <v/>
      </c>
      <c r="E1783" s="94" t="str">
        <f t="shared" si="166"/>
        <v/>
      </c>
      <c r="F1783" s="94" t="str">
        <f t="shared" si="167"/>
        <v/>
      </c>
      <c r="G1783" s="94" t="str">
        <f t="shared" si="168"/>
        <v/>
      </c>
      <c r="H1783" s="94" t="str">
        <f>IF(AND(M1783&gt;0,M1783&lt;=STATS!$C$22),1,"")</f>
        <v/>
      </c>
      <c r="J1783" s="51">
        <v>1782</v>
      </c>
      <c r="R1783" s="22"/>
      <c r="S1783" s="22"/>
      <c r="T1783" s="54"/>
    </row>
    <row r="1784" spans="2:20" x14ac:dyDescent="0.25">
      <c r="B1784" s="94">
        <f t="shared" si="163"/>
        <v>0</v>
      </c>
      <c r="C1784" s="94" t="str">
        <f t="shared" si="164"/>
        <v/>
      </c>
      <c r="D1784" s="94" t="str">
        <f t="shared" si="165"/>
        <v/>
      </c>
      <c r="E1784" s="94" t="str">
        <f t="shared" si="166"/>
        <v/>
      </c>
      <c r="F1784" s="94" t="str">
        <f t="shared" si="167"/>
        <v/>
      </c>
      <c r="G1784" s="94" t="str">
        <f t="shared" si="168"/>
        <v/>
      </c>
      <c r="H1784" s="94" t="str">
        <f>IF(AND(M1784&gt;0,M1784&lt;=STATS!$C$22),1,"")</f>
        <v/>
      </c>
      <c r="J1784" s="51">
        <v>1783</v>
      </c>
      <c r="R1784" s="22"/>
      <c r="S1784" s="22"/>
      <c r="T1784" s="54"/>
    </row>
    <row r="1785" spans="2:20" x14ac:dyDescent="0.25">
      <c r="B1785" s="94">
        <f t="shared" si="163"/>
        <v>0</v>
      </c>
      <c r="C1785" s="94" t="str">
        <f t="shared" si="164"/>
        <v/>
      </c>
      <c r="D1785" s="94" t="str">
        <f t="shared" si="165"/>
        <v/>
      </c>
      <c r="E1785" s="94" t="str">
        <f t="shared" si="166"/>
        <v/>
      </c>
      <c r="F1785" s="94" t="str">
        <f t="shared" si="167"/>
        <v/>
      </c>
      <c r="G1785" s="94" t="str">
        <f t="shared" si="168"/>
        <v/>
      </c>
      <c r="H1785" s="94" t="str">
        <f>IF(AND(M1785&gt;0,M1785&lt;=STATS!$C$22),1,"")</f>
        <v/>
      </c>
      <c r="J1785" s="51">
        <v>1784</v>
      </c>
      <c r="R1785" s="22"/>
      <c r="S1785" s="22"/>
      <c r="T1785" s="54"/>
    </row>
    <row r="1786" spans="2:20" x14ac:dyDescent="0.25">
      <c r="B1786" s="94">
        <f t="shared" si="163"/>
        <v>0</v>
      </c>
      <c r="C1786" s="94" t="str">
        <f t="shared" si="164"/>
        <v/>
      </c>
      <c r="D1786" s="94" t="str">
        <f t="shared" si="165"/>
        <v/>
      </c>
      <c r="E1786" s="94" t="str">
        <f t="shared" si="166"/>
        <v/>
      </c>
      <c r="F1786" s="94" t="str">
        <f t="shared" si="167"/>
        <v/>
      </c>
      <c r="G1786" s="94" t="str">
        <f t="shared" si="168"/>
        <v/>
      </c>
      <c r="H1786" s="94" t="str">
        <f>IF(AND(M1786&gt;0,M1786&lt;=STATS!$C$22),1,"")</f>
        <v/>
      </c>
      <c r="J1786" s="51">
        <v>1785</v>
      </c>
      <c r="R1786" s="22"/>
      <c r="S1786" s="22"/>
      <c r="T1786" s="54"/>
    </row>
    <row r="1787" spans="2:20" x14ac:dyDescent="0.25">
      <c r="B1787" s="94">
        <f t="shared" si="163"/>
        <v>0</v>
      </c>
      <c r="C1787" s="94" t="str">
        <f t="shared" si="164"/>
        <v/>
      </c>
      <c r="D1787" s="94" t="str">
        <f t="shared" si="165"/>
        <v/>
      </c>
      <c r="E1787" s="94" t="str">
        <f t="shared" si="166"/>
        <v/>
      </c>
      <c r="F1787" s="94" t="str">
        <f t="shared" si="167"/>
        <v/>
      </c>
      <c r="G1787" s="94" t="str">
        <f t="shared" si="168"/>
        <v/>
      </c>
      <c r="H1787" s="94" t="str">
        <f>IF(AND(M1787&gt;0,M1787&lt;=STATS!$C$22),1,"")</f>
        <v/>
      </c>
      <c r="J1787" s="51">
        <v>1786</v>
      </c>
      <c r="R1787" s="22"/>
      <c r="S1787" s="22"/>
      <c r="T1787" s="54"/>
    </row>
    <row r="1788" spans="2:20" x14ac:dyDescent="0.25">
      <c r="B1788" s="94">
        <f t="shared" si="163"/>
        <v>0</v>
      </c>
      <c r="C1788" s="94" t="str">
        <f t="shared" si="164"/>
        <v/>
      </c>
      <c r="D1788" s="94" t="str">
        <f t="shared" si="165"/>
        <v/>
      </c>
      <c r="E1788" s="94" t="str">
        <f t="shared" si="166"/>
        <v/>
      </c>
      <c r="F1788" s="94" t="str">
        <f t="shared" si="167"/>
        <v/>
      </c>
      <c r="G1788" s="94" t="str">
        <f t="shared" si="168"/>
        <v/>
      </c>
      <c r="H1788" s="94" t="str">
        <f>IF(AND(M1788&gt;0,M1788&lt;=STATS!$C$22),1,"")</f>
        <v/>
      </c>
      <c r="J1788" s="51">
        <v>1787</v>
      </c>
      <c r="R1788" s="22"/>
      <c r="S1788" s="22"/>
      <c r="T1788" s="54"/>
    </row>
    <row r="1789" spans="2:20" x14ac:dyDescent="0.25">
      <c r="B1789" s="94">
        <f t="shared" si="163"/>
        <v>0</v>
      </c>
      <c r="C1789" s="94" t="str">
        <f t="shared" si="164"/>
        <v/>
      </c>
      <c r="D1789" s="94" t="str">
        <f t="shared" si="165"/>
        <v/>
      </c>
      <c r="E1789" s="94" t="str">
        <f t="shared" si="166"/>
        <v/>
      </c>
      <c r="F1789" s="94" t="str">
        <f t="shared" si="167"/>
        <v/>
      </c>
      <c r="G1789" s="94" t="str">
        <f t="shared" si="168"/>
        <v/>
      </c>
      <c r="H1789" s="94" t="str">
        <f>IF(AND(M1789&gt;0,M1789&lt;=STATS!$C$22),1,"")</f>
        <v/>
      </c>
      <c r="J1789" s="51">
        <v>1788</v>
      </c>
      <c r="R1789" s="22"/>
      <c r="S1789" s="22"/>
      <c r="T1789" s="54"/>
    </row>
    <row r="1790" spans="2:20" x14ac:dyDescent="0.25">
      <c r="B1790" s="94">
        <f t="shared" si="163"/>
        <v>0</v>
      </c>
      <c r="C1790" s="94" t="str">
        <f t="shared" si="164"/>
        <v/>
      </c>
      <c r="D1790" s="94" t="str">
        <f t="shared" si="165"/>
        <v/>
      </c>
      <c r="E1790" s="94" t="str">
        <f t="shared" si="166"/>
        <v/>
      </c>
      <c r="F1790" s="94" t="str">
        <f t="shared" si="167"/>
        <v/>
      </c>
      <c r="G1790" s="94" t="str">
        <f t="shared" si="168"/>
        <v/>
      </c>
      <c r="H1790" s="94" t="str">
        <f>IF(AND(M1790&gt;0,M1790&lt;=STATS!$C$22),1,"")</f>
        <v/>
      </c>
      <c r="J1790" s="51">
        <v>1789</v>
      </c>
      <c r="R1790" s="22"/>
      <c r="S1790" s="22"/>
      <c r="T1790" s="54"/>
    </row>
    <row r="1791" spans="2:20" x14ac:dyDescent="0.25">
      <c r="B1791" s="94">
        <f t="shared" si="163"/>
        <v>0</v>
      </c>
      <c r="C1791" s="94" t="str">
        <f t="shared" si="164"/>
        <v/>
      </c>
      <c r="D1791" s="94" t="str">
        <f t="shared" si="165"/>
        <v/>
      </c>
      <c r="E1791" s="94" t="str">
        <f t="shared" si="166"/>
        <v/>
      </c>
      <c r="F1791" s="94" t="str">
        <f t="shared" si="167"/>
        <v/>
      </c>
      <c r="G1791" s="94" t="str">
        <f t="shared" si="168"/>
        <v/>
      </c>
      <c r="H1791" s="94" t="str">
        <f>IF(AND(M1791&gt;0,M1791&lt;=STATS!$C$22),1,"")</f>
        <v/>
      </c>
      <c r="J1791" s="51">
        <v>1790</v>
      </c>
      <c r="R1791" s="22"/>
      <c r="S1791" s="22"/>
      <c r="T1791" s="54"/>
    </row>
    <row r="1792" spans="2:20" x14ac:dyDescent="0.25">
      <c r="B1792" s="94">
        <f t="shared" si="163"/>
        <v>0</v>
      </c>
      <c r="C1792" s="94" t="str">
        <f t="shared" si="164"/>
        <v/>
      </c>
      <c r="D1792" s="94" t="str">
        <f t="shared" si="165"/>
        <v/>
      </c>
      <c r="E1792" s="94" t="str">
        <f t="shared" si="166"/>
        <v/>
      </c>
      <c r="F1792" s="94" t="str">
        <f t="shared" si="167"/>
        <v/>
      </c>
      <c r="G1792" s="94" t="str">
        <f t="shared" si="168"/>
        <v/>
      </c>
      <c r="H1792" s="94" t="str">
        <f>IF(AND(M1792&gt;0,M1792&lt;=STATS!$C$22),1,"")</f>
        <v/>
      </c>
      <c r="J1792" s="51">
        <v>1791</v>
      </c>
      <c r="R1792" s="22"/>
      <c r="S1792" s="22"/>
      <c r="T1792" s="54"/>
    </row>
    <row r="1793" spans="2:20" x14ac:dyDescent="0.25">
      <c r="B1793" s="94">
        <f t="shared" si="163"/>
        <v>0</v>
      </c>
      <c r="C1793" s="94" t="str">
        <f t="shared" si="164"/>
        <v/>
      </c>
      <c r="D1793" s="94" t="str">
        <f t="shared" si="165"/>
        <v/>
      </c>
      <c r="E1793" s="94" t="str">
        <f t="shared" si="166"/>
        <v/>
      </c>
      <c r="F1793" s="94" t="str">
        <f t="shared" si="167"/>
        <v/>
      </c>
      <c r="G1793" s="94" t="str">
        <f t="shared" si="168"/>
        <v/>
      </c>
      <c r="H1793" s="94" t="str">
        <f>IF(AND(M1793&gt;0,M1793&lt;=STATS!$C$22),1,"")</f>
        <v/>
      </c>
      <c r="J1793" s="51">
        <v>1792</v>
      </c>
      <c r="R1793" s="22"/>
      <c r="S1793" s="22"/>
      <c r="T1793" s="54"/>
    </row>
    <row r="1794" spans="2:20" x14ac:dyDescent="0.25">
      <c r="B1794" s="94">
        <f t="shared" ref="B1794:B1857" si="169">COUNT(R1794:EB1794)</f>
        <v>0</v>
      </c>
      <c r="C1794" s="94" t="str">
        <f t="shared" ref="C1794:C1857" si="170">IF(COUNT(R1794:ED1794)&gt;0,COUNT(R1794:ED1794),"")</f>
        <v/>
      </c>
      <c r="D1794" s="94" t="str">
        <f t="shared" ref="D1794:D1857" si="171">IF(COUNT(T1794:ED1794)&gt;0,COUNT(T1794:ED1794),"")</f>
        <v/>
      </c>
      <c r="E1794" s="94" t="str">
        <f t="shared" ref="E1794:E1857" si="172">IF(H1794=1,COUNT(R1794:EB1794),"")</f>
        <v/>
      </c>
      <c r="F1794" s="94" t="str">
        <f t="shared" si="167"/>
        <v/>
      </c>
      <c r="G1794" s="94" t="str">
        <f t="shared" si="168"/>
        <v/>
      </c>
      <c r="H1794" s="94" t="str">
        <f>IF(AND(M1794&gt;0,M1794&lt;=STATS!$C$22),1,"")</f>
        <v/>
      </c>
      <c r="J1794" s="51">
        <v>1793</v>
      </c>
      <c r="R1794" s="22"/>
      <c r="S1794" s="22"/>
      <c r="T1794" s="54"/>
    </row>
    <row r="1795" spans="2:20" x14ac:dyDescent="0.25">
      <c r="B1795" s="94">
        <f t="shared" si="169"/>
        <v>0</v>
      </c>
      <c r="C1795" s="94" t="str">
        <f t="shared" si="170"/>
        <v/>
      </c>
      <c r="D1795" s="94" t="str">
        <f t="shared" si="171"/>
        <v/>
      </c>
      <c r="E1795" s="94" t="str">
        <f t="shared" si="172"/>
        <v/>
      </c>
      <c r="F1795" s="94" t="str">
        <f t="shared" ref="F1795:F1858" si="173">IF(H1795=1,COUNT(U1795:EB1795),"")</f>
        <v/>
      </c>
      <c r="G1795" s="94" t="str">
        <f t="shared" si="168"/>
        <v/>
      </c>
      <c r="H1795" s="94" t="str">
        <f>IF(AND(M1795&gt;0,M1795&lt;=STATS!$C$22),1,"")</f>
        <v/>
      </c>
      <c r="J1795" s="51">
        <v>1794</v>
      </c>
      <c r="R1795" s="22"/>
      <c r="S1795" s="22"/>
      <c r="T1795" s="54"/>
    </row>
    <row r="1796" spans="2:20" x14ac:dyDescent="0.25">
      <c r="B1796" s="94">
        <f t="shared" si="169"/>
        <v>0</v>
      </c>
      <c r="C1796" s="94" t="str">
        <f t="shared" si="170"/>
        <v/>
      </c>
      <c r="D1796" s="94" t="str">
        <f t="shared" si="171"/>
        <v/>
      </c>
      <c r="E1796" s="94" t="str">
        <f t="shared" si="172"/>
        <v/>
      </c>
      <c r="F1796" s="94" t="str">
        <f t="shared" si="173"/>
        <v/>
      </c>
      <c r="G1796" s="94" t="str">
        <f t="shared" si="168"/>
        <v/>
      </c>
      <c r="H1796" s="94" t="str">
        <f>IF(AND(M1796&gt;0,M1796&lt;=STATS!$C$22),1,"")</f>
        <v/>
      </c>
      <c r="J1796" s="51">
        <v>1795</v>
      </c>
      <c r="R1796" s="22"/>
      <c r="S1796" s="22"/>
      <c r="T1796" s="54"/>
    </row>
    <row r="1797" spans="2:20" x14ac:dyDescent="0.25">
      <c r="B1797" s="94">
        <f t="shared" si="169"/>
        <v>0</v>
      </c>
      <c r="C1797" s="94" t="str">
        <f t="shared" si="170"/>
        <v/>
      </c>
      <c r="D1797" s="94" t="str">
        <f t="shared" si="171"/>
        <v/>
      </c>
      <c r="E1797" s="94" t="str">
        <f t="shared" si="172"/>
        <v/>
      </c>
      <c r="F1797" s="94" t="str">
        <f t="shared" si="173"/>
        <v/>
      </c>
      <c r="G1797" s="94" t="str">
        <f t="shared" si="168"/>
        <v/>
      </c>
      <c r="H1797" s="94" t="str">
        <f>IF(AND(M1797&gt;0,M1797&lt;=STATS!$C$22),1,"")</f>
        <v/>
      </c>
      <c r="J1797" s="51">
        <v>1796</v>
      </c>
      <c r="R1797" s="22"/>
      <c r="S1797" s="22"/>
      <c r="T1797" s="54"/>
    </row>
    <row r="1798" spans="2:20" x14ac:dyDescent="0.25">
      <c r="B1798" s="94">
        <f t="shared" si="169"/>
        <v>0</v>
      </c>
      <c r="C1798" s="94" t="str">
        <f t="shared" si="170"/>
        <v/>
      </c>
      <c r="D1798" s="94" t="str">
        <f t="shared" si="171"/>
        <v/>
      </c>
      <c r="E1798" s="94" t="str">
        <f t="shared" si="172"/>
        <v/>
      </c>
      <c r="F1798" s="94" t="str">
        <f t="shared" si="173"/>
        <v/>
      </c>
      <c r="G1798" s="94" t="str">
        <f t="shared" si="168"/>
        <v/>
      </c>
      <c r="H1798" s="94" t="str">
        <f>IF(AND(M1798&gt;0,M1798&lt;=STATS!$C$22),1,"")</f>
        <v/>
      </c>
      <c r="J1798" s="51">
        <v>1797</v>
      </c>
      <c r="R1798" s="22"/>
      <c r="S1798" s="22"/>
      <c r="T1798" s="54"/>
    </row>
    <row r="1799" spans="2:20" x14ac:dyDescent="0.25">
      <c r="B1799" s="94">
        <f t="shared" si="169"/>
        <v>0</v>
      </c>
      <c r="C1799" s="94" t="str">
        <f t="shared" si="170"/>
        <v/>
      </c>
      <c r="D1799" s="94" t="str">
        <f t="shared" si="171"/>
        <v/>
      </c>
      <c r="E1799" s="94" t="str">
        <f t="shared" si="172"/>
        <v/>
      </c>
      <c r="F1799" s="94" t="str">
        <f t="shared" si="173"/>
        <v/>
      </c>
      <c r="G1799" s="94" t="str">
        <f t="shared" si="168"/>
        <v/>
      </c>
      <c r="H1799" s="94" t="str">
        <f>IF(AND(M1799&gt;0,M1799&lt;=STATS!$C$22),1,"")</f>
        <v/>
      </c>
      <c r="J1799" s="51">
        <v>1798</v>
      </c>
      <c r="R1799" s="22"/>
      <c r="S1799" s="22"/>
      <c r="T1799" s="54"/>
    </row>
    <row r="1800" spans="2:20" x14ac:dyDescent="0.25">
      <c r="B1800" s="94">
        <f t="shared" si="169"/>
        <v>0</v>
      </c>
      <c r="C1800" s="94" t="str">
        <f t="shared" si="170"/>
        <v/>
      </c>
      <c r="D1800" s="94" t="str">
        <f t="shared" si="171"/>
        <v/>
      </c>
      <c r="E1800" s="94" t="str">
        <f t="shared" si="172"/>
        <v/>
      </c>
      <c r="F1800" s="94" t="str">
        <f t="shared" si="173"/>
        <v/>
      </c>
      <c r="G1800" s="94" t="str">
        <f t="shared" si="168"/>
        <v/>
      </c>
      <c r="H1800" s="94" t="str">
        <f>IF(AND(M1800&gt;0,M1800&lt;=STATS!$C$22),1,"")</f>
        <v/>
      </c>
      <c r="J1800" s="51">
        <v>1799</v>
      </c>
      <c r="R1800" s="22"/>
      <c r="S1800" s="22"/>
      <c r="T1800" s="54"/>
    </row>
    <row r="1801" spans="2:20" x14ac:dyDescent="0.25">
      <c r="B1801" s="94">
        <f t="shared" si="169"/>
        <v>0</v>
      </c>
      <c r="C1801" s="94" t="str">
        <f t="shared" si="170"/>
        <v/>
      </c>
      <c r="D1801" s="94" t="str">
        <f t="shared" si="171"/>
        <v/>
      </c>
      <c r="E1801" s="94" t="str">
        <f t="shared" si="172"/>
        <v/>
      </c>
      <c r="F1801" s="94" t="str">
        <f t="shared" si="173"/>
        <v/>
      </c>
      <c r="G1801" s="94" t="str">
        <f t="shared" si="168"/>
        <v/>
      </c>
      <c r="H1801" s="94" t="str">
        <f>IF(AND(M1801&gt;0,M1801&lt;=STATS!$C$22),1,"")</f>
        <v/>
      </c>
      <c r="J1801" s="51">
        <v>1800</v>
      </c>
      <c r="R1801" s="22"/>
      <c r="S1801" s="22"/>
      <c r="T1801" s="54"/>
    </row>
    <row r="1802" spans="2:20" x14ac:dyDescent="0.25">
      <c r="B1802" s="94">
        <f t="shared" si="169"/>
        <v>0</v>
      </c>
      <c r="C1802" s="94" t="str">
        <f t="shared" si="170"/>
        <v/>
      </c>
      <c r="D1802" s="94" t="str">
        <f t="shared" si="171"/>
        <v/>
      </c>
      <c r="E1802" s="94" t="str">
        <f t="shared" si="172"/>
        <v/>
      </c>
      <c r="F1802" s="94" t="str">
        <f t="shared" si="173"/>
        <v/>
      </c>
      <c r="G1802" s="94" t="str">
        <f t="shared" si="168"/>
        <v/>
      </c>
      <c r="H1802" s="94" t="str">
        <f>IF(AND(M1802&gt;0,M1802&lt;=STATS!$C$22),1,"")</f>
        <v/>
      </c>
      <c r="J1802" s="51">
        <v>1801</v>
      </c>
      <c r="R1802" s="22"/>
      <c r="S1802" s="22"/>
      <c r="T1802" s="54"/>
    </row>
    <row r="1803" spans="2:20" x14ac:dyDescent="0.25">
      <c r="B1803" s="94">
        <f t="shared" si="169"/>
        <v>0</v>
      </c>
      <c r="C1803" s="94" t="str">
        <f t="shared" si="170"/>
        <v/>
      </c>
      <c r="D1803" s="94" t="str">
        <f t="shared" si="171"/>
        <v/>
      </c>
      <c r="E1803" s="94" t="str">
        <f t="shared" si="172"/>
        <v/>
      </c>
      <c r="F1803" s="94" t="str">
        <f t="shared" si="173"/>
        <v/>
      </c>
      <c r="G1803" s="94" t="str">
        <f t="shared" si="168"/>
        <v/>
      </c>
      <c r="H1803" s="94" t="str">
        <f>IF(AND(M1803&gt;0,M1803&lt;=STATS!$C$22),1,"")</f>
        <v/>
      </c>
      <c r="J1803" s="51">
        <v>1802</v>
      </c>
      <c r="R1803" s="22"/>
      <c r="S1803" s="22"/>
      <c r="T1803" s="54"/>
    </row>
    <row r="1804" spans="2:20" x14ac:dyDescent="0.25">
      <c r="B1804" s="94">
        <f t="shared" si="169"/>
        <v>0</v>
      </c>
      <c r="C1804" s="94" t="str">
        <f t="shared" si="170"/>
        <v/>
      </c>
      <c r="D1804" s="94" t="str">
        <f t="shared" si="171"/>
        <v/>
      </c>
      <c r="E1804" s="94" t="str">
        <f t="shared" si="172"/>
        <v/>
      </c>
      <c r="F1804" s="94" t="str">
        <f t="shared" si="173"/>
        <v/>
      </c>
      <c r="G1804" s="94" t="str">
        <f t="shared" si="168"/>
        <v/>
      </c>
      <c r="H1804" s="94" t="str">
        <f>IF(AND(M1804&gt;0,M1804&lt;=STATS!$C$22),1,"")</f>
        <v/>
      </c>
      <c r="J1804" s="51">
        <v>1803</v>
      </c>
      <c r="R1804" s="22"/>
      <c r="S1804" s="22"/>
      <c r="T1804" s="54"/>
    </row>
    <row r="1805" spans="2:20" x14ac:dyDescent="0.25">
      <c r="B1805" s="94">
        <f t="shared" si="169"/>
        <v>0</v>
      </c>
      <c r="C1805" s="94" t="str">
        <f t="shared" si="170"/>
        <v/>
      </c>
      <c r="D1805" s="94" t="str">
        <f t="shared" si="171"/>
        <v/>
      </c>
      <c r="E1805" s="94" t="str">
        <f t="shared" si="172"/>
        <v/>
      </c>
      <c r="F1805" s="94" t="str">
        <f t="shared" si="173"/>
        <v/>
      </c>
      <c r="G1805" s="94" t="str">
        <f t="shared" si="168"/>
        <v/>
      </c>
      <c r="H1805" s="94" t="str">
        <f>IF(AND(M1805&gt;0,M1805&lt;=STATS!$C$22),1,"")</f>
        <v/>
      </c>
      <c r="J1805" s="51">
        <v>1804</v>
      </c>
      <c r="R1805" s="22"/>
      <c r="S1805" s="22"/>
      <c r="T1805" s="54"/>
    </row>
    <row r="1806" spans="2:20" x14ac:dyDescent="0.25">
      <c r="B1806" s="94">
        <f t="shared" si="169"/>
        <v>0</v>
      </c>
      <c r="C1806" s="94" t="str">
        <f t="shared" si="170"/>
        <v/>
      </c>
      <c r="D1806" s="94" t="str">
        <f t="shared" si="171"/>
        <v/>
      </c>
      <c r="E1806" s="94" t="str">
        <f t="shared" si="172"/>
        <v/>
      </c>
      <c r="F1806" s="94" t="str">
        <f t="shared" si="173"/>
        <v/>
      </c>
      <c r="G1806" s="94" t="str">
        <f t="shared" si="168"/>
        <v/>
      </c>
      <c r="H1806" s="94" t="str">
        <f>IF(AND(M1806&gt;0,M1806&lt;=STATS!$C$22),1,"")</f>
        <v/>
      </c>
      <c r="J1806" s="51">
        <v>1805</v>
      </c>
      <c r="R1806" s="22"/>
      <c r="S1806" s="22"/>
      <c r="T1806" s="54"/>
    </row>
    <row r="1807" spans="2:20" x14ac:dyDescent="0.25">
      <c r="B1807" s="94">
        <f t="shared" si="169"/>
        <v>0</v>
      </c>
      <c r="C1807" s="94" t="str">
        <f t="shared" si="170"/>
        <v/>
      </c>
      <c r="D1807" s="94" t="str">
        <f t="shared" si="171"/>
        <v/>
      </c>
      <c r="E1807" s="94" t="str">
        <f t="shared" si="172"/>
        <v/>
      </c>
      <c r="F1807" s="94" t="str">
        <f t="shared" si="173"/>
        <v/>
      </c>
      <c r="G1807" s="94" t="str">
        <f t="shared" si="168"/>
        <v/>
      </c>
      <c r="H1807" s="94" t="str">
        <f>IF(AND(M1807&gt;0,M1807&lt;=STATS!$C$22),1,"")</f>
        <v/>
      </c>
      <c r="J1807" s="51">
        <v>1806</v>
      </c>
      <c r="R1807" s="22"/>
      <c r="S1807" s="22"/>
      <c r="T1807" s="54"/>
    </row>
    <row r="1808" spans="2:20" x14ac:dyDescent="0.25">
      <c r="B1808" s="94">
        <f t="shared" si="169"/>
        <v>0</v>
      </c>
      <c r="C1808" s="94" t="str">
        <f t="shared" si="170"/>
        <v/>
      </c>
      <c r="D1808" s="94" t="str">
        <f t="shared" si="171"/>
        <v/>
      </c>
      <c r="E1808" s="94" t="str">
        <f t="shared" si="172"/>
        <v/>
      </c>
      <c r="F1808" s="94" t="str">
        <f t="shared" si="173"/>
        <v/>
      </c>
      <c r="G1808" s="94" t="str">
        <f t="shared" si="168"/>
        <v/>
      </c>
      <c r="H1808" s="94" t="str">
        <f>IF(AND(M1808&gt;0,M1808&lt;=STATS!$C$22),1,"")</f>
        <v/>
      </c>
      <c r="J1808" s="51">
        <v>1807</v>
      </c>
      <c r="R1808" s="22"/>
      <c r="S1808" s="22"/>
      <c r="T1808" s="54"/>
    </row>
    <row r="1809" spans="2:20" x14ac:dyDescent="0.25">
      <c r="B1809" s="94">
        <f t="shared" si="169"/>
        <v>0</v>
      </c>
      <c r="C1809" s="94" t="str">
        <f t="shared" si="170"/>
        <v/>
      </c>
      <c r="D1809" s="94" t="str">
        <f t="shared" si="171"/>
        <v/>
      </c>
      <c r="E1809" s="94" t="str">
        <f t="shared" si="172"/>
        <v/>
      </c>
      <c r="F1809" s="94" t="str">
        <f t="shared" si="173"/>
        <v/>
      </c>
      <c r="G1809" s="94" t="str">
        <f t="shared" si="168"/>
        <v/>
      </c>
      <c r="H1809" s="94" t="str">
        <f>IF(AND(M1809&gt;0,M1809&lt;=STATS!$C$22),1,"")</f>
        <v/>
      </c>
      <c r="J1809" s="51">
        <v>1808</v>
      </c>
      <c r="R1809" s="22"/>
      <c r="S1809" s="22"/>
      <c r="T1809" s="54"/>
    </row>
    <row r="1810" spans="2:20" x14ac:dyDescent="0.25">
      <c r="B1810" s="94">
        <f t="shared" si="169"/>
        <v>0</v>
      </c>
      <c r="C1810" s="94" t="str">
        <f t="shared" si="170"/>
        <v/>
      </c>
      <c r="D1810" s="94" t="str">
        <f t="shared" si="171"/>
        <v/>
      </c>
      <c r="E1810" s="94" t="str">
        <f t="shared" si="172"/>
        <v/>
      </c>
      <c r="F1810" s="94" t="str">
        <f t="shared" si="173"/>
        <v/>
      </c>
      <c r="G1810" s="94" t="str">
        <f t="shared" si="168"/>
        <v/>
      </c>
      <c r="H1810" s="94" t="str">
        <f>IF(AND(M1810&gt;0,M1810&lt;=STATS!$C$22),1,"")</f>
        <v/>
      </c>
      <c r="J1810" s="51">
        <v>1809</v>
      </c>
      <c r="R1810" s="22"/>
      <c r="S1810" s="22"/>
      <c r="T1810" s="54"/>
    </row>
    <row r="1811" spans="2:20" x14ac:dyDescent="0.25">
      <c r="B1811" s="94">
        <f t="shared" si="169"/>
        <v>0</v>
      </c>
      <c r="C1811" s="94" t="str">
        <f t="shared" si="170"/>
        <v/>
      </c>
      <c r="D1811" s="94" t="str">
        <f t="shared" si="171"/>
        <v/>
      </c>
      <c r="E1811" s="94" t="str">
        <f t="shared" si="172"/>
        <v/>
      </c>
      <c r="F1811" s="94" t="str">
        <f t="shared" si="173"/>
        <v/>
      </c>
      <c r="G1811" s="94" t="str">
        <f t="shared" si="168"/>
        <v/>
      </c>
      <c r="H1811" s="94" t="str">
        <f>IF(AND(M1811&gt;0,M1811&lt;=STATS!$C$22),1,"")</f>
        <v/>
      </c>
      <c r="J1811" s="51">
        <v>1810</v>
      </c>
      <c r="R1811" s="22"/>
      <c r="S1811" s="22"/>
      <c r="T1811" s="54"/>
    </row>
    <row r="1812" spans="2:20" x14ac:dyDescent="0.25">
      <c r="B1812" s="94">
        <f t="shared" si="169"/>
        <v>0</v>
      </c>
      <c r="C1812" s="94" t="str">
        <f t="shared" si="170"/>
        <v/>
      </c>
      <c r="D1812" s="94" t="str">
        <f t="shared" si="171"/>
        <v/>
      </c>
      <c r="E1812" s="94" t="str">
        <f t="shared" si="172"/>
        <v/>
      </c>
      <c r="F1812" s="94" t="str">
        <f t="shared" si="173"/>
        <v/>
      </c>
      <c r="G1812" s="94" t="str">
        <f t="shared" si="168"/>
        <v/>
      </c>
      <c r="H1812" s="94" t="str">
        <f>IF(AND(M1812&gt;0,M1812&lt;=STATS!$C$22),1,"")</f>
        <v/>
      </c>
      <c r="J1812" s="51">
        <v>1811</v>
      </c>
      <c r="R1812" s="22"/>
      <c r="S1812" s="22"/>
      <c r="T1812" s="54"/>
    </row>
    <row r="1813" spans="2:20" x14ac:dyDescent="0.25">
      <c r="B1813" s="94">
        <f t="shared" si="169"/>
        <v>0</v>
      </c>
      <c r="C1813" s="94" t="str">
        <f t="shared" si="170"/>
        <v/>
      </c>
      <c r="D1813" s="94" t="str">
        <f t="shared" si="171"/>
        <v/>
      </c>
      <c r="E1813" s="94" t="str">
        <f t="shared" si="172"/>
        <v/>
      </c>
      <c r="F1813" s="94" t="str">
        <f t="shared" si="173"/>
        <v/>
      </c>
      <c r="G1813" s="94" t="str">
        <f t="shared" si="168"/>
        <v/>
      </c>
      <c r="H1813" s="94" t="str">
        <f>IF(AND(M1813&gt;0,M1813&lt;=STATS!$C$22),1,"")</f>
        <v/>
      </c>
      <c r="J1813" s="51">
        <v>1812</v>
      </c>
      <c r="R1813" s="22"/>
      <c r="S1813" s="22"/>
      <c r="T1813" s="54"/>
    </row>
    <row r="1814" spans="2:20" x14ac:dyDescent="0.25">
      <c r="B1814" s="94">
        <f t="shared" si="169"/>
        <v>0</v>
      </c>
      <c r="C1814" s="94" t="str">
        <f t="shared" si="170"/>
        <v/>
      </c>
      <c r="D1814" s="94" t="str">
        <f t="shared" si="171"/>
        <v/>
      </c>
      <c r="E1814" s="94" t="str">
        <f t="shared" si="172"/>
        <v/>
      </c>
      <c r="F1814" s="94" t="str">
        <f t="shared" si="173"/>
        <v/>
      </c>
      <c r="G1814" s="94" t="str">
        <f t="shared" si="168"/>
        <v/>
      </c>
      <c r="H1814" s="94" t="str">
        <f>IF(AND(M1814&gt;0,M1814&lt;=STATS!$C$22),1,"")</f>
        <v/>
      </c>
      <c r="J1814" s="51">
        <v>1813</v>
      </c>
      <c r="R1814" s="22"/>
      <c r="S1814" s="22"/>
      <c r="T1814" s="54"/>
    </row>
    <row r="1815" spans="2:20" x14ac:dyDescent="0.25">
      <c r="B1815" s="94">
        <f t="shared" si="169"/>
        <v>0</v>
      </c>
      <c r="C1815" s="94" t="str">
        <f t="shared" si="170"/>
        <v/>
      </c>
      <c r="D1815" s="94" t="str">
        <f t="shared" si="171"/>
        <v/>
      </c>
      <c r="E1815" s="94" t="str">
        <f t="shared" si="172"/>
        <v/>
      </c>
      <c r="F1815" s="94" t="str">
        <f t="shared" si="173"/>
        <v/>
      </c>
      <c r="G1815" s="94" t="str">
        <f t="shared" si="168"/>
        <v/>
      </c>
      <c r="H1815" s="94" t="str">
        <f>IF(AND(M1815&gt;0,M1815&lt;=STATS!$C$22),1,"")</f>
        <v/>
      </c>
      <c r="J1815" s="51">
        <v>1814</v>
      </c>
      <c r="R1815" s="22"/>
      <c r="S1815" s="22"/>
      <c r="T1815" s="54"/>
    </row>
    <row r="1816" spans="2:20" x14ac:dyDescent="0.25">
      <c r="B1816" s="94">
        <f t="shared" si="169"/>
        <v>0</v>
      </c>
      <c r="C1816" s="94" t="str">
        <f t="shared" si="170"/>
        <v/>
      </c>
      <c r="D1816" s="94" t="str">
        <f t="shared" si="171"/>
        <v/>
      </c>
      <c r="E1816" s="94" t="str">
        <f t="shared" si="172"/>
        <v/>
      </c>
      <c r="F1816" s="94" t="str">
        <f t="shared" si="173"/>
        <v/>
      </c>
      <c r="G1816" s="94" t="str">
        <f t="shared" si="168"/>
        <v/>
      </c>
      <c r="H1816" s="94" t="str">
        <f>IF(AND(M1816&gt;0,M1816&lt;=STATS!$C$22),1,"")</f>
        <v/>
      </c>
      <c r="J1816" s="51">
        <v>1815</v>
      </c>
      <c r="R1816" s="22"/>
      <c r="S1816" s="22"/>
      <c r="T1816" s="54"/>
    </row>
    <row r="1817" spans="2:20" x14ac:dyDescent="0.25">
      <c r="B1817" s="94">
        <f t="shared" si="169"/>
        <v>0</v>
      </c>
      <c r="C1817" s="94" t="str">
        <f t="shared" si="170"/>
        <v/>
      </c>
      <c r="D1817" s="94" t="str">
        <f t="shared" si="171"/>
        <v/>
      </c>
      <c r="E1817" s="94" t="str">
        <f t="shared" si="172"/>
        <v/>
      </c>
      <c r="F1817" s="94" t="str">
        <f t="shared" si="173"/>
        <v/>
      </c>
      <c r="G1817" s="94" t="str">
        <f t="shared" si="168"/>
        <v/>
      </c>
      <c r="H1817" s="94" t="str">
        <f>IF(AND(M1817&gt;0,M1817&lt;=STATS!$C$22),1,"")</f>
        <v/>
      </c>
      <c r="J1817" s="51">
        <v>1816</v>
      </c>
      <c r="R1817" s="22"/>
      <c r="S1817" s="22"/>
      <c r="T1817" s="54"/>
    </row>
    <row r="1818" spans="2:20" x14ac:dyDescent="0.25">
      <c r="B1818" s="94">
        <f t="shared" si="169"/>
        <v>0</v>
      </c>
      <c r="C1818" s="94" t="str">
        <f t="shared" si="170"/>
        <v/>
      </c>
      <c r="D1818" s="94" t="str">
        <f t="shared" si="171"/>
        <v/>
      </c>
      <c r="E1818" s="94" t="str">
        <f t="shared" si="172"/>
        <v/>
      </c>
      <c r="F1818" s="94" t="str">
        <f t="shared" si="173"/>
        <v/>
      </c>
      <c r="G1818" s="94" t="str">
        <f t="shared" ref="G1818:G1881" si="174">IF($B1818&gt;=1,$M1818,"")</f>
        <v/>
      </c>
      <c r="H1818" s="94" t="str">
        <f>IF(AND(M1818&gt;0,M1818&lt;=STATS!$C$22),1,"")</f>
        <v/>
      </c>
      <c r="J1818" s="51">
        <v>1817</v>
      </c>
      <c r="R1818" s="22"/>
      <c r="S1818" s="22"/>
      <c r="T1818" s="54"/>
    </row>
    <row r="1819" spans="2:20" x14ac:dyDescent="0.25">
      <c r="B1819" s="94">
        <f t="shared" si="169"/>
        <v>0</v>
      </c>
      <c r="C1819" s="94" t="str">
        <f t="shared" si="170"/>
        <v/>
      </c>
      <c r="D1819" s="94" t="str">
        <f t="shared" si="171"/>
        <v/>
      </c>
      <c r="E1819" s="94" t="str">
        <f t="shared" si="172"/>
        <v/>
      </c>
      <c r="F1819" s="94" t="str">
        <f t="shared" si="173"/>
        <v/>
      </c>
      <c r="G1819" s="94" t="str">
        <f t="shared" si="174"/>
        <v/>
      </c>
      <c r="H1819" s="94" t="str">
        <f>IF(AND(M1819&gt;0,M1819&lt;=STATS!$C$22),1,"")</f>
        <v/>
      </c>
      <c r="J1819" s="51">
        <v>1818</v>
      </c>
      <c r="R1819" s="22"/>
      <c r="S1819" s="22"/>
      <c r="T1819" s="54"/>
    </row>
    <row r="1820" spans="2:20" x14ac:dyDescent="0.25">
      <c r="B1820" s="94">
        <f t="shared" si="169"/>
        <v>0</v>
      </c>
      <c r="C1820" s="94" t="str">
        <f t="shared" si="170"/>
        <v/>
      </c>
      <c r="D1820" s="94" t="str">
        <f t="shared" si="171"/>
        <v/>
      </c>
      <c r="E1820" s="94" t="str">
        <f t="shared" si="172"/>
        <v/>
      </c>
      <c r="F1820" s="94" t="str">
        <f t="shared" si="173"/>
        <v/>
      </c>
      <c r="G1820" s="94" t="str">
        <f t="shared" si="174"/>
        <v/>
      </c>
      <c r="H1820" s="94" t="str">
        <f>IF(AND(M1820&gt;0,M1820&lt;=STATS!$C$22),1,"")</f>
        <v/>
      </c>
      <c r="J1820" s="51">
        <v>1819</v>
      </c>
      <c r="R1820" s="22"/>
      <c r="S1820" s="22"/>
      <c r="T1820" s="54"/>
    </row>
    <row r="1821" spans="2:20" x14ac:dyDescent="0.25">
      <c r="B1821" s="94">
        <f t="shared" si="169"/>
        <v>0</v>
      </c>
      <c r="C1821" s="94" t="str">
        <f t="shared" si="170"/>
        <v/>
      </c>
      <c r="D1821" s="94" t="str">
        <f t="shared" si="171"/>
        <v/>
      </c>
      <c r="E1821" s="94" t="str">
        <f t="shared" si="172"/>
        <v/>
      </c>
      <c r="F1821" s="94" t="str">
        <f t="shared" si="173"/>
        <v/>
      </c>
      <c r="G1821" s="94" t="str">
        <f t="shared" si="174"/>
        <v/>
      </c>
      <c r="H1821" s="94" t="str">
        <f>IF(AND(M1821&gt;0,M1821&lt;=STATS!$C$22),1,"")</f>
        <v/>
      </c>
      <c r="J1821" s="51">
        <v>1820</v>
      </c>
      <c r="R1821" s="22"/>
      <c r="S1821" s="22"/>
      <c r="T1821" s="54"/>
    </row>
    <row r="1822" spans="2:20" x14ac:dyDescent="0.25">
      <c r="B1822" s="94">
        <f t="shared" si="169"/>
        <v>0</v>
      </c>
      <c r="C1822" s="94" t="str">
        <f t="shared" si="170"/>
        <v/>
      </c>
      <c r="D1822" s="94" t="str">
        <f t="shared" si="171"/>
        <v/>
      </c>
      <c r="E1822" s="94" t="str">
        <f t="shared" si="172"/>
        <v/>
      </c>
      <c r="F1822" s="94" t="str">
        <f t="shared" si="173"/>
        <v/>
      </c>
      <c r="G1822" s="94" t="str">
        <f t="shared" si="174"/>
        <v/>
      </c>
      <c r="H1822" s="94" t="str">
        <f>IF(AND(M1822&gt;0,M1822&lt;=STATS!$C$22),1,"")</f>
        <v/>
      </c>
      <c r="J1822" s="51">
        <v>1821</v>
      </c>
      <c r="R1822" s="22"/>
      <c r="S1822" s="22"/>
      <c r="T1822" s="54"/>
    </row>
    <row r="1823" spans="2:20" x14ac:dyDescent="0.25">
      <c r="B1823" s="94">
        <f t="shared" si="169"/>
        <v>0</v>
      </c>
      <c r="C1823" s="94" t="str">
        <f t="shared" si="170"/>
        <v/>
      </c>
      <c r="D1823" s="94" t="str">
        <f t="shared" si="171"/>
        <v/>
      </c>
      <c r="E1823" s="94" t="str">
        <f t="shared" si="172"/>
        <v/>
      </c>
      <c r="F1823" s="94" t="str">
        <f t="shared" si="173"/>
        <v/>
      </c>
      <c r="G1823" s="94" t="str">
        <f t="shared" si="174"/>
        <v/>
      </c>
      <c r="H1823" s="94" t="str">
        <f>IF(AND(M1823&gt;0,M1823&lt;=STATS!$C$22),1,"")</f>
        <v/>
      </c>
      <c r="J1823" s="51">
        <v>1822</v>
      </c>
      <c r="R1823" s="22"/>
      <c r="S1823" s="22"/>
      <c r="T1823" s="54"/>
    </row>
    <row r="1824" spans="2:20" x14ac:dyDescent="0.25">
      <c r="B1824" s="94">
        <f t="shared" si="169"/>
        <v>0</v>
      </c>
      <c r="C1824" s="94" t="str">
        <f t="shared" si="170"/>
        <v/>
      </c>
      <c r="D1824" s="94" t="str">
        <f t="shared" si="171"/>
        <v/>
      </c>
      <c r="E1824" s="94" t="str">
        <f t="shared" si="172"/>
        <v/>
      </c>
      <c r="F1824" s="94" t="str">
        <f t="shared" si="173"/>
        <v/>
      </c>
      <c r="G1824" s="94" t="str">
        <f t="shared" si="174"/>
        <v/>
      </c>
      <c r="H1824" s="94" t="str">
        <f>IF(AND(M1824&gt;0,M1824&lt;=STATS!$C$22),1,"")</f>
        <v/>
      </c>
      <c r="J1824" s="51">
        <v>1823</v>
      </c>
      <c r="R1824" s="22"/>
      <c r="S1824" s="22"/>
      <c r="T1824" s="54"/>
    </row>
    <row r="1825" spans="2:20" x14ac:dyDescent="0.25">
      <c r="B1825" s="94">
        <f t="shared" si="169"/>
        <v>0</v>
      </c>
      <c r="C1825" s="94" t="str">
        <f t="shared" si="170"/>
        <v/>
      </c>
      <c r="D1825" s="94" t="str">
        <f t="shared" si="171"/>
        <v/>
      </c>
      <c r="E1825" s="94" t="str">
        <f t="shared" si="172"/>
        <v/>
      </c>
      <c r="F1825" s="94" t="str">
        <f t="shared" si="173"/>
        <v/>
      </c>
      <c r="G1825" s="94" t="str">
        <f t="shared" si="174"/>
        <v/>
      </c>
      <c r="H1825" s="94" t="str">
        <f>IF(AND(M1825&gt;0,M1825&lt;=STATS!$C$22),1,"")</f>
        <v/>
      </c>
      <c r="J1825" s="51">
        <v>1824</v>
      </c>
      <c r="R1825" s="22"/>
      <c r="S1825" s="22"/>
      <c r="T1825" s="54"/>
    </row>
    <row r="1826" spans="2:20" x14ac:dyDescent="0.25">
      <c r="B1826" s="94">
        <f t="shared" si="169"/>
        <v>0</v>
      </c>
      <c r="C1826" s="94" t="str">
        <f t="shared" si="170"/>
        <v/>
      </c>
      <c r="D1826" s="94" t="str">
        <f t="shared" si="171"/>
        <v/>
      </c>
      <c r="E1826" s="94" t="str">
        <f t="shared" si="172"/>
        <v/>
      </c>
      <c r="F1826" s="94" t="str">
        <f t="shared" si="173"/>
        <v/>
      </c>
      <c r="G1826" s="94" t="str">
        <f t="shared" si="174"/>
        <v/>
      </c>
      <c r="H1826" s="94" t="str">
        <f>IF(AND(M1826&gt;0,M1826&lt;=STATS!$C$22),1,"")</f>
        <v/>
      </c>
      <c r="J1826" s="51">
        <v>1825</v>
      </c>
      <c r="R1826" s="22"/>
      <c r="S1826" s="22"/>
      <c r="T1826" s="54"/>
    </row>
    <row r="1827" spans="2:20" x14ac:dyDescent="0.25">
      <c r="B1827" s="94">
        <f t="shared" si="169"/>
        <v>0</v>
      </c>
      <c r="C1827" s="94" t="str">
        <f t="shared" si="170"/>
        <v/>
      </c>
      <c r="D1827" s="94" t="str">
        <f t="shared" si="171"/>
        <v/>
      </c>
      <c r="E1827" s="94" t="str">
        <f t="shared" si="172"/>
        <v/>
      </c>
      <c r="F1827" s="94" t="str">
        <f t="shared" si="173"/>
        <v/>
      </c>
      <c r="G1827" s="94" t="str">
        <f t="shared" si="174"/>
        <v/>
      </c>
      <c r="H1827" s="94" t="str">
        <f>IF(AND(M1827&gt;0,M1827&lt;=STATS!$C$22),1,"")</f>
        <v/>
      </c>
      <c r="J1827" s="51">
        <v>1826</v>
      </c>
      <c r="R1827" s="22"/>
      <c r="S1827" s="22"/>
      <c r="T1827" s="54"/>
    </row>
    <row r="1828" spans="2:20" x14ac:dyDescent="0.25">
      <c r="B1828" s="94">
        <f t="shared" si="169"/>
        <v>0</v>
      </c>
      <c r="C1828" s="94" t="str">
        <f t="shared" si="170"/>
        <v/>
      </c>
      <c r="D1828" s="94" t="str">
        <f t="shared" si="171"/>
        <v/>
      </c>
      <c r="E1828" s="94" t="str">
        <f t="shared" si="172"/>
        <v/>
      </c>
      <c r="F1828" s="94" t="str">
        <f t="shared" si="173"/>
        <v/>
      </c>
      <c r="G1828" s="94" t="str">
        <f t="shared" si="174"/>
        <v/>
      </c>
      <c r="H1828" s="94" t="str">
        <f>IF(AND(M1828&gt;0,M1828&lt;=STATS!$C$22),1,"")</f>
        <v/>
      </c>
      <c r="J1828" s="51">
        <v>1827</v>
      </c>
      <c r="R1828" s="22"/>
      <c r="S1828" s="22"/>
      <c r="T1828" s="54"/>
    </row>
    <row r="1829" spans="2:20" x14ac:dyDescent="0.25">
      <c r="B1829" s="94">
        <f t="shared" si="169"/>
        <v>0</v>
      </c>
      <c r="C1829" s="94" t="str">
        <f t="shared" si="170"/>
        <v/>
      </c>
      <c r="D1829" s="94" t="str">
        <f t="shared" si="171"/>
        <v/>
      </c>
      <c r="E1829" s="94" t="str">
        <f t="shared" si="172"/>
        <v/>
      </c>
      <c r="F1829" s="94" t="str">
        <f t="shared" si="173"/>
        <v/>
      </c>
      <c r="G1829" s="94" t="str">
        <f t="shared" si="174"/>
        <v/>
      </c>
      <c r="H1829" s="94" t="str">
        <f>IF(AND(M1829&gt;0,M1829&lt;=STATS!$C$22),1,"")</f>
        <v/>
      </c>
      <c r="J1829" s="51">
        <v>1828</v>
      </c>
      <c r="R1829" s="22"/>
      <c r="S1829" s="22"/>
      <c r="T1829" s="54"/>
    </row>
    <row r="1830" spans="2:20" x14ac:dyDescent="0.25">
      <c r="B1830" s="94">
        <f t="shared" si="169"/>
        <v>0</v>
      </c>
      <c r="C1830" s="94" t="str">
        <f t="shared" si="170"/>
        <v/>
      </c>
      <c r="D1830" s="94" t="str">
        <f t="shared" si="171"/>
        <v/>
      </c>
      <c r="E1830" s="94" t="str">
        <f t="shared" si="172"/>
        <v/>
      </c>
      <c r="F1830" s="94" t="str">
        <f t="shared" si="173"/>
        <v/>
      </c>
      <c r="G1830" s="94" t="str">
        <f t="shared" si="174"/>
        <v/>
      </c>
      <c r="H1830" s="94" t="str">
        <f>IF(AND(M1830&gt;0,M1830&lt;=STATS!$C$22),1,"")</f>
        <v/>
      </c>
      <c r="J1830" s="51">
        <v>1829</v>
      </c>
      <c r="R1830" s="22"/>
      <c r="S1830" s="22"/>
      <c r="T1830" s="54"/>
    </row>
    <row r="1831" spans="2:20" x14ac:dyDescent="0.25">
      <c r="B1831" s="94">
        <f t="shared" si="169"/>
        <v>0</v>
      </c>
      <c r="C1831" s="94" t="str">
        <f t="shared" si="170"/>
        <v/>
      </c>
      <c r="D1831" s="94" t="str">
        <f t="shared" si="171"/>
        <v/>
      </c>
      <c r="E1831" s="94" t="str">
        <f t="shared" si="172"/>
        <v/>
      </c>
      <c r="F1831" s="94" t="str">
        <f t="shared" si="173"/>
        <v/>
      </c>
      <c r="G1831" s="94" t="str">
        <f t="shared" si="174"/>
        <v/>
      </c>
      <c r="H1831" s="94" t="str">
        <f>IF(AND(M1831&gt;0,M1831&lt;=STATS!$C$22),1,"")</f>
        <v/>
      </c>
      <c r="J1831" s="51">
        <v>1830</v>
      </c>
      <c r="R1831" s="22"/>
      <c r="S1831" s="22"/>
      <c r="T1831" s="54"/>
    </row>
    <row r="1832" spans="2:20" x14ac:dyDescent="0.25">
      <c r="B1832" s="94">
        <f t="shared" si="169"/>
        <v>0</v>
      </c>
      <c r="C1832" s="94" t="str">
        <f t="shared" si="170"/>
        <v/>
      </c>
      <c r="D1832" s="94" t="str">
        <f t="shared" si="171"/>
        <v/>
      </c>
      <c r="E1832" s="94" t="str">
        <f t="shared" si="172"/>
        <v/>
      </c>
      <c r="F1832" s="94" t="str">
        <f t="shared" si="173"/>
        <v/>
      </c>
      <c r="G1832" s="94" t="str">
        <f t="shared" si="174"/>
        <v/>
      </c>
      <c r="H1832" s="94" t="str">
        <f>IF(AND(M1832&gt;0,M1832&lt;=STATS!$C$22),1,"")</f>
        <v/>
      </c>
      <c r="J1832" s="51">
        <v>1831</v>
      </c>
      <c r="R1832" s="22"/>
      <c r="S1832" s="22"/>
      <c r="T1832" s="54"/>
    </row>
    <row r="1833" spans="2:20" x14ac:dyDescent="0.25">
      <c r="B1833" s="94">
        <f t="shared" si="169"/>
        <v>0</v>
      </c>
      <c r="C1833" s="94" t="str">
        <f t="shared" si="170"/>
        <v/>
      </c>
      <c r="D1833" s="94" t="str">
        <f t="shared" si="171"/>
        <v/>
      </c>
      <c r="E1833" s="94" t="str">
        <f t="shared" si="172"/>
        <v/>
      </c>
      <c r="F1833" s="94" t="str">
        <f t="shared" si="173"/>
        <v/>
      </c>
      <c r="G1833" s="94" t="str">
        <f t="shared" si="174"/>
        <v/>
      </c>
      <c r="H1833" s="94" t="str">
        <f>IF(AND(M1833&gt;0,M1833&lt;=STATS!$C$22),1,"")</f>
        <v/>
      </c>
      <c r="J1833" s="51">
        <v>1832</v>
      </c>
      <c r="R1833" s="22"/>
      <c r="S1833" s="22"/>
      <c r="T1833" s="54"/>
    </row>
    <row r="1834" spans="2:20" x14ac:dyDescent="0.25">
      <c r="B1834" s="94">
        <f t="shared" si="169"/>
        <v>0</v>
      </c>
      <c r="C1834" s="94" t="str">
        <f t="shared" si="170"/>
        <v/>
      </c>
      <c r="D1834" s="94" t="str">
        <f t="shared" si="171"/>
        <v/>
      </c>
      <c r="E1834" s="94" t="str">
        <f t="shared" si="172"/>
        <v/>
      </c>
      <c r="F1834" s="94" t="str">
        <f t="shared" si="173"/>
        <v/>
      </c>
      <c r="G1834" s="94" t="str">
        <f t="shared" si="174"/>
        <v/>
      </c>
      <c r="H1834" s="94" t="str">
        <f>IF(AND(M1834&gt;0,M1834&lt;=STATS!$C$22),1,"")</f>
        <v/>
      </c>
      <c r="J1834" s="51">
        <v>1833</v>
      </c>
      <c r="R1834" s="22"/>
      <c r="S1834" s="22"/>
      <c r="T1834" s="54"/>
    </row>
    <row r="1835" spans="2:20" x14ac:dyDescent="0.25">
      <c r="B1835" s="94">
        <f t="shared" si="169"/>
        <v>0</v>
      </c>
      <c r="C1835" s="94" t="str">
        <f t="shared" si="170"/>
        <v/>
      </c>
      <c r="D1835" s="94" t="str">
        <f t="shared" si="171"/>
        <v/>
      </c>
      <c r="E1835" s="94" t="str">
        <f t="shared" si="172"/>
        <v/>
      </c>
      <c r="F1835" s="94" t="str">
        <f t="shared" si="173"/>
        <v/>
      </c>
      <c r="G1835" s="94" t="str">
        <f t="shared" si="174"/>
        <v/>
      </c>
      <c r="H1835" s="94" t="str">
        <f>IF(AND(M1835&gt;0,M1835&lt;=STATS!$C$22),1,"")</f>
        <v/>
      </c>
      <c r="J1835" s="51">
        <v>1834</v>
      </c>
      <c r="R1835" s="22"/>
      <c r="S1835" s="22"/>
      <c r="T1835" s="54"/>
    </row>
    <row r="1836" spans="2:20" x14ac:dyDescent="0.25">
      <c r="B1836" s="94">
        <f t="shared" si="169"/>
        <v>0</v>
      </c>
      <c r="C1836" s="94" t="str">
        <f t="shared" si="170"/>
        <v/>
      </c>
      <c r="D1836" s="94" t="str">
        <f t="shared" si="171"/>
        <v/>
      </c>
      <c r="E1836" s="94" t="str">
        <f t="shared" si="172"/>
        <v/>
      </c>
      <c r="F1836" s="94" t="str">
        <f t="shared" si="173"/>
        <v/>
      </c>
      <c r="G1836" s="94" t="str">
        <f t="shared" si="174"/>
        <v/>
      </c>
      <c r="H1836" s="94" t="str">
        <f>IF(AND(M1836&gt;0,M1836&lt;=STATS!$C$22),1,"")</f>
        <v/>
      </c>
      <c r="J1836" s="51">
        <v>1835</v>
      </c>
      <c r="R1836" s="22"/>
      <c r="S1836" s="22"/>
      <c r="T1836" s="54"/>
    </row>
    <row r="1837" spans="2:20" x14ac:dyDescent="0.25">
      <c r="B1837" s="94">
        <f t="shared" si="169"/>
        <v>0</v>
      </c>
      <c r="C1837" s="94" t="str">
        <f t="shared" si="170"/>
        <v/>
      </c>
      <c r="D1837" s="94" t="str">
        <f t="shared" si="171"/>
        <v/>
      </c>
      <c r="E1837" s="94" t="str">
        <f t="shared" si="172"/>
        <v/>
      </c>
      <c r="F1837" s="94" t="str">
        <f t="shared" si="173"/>
        <v/>
      </c>
      <c r="G1837" s="94" t="str">
        <f t="shared" si="174"/>
        <v/>
      </c>
      <c r="H1837" s="94" t="str">
        <f>IF(AND(M1837&gt;0,M1837&lt;=STATS!$C$22),1,"")</f>
        <v/>
      </c>
      <c r="J1837" s="51">
        <v>1836</v>
      </c>
      <c r="R1837" s="22"/>
      <c r="S1837" s="22"/>
      <c r="T1837" s="54"/>
    </row>
    <row r="1838" spans="2:20" x14ac:dyDescent="0.25">
      <c r="B1838" s="94">
        <f t="shared" si="169"/>
        <v>0</v>
      </c>
      <c r="C1838" s="94" t="str">
        <f t="shared" si="170"/>
        <v/>
      </c>
      <c r="D1838" s="94" t="str">
        <f t="shared" si="171"/>
        <v/>
      </c>
      <c r="E1838" s="94" t="str">
        <f t="shared" si="172"/>
        <v/>
      </c>
      <c r="F1838" s="94" t="str">
        <f t="shared" si="173"/>
        <v/>
      </c>
      <c r="G1838" s="94" t="str">
        <f t="shared" si="174"/>
        <v/>
      </c>
      <c r="H1838" s="94" t="str">
        <f>IF(AND(M1838&gt;0,M1838&lt;=STATS!$C$22),1,"")</f>
        <v/>
      </c>
      <c r="J1838" s="51">
        <v>1837</v>
      </c>
      <c r="R1838" s="22"/>
      <c r="S1838" s="22"/>
      <c r="T1838" s="54"/>
    </row>
    <row r="1839" spans="2:20" x14ac:dyDescent="0.25">
      <c r="B1839" s="94">
        <f t="shared" si="169"/>
        <v>0</v>
      </c>
      <c r="C1839" s="94" t="str">
        <f t="shared" si="170"/>
        <v/>
      </c>
      <c r="D1839" s="94" t="str">
        <f t="shared" si="171"/>
        <v/>
      </c>
      <c r="E1839" s="94" t="str">
        <f t="shared" si="172"/>
        <v/>
      </c>
      <c r="F1839" s="94" t="str">
        <f t="shared" si="173"/>
        <v/>
      </c>
      <c r="G1839" s="94" t="str">
        <f t="shared" si="174"/>
        <v/>
      </c>
      <c r="H1839" s="94" t="str">
        <f>IF(AND(M1839&gt;0,M1839&lt;=STATS!$C$22),1,"")</f>
        <v/>
      </c>
      <c r="J1839" s="51">
        <v>1838</v>
      </c>
      <c r="R1839" s="22"/>
      <c r="S1839" s="22"/>
      <c r="T1839" s="54"/>
    </row>
    <row r="1840" spans="2:20" x14ac:dyDescent="0.25">
      <c r="B1840" s="94">
        <f t="shared" si="169"/>
        <v>0</v>
      </c>
      <c r="C1840" s="94" t="str">
        <f t="shared" si="170"/>
        <v/>
      </c>
      <c r="D1840" s="94" t="str">
        <f t="shared" si="171"/>
        <v/>
      </c>
      <c r="E1840" s="94" t="str">
        <f t="shared" si="172"/>
        <v/>
      </c>
      <c r="F1840" s="94" t="str">
        <f t="shared" si="173"/>
        <v/>
      </c>
      <c r="G1840" s="94" t="str">
        <f t="shared" si="174"/>
        <v/>
      </c>
      <c r="H1840" s="94" t="str">
        <f>IF(AND(M1840&gt;0,M1840&lt;=STATS!$C$22),1,"")</f>
        <v/>
      </c>
      <c r="J1840" s="51">
        <v>1839</v>
      </c>
      <c r="R1840" s="22"/>
      <c r="S1840" s="22"/>
      <c r="T1840" s="54"/>
    </row>
    <row r="1841" spans="2:20" x14ac:dyDescent="0.25">
      <c r="B1841" s="94">
        <f t="shared" si="169"/>
        <v>0</v>
      </c>
      <c r="C1841" s="94" t="str">
        <f t="shared" si="170"/>
        <v/>
      </c>
      <c r="D1841" s="94" t="str">
        <f t="shared" si="171"/>
        <v/>
      </c>
      <c r="E1841" s="94" t="str">
        <f t="shared" si="172"/>
        <v/>
      </c>
      <c r="F1841" s="94" t="str">
        <f t="shared" si="173"/>
        <v/>
      </c>
      <c r="G1841" s="94" t="str">
        <f t="shared" si="174"/>
        <v/>
      </c>
      <c r="H1841" s="94" t="str">
        <f>IF(AND(M1841&gt;0,M1841&lt;=STATS!$C$22),1,"")</f>
        <v/>
      </c>
      <c r="J1841" s="51">
        <v>1840</v>
      </c>
      <c r="R1841" s="22"/>
      <c r="S1841" s="22"/>
      <c r="T1841" s="54"/>
    </row>
    <row r="1842" spans="2:20" x14ac:dyDescent="0.25">
      <c r="B1842" s="94">
        <f t="shared" si="169"/>
        <v>0</v>
      </c>
      <c r="C1842" s="94" t="str">
        <f t="shared" si="170"/>
        <v/>
      </c>
      <c r="D1842" s="94" t="str">
        <f t="shared" si="171"/>
        <v/>
      </c>
      <c r="E1842" s="94" t="str">
        <f t="shared" si="172"/>
        <v/>
      </c>
      <c r="F1842" s="94" t="str">
        <f t="shared" si="173"/>
        <v/>
      </c>
      <c r="G1842" s="94" t="str">
        <f t="shared" si="174"/>
        <v/>
      </c>
      <c r="H1842" s="94" t="str">
        <f>IF(AND(M1842&gt;0,M1842&lt;=STATS!$C$22),1,"")</f>
        <v/>
      </c>
      <c r="J1842" s="51">
        <v>1841</v>
      </c>
      <c r="R1842" s="22"/>
      <c r="S1842" s="22"/>
      <c r="T1842" s="54"/>
    </row>
    <row r="1843" spans="2:20" x14ac:dyDescent="0.25">
      <c r="B1843" s="94">
        <f t="shared" si="169"/>
        <v>0</v>
      </c>
      <c r="C1843" s="94" t="str">
        <f t="shared" si="170"/>
        <v/>
      </c>
      <c r="D1843" s="94" t="str">
        <f t="shared" si="171"/>
        <v/>
      </c>
      <c r="E1843" s="94" t="str">
        <f t="shared" si="172"/>
        <v/>
      </c>
      <c r="F1843" s="94" t="str">
        <f t="shared" si="173"/>
        <v/>
      </c>
      <c r="G1843" s="94" t="str">
        <f t="shared" si="174"/>
        <v/>
      </c>
      <c r="H1843" s="94" t="str">
        <f>IF(AND(M1843&gt;0,M1843&lt;=STATS!$C$22),1,"")</f>
        <v/>
      </c>
      <c r="J1843" s="51">
        <v>1842</v>
      </c>
      <c r="R1843" s="22"/>
      <c r="S1843" s="22"/>
      <c r="T1843" s="54"/>
    </row>
    <row r="1844" spans="2:20" x14ac:dyDescent="0.25">
      <c r="B1844" s="94">
        <f t="shared" si="169"/>
        <v>0</v>
      </c>
      <c r="C1844" s="94" t="str">
        <f t="shared" si="170"/>
        <v/>
      </c>
      <c r="D1844" s="94" t="str">
        <f t="shared" si="171"/>
        <v/>
      </c>
      <c r="E1844" s="94" t="str">
        <f t="shared" si="172"/>
        <v/>
      </c>
      <c r="F1844" s="94" t="str">
        <f t="shared" si="173"/>
        <v/>
      </c>
      <c r="G1844" s="94" t="str">
        <f t="shared" si="174"/>
        <v/>
      </c>
      <c r="H1844" s="94" t="str">
        <f>IF(AND(M1844&gt;0,M1844&lt;=STATS!$C$22),1,"")</f>
        <v/>
      </c>
      <c r="J1844" s="51">
        <v>1843</v>
      </c>
      <c r="R1844" s="22"/>
      <c r="S1844" s="22"/>
      <c r="T1844" s="54"/>
    </row>
    <row r="1845" spans="2:20" x14ac:dyDescent="0.25">
      <c r="B1845" s="94">
        <f t="shared" si="169"/>
        <v>0</v>
      </c>
      <c r="C1845" s="94" t="str">
        <f t="shared" si="170"/>
        <v/>
      </c>
      <c r="D1845" s="94" t="str">
        <f t="shared" si="171"/>
        <v/>
      </c>
      <c r="E1845" s="94" t="str">
        <f t="shared" si="172"/>
        <v/>
      </c>
      <c r="F1845" s="94" t="str">
        <f t="shared" si="173"/>
        <v/>
      </c>
      <c r="G1845" s="94" t="str">
        <f t="shared" si="174"/>
        <v/>
      </c>
      <c r="H1845" s="94" t="str">
        <f>IF(AND(M1845&gt;0,M1845&lt;=STATS!$C$22),1,"")</f>
        <v/>
      </c>
      <c r="J1845" s="51">
        <v>1844</v>
      </c>
      <c r="R1845" s="22"/>
      <c r="S1845" s="22"/>
      <c r="T1845" s="54"/>
    </row>
    <row r="1846" spans="2:20" x14ac:dyDescent="0.25">
      <c r="B1846" s="94">
        <f t="shared" si="169"/>
        <v>0</v>
      </c>
      <c r="C1846" s="94" t="str">
        <f t="shared" si="170"/>
        <v/>
      </c>
      <c r="D1846" s="94" t="str">
        <f t="shared" si="171"/>
        <v/>
      </c>
      <c r="E1846" s="94" t="str">
        <f t="shared" si="172"/>
        <v/>
      </c>
      <c r="F1846" s="94" t="str">
        <f t="shared" si="173"/>
        <v/>
      </c>
      <c r="G1846" s="94" t="str">
        <f t="shared" si="174"/>
        <v/>
      </c>
      <c r="H1846" s="94" t="str">
        <f>IF(AND(M1846&gt;0,M1846&lt;=STATS!$C$22),1,"")</f>
        <v/>
      </c>
      <c r="J1846" s="51">
        <v>1845</v>
      </c>
      <c r="R1846" s="22"/>
      <c r="S1846" s="22"/>
      <c r="T1846" s="54"/>
    </row>
    <row r="1847" spans="2:20" x14ac:dyDescent="0.25">
      <c r="B1847" s="94">
        <f t="shared" si="169"/>
        <v>0</v>
      </c>
      <c r="C1847" s="94" t="str">
        <f t="shared" si="170"/>
        <v/>
      </c>
      <c r="D1847" s="94" t="str">
        <f t="shared" si="171"/>
        <v/>
      </c>
      <c r="E1847" s="94" t="str">
        <f t="shared" si="172"/>
        <v/>
      </c>
      <c r="F1847" s="94" t="str">
        <f t="shared" si="173"/>
        <v/>
      </c>
      <c r="G1847" s="94" t="str">
        <f t="shared" si="174"/>
        <v/>
      </c>
      <c r="H1847" s="94" t="str">
        <f>IF(AND(M1847&gt;0,M1847&lt;=STATS!$C$22),1,"")</f>
        <v/>
      </c>
      <c r="J1847" s="51">
        <v>1846</v>
      </c>
      <c r="R1847" s="22"/>
      <c r="S1847" s="22"/>
      <c r="T1847" s="54"/>
    </row>
    <row r="1848" spans="2:20" x14ac:dyDescent="0.25">
      <c r="B1848" s="94">
        <f t="shared" si="169"/>
        <v>0</v>
      </c>
      <c r="C1848" s="94" t="str">
        <f t="shared" si="170"/>
        <v/>
      </c>
      <c r="D1848" s="94" t="str">
        <f t="shared" si="171"/>
        <v/>
      </c>
      <c r="E1848" s="94" t="str">
        <f t="shared" si="172"/>
        <v/>
      </c>
      <c r="F1848" s="94" t="str">
        <f t="shared" si="173"/>
        <v/>
      </c>
      <c r="G1848" s="94" t="str">
        <f t="shared" si="174"/>
        <v/>
      </c>
      <c r="H1848" s="94" t="str">
        <f>IF(AND(M1848&gt;0,M1848&lt;=STATS!$C$22),1,"")</f>
        <v/>
      </c>
      <c r="J1848" s="51">
        <v>1847</v>
      </c>
      <c r="R1848" s="22"/>
      <c r="S1848" s="22"/>
      <c r="T1848" s="54"/>
    </row>
    <row r="1849" spans="2:20" x14ac:dyDescent="0.25">
      <c r="B1849" s="94">
        <f t="shared" si="169"/>
        <v>0</v>
      </c>
      <c r="C1849" s="94" t="str">
        <f t="shared" si="170"/>
        <v/>
      </c>
      <c r="D1849" s="94" t="str">
        <f t="shared" si="171"/>
        <v/>
      </c>
      <c r="E1849" s="94" t="str">
        <f t="shared" si="172"/>
        <v/>
      </c>
      <c r="F1849" s="94" t="str">
        <f t="shared" si="173"/>
        <v/>
      </c>
      <c r="G1849" s="94" t="str">
        <f t="shared" si="174"/>
        <v/>
      </c>
      <c r="H1849" s="94" t="str">
        <f>IF(AND(M1849&gt;0,M1849&lt;=STATS!$C$22),1,"")</f>
        <v/>
      </c>
      <c r="J1849" s="51">
        <v>1848</v>
      </c>
      <c r="R1849" s="22"/>
      <c r="S1849" s="22"/>
      <c r="T1849" s="54"/>
    </row>
    <row r="1850" spans="2:20" x14ac:dyDescent="0.25">
      <c r="B1850" s="94">
        <f t="shared" si="169"/>
        <v>0</v>
      </c>
      <c r="C1850" s="94" t="str">
        <f t="shared" si="170"/>
        <v/>
      </c>
      <c r="D1850" s="94" t="str">
        <f t="shared" si="171"/>
        <v/>
      </c>
      <c r="E1850" s="94" t="str">
        <f t="shared" si="172"/>
        <v/>
      </c>
      <c r="F1850" s="94" t="str">
        <f t="shared" si="173"/>
        <v/>
      </c>
      <c r="G1850" s="94" t="str">
        <f t="shared" si="174"/>
        <v/>
      </c>
      <c r="H1850" s="94" t="str">
        <f>IF(AND(M1850&gt;0,M1850&lt;=STATS!$C$22),1,"")</f>
        <v/>
      </c>
      <c r="J1850" s="51">
        <v>1849</v>
      </c>
      <c r="R1850" s="22"/>
      <c r="S1850" s="22"/>
      <c r="T1850" s="54"/>
    </row>
    <row r="1851" spans="2:20" x14ac:dyDescent="0.25">
      <c r="B1851" s="94">
        <f t="shared" si="169"/>
        <v>0</v>
      </c>
      <c r="C1851" s="94" t="str">
        <f t="shared" si="170"/>
        <v/>
      </c>
      <c r="D1851" s="94" t="str">
        <f t="shared" si="171"/>
        <v/>
      </c>
      <c r="E1851" s="94" t="str">
        <f t="shared" si="172"/>
        <v/>
      </c>
      <c r="F1851" s="94" t="str">
        <f t="shared" si="173"/>
        <v/>
      </c>
      <c r="G1851" s="94" t="str">
        <f t="shared" si="174"/>
        <v/>
      </c>
      <c r="H1851" s="94" t="str">
        <f>IF(AND(M1851&gt;0,M1851&lt;=STATS!$C$22),1,"")</f>
        <v/>
      </c>
      <c r="J1851" s="51">
        <v>1850</v>
      </c>
      <c r="R1851" s="22"/>
      <c r="S1851" s="22"/>
      <c r="T1851" s="54"/>
    </row>
    <row r="1852" spans="2:20" x14ac:dyDescent="0.25">
      <c r="B1852" s="94">
        <f t="shared" si="169"/>
        <v>0</v>
      </c>
      <c r="C1852" s="94" t="str">
        <f t="shared" si="170"/>
        <v/>
      </c>
      <c r="D1852" s="94" t="str">
        <f t="shared" si="171"/>
        <v/>
      </c>
      <c r="E1852" s="94" t="str">
        <f t="shared" si="172"/>
        <v/>
      </c>
      <c r="F1852" s="94" t="str">
        <f t="shared" si="173"/>
        <v/>
      </c>
      <c r="G1852" s="94" t="str">
        <f t="shared" si="174"/>
        <v/>
      </c>
      <c r="H1852" s="94" t="str">
        <f>IF(AND(M1852&gt;0,M1852&lt;=STATS!$C$22),1,"")</f>
        <v/>
      </c>
      <c r="J1852" s="51">
        <v>1851</v>
      </c>
      <c r="R1852" s="22"/>
      <c r="S1852" s="22"/>
      <c r="T1852" s="54"/>
    </row>
    <row r="1853" spans="2:20" x14ac:dyDescent="0.25">
      <c r="B1853" s="94">
        <f t="shared" si="169"/>
        <v>0</v>
      </c>
      <c r="C1853" s="94" t="str">
        <f t="shared" si="170"/>
        <v/>
      </c>
      <c r="D1853" s="94" t="str">
        <f t="shared" si="171"/>
        <v/>
      </c>
      <c r="E1853" s="94" t="str">
        <f t="shared" si="172"/>
        <v/>
      </c>
      <c r="F1853" s="94" t="str">
        <f t="shared" si="173"/>
        <v/>
      </c>
      <c r="G1853" s="94" t="str">
        <f t="shared" si="174"/>
        <v/>
      </c>
      <c r="H1853" s="94" t="str">
        <f>IF(AND(M1853&gt;0,M1853&lt;=STATS!$C$22),1,"")</f>
        <v/>
      </c>
      <c r="J1853" s="51">
        <v>1852</v>
      </c>
      <c r="R1853" s="22"/>
      <c r="S1853" s="22"/>
      <c r="T1853" s="54"/>
    </row>
    <row r="1854" spans="2:20" x14ac:dyDescent="0.25">
      <c r="B1854" s="94">
        <f t="shared" si="169"/>
        <v>0</v>
      </c>
      <c r="C1854" s="94" t="str">
        <f t="shared" si="170"/>
        <v/>
      </c>
      <c r="D1854" s="94" t="str">
        <f t="shared" si="171"/>
        <v/>
      </c>
      <c r="E1854" s="94" t="str">
        <f t="shared" si="172"/>
        <v/>
      </c>
      <c r="F1854" s="94" t="str">
        <f t="shared" si="173"/>
        <v/>
      </c>
      <c r="G1854" s="94" t="str">
        <f t="shared" si="174"/>
        <v/>
      </c>
      <c r="H1854" s="94" t="str">
        <f>IF(AND(M1854&gt;0,M1854&lt;=STATS!$C$22),1,"")</f>
        <v/>
      </c>
      <c r="J1854" s="51">
        <v>1853</v>
      </c>
      <c r="R1854" s="22"/>
      <c r="S1854" s="22"/>
      <c r="T1854" s="54"/>
    </row>
    <row r="1855" spans="2:20" x14ac:dyDescent="0.25">
      <c r="B1855" s="94">
        <f t="shared" si="169"/>
        <v>0</v>
      </c>
      <c r="C1855" s="94" t="str">
        <f t="shared" si="170"/>
        <v/>
      </c>
      <c r="D1855" s="94" t="str">
        <f t="shared" si="171"/>
        <v/>
      </c>
      <c r="E1855" s="94" t="str">
        <f t="shared" si="172"/>
        <v/>
      </c>
      <c r="F1855" s="94" t="str">
        <f t="shared" si="173"/>
        <v/>
      </c>
      <c r="G1855" s="94" t="str">
        <f t="shared" si="174"/>
        <v/>
      </c>
      <c r="H1855" s="94" t="str">
        <f>IF(AND(M1855&gt;0,M1855&lt;=STATS!$C$22),1,"")</f>
        <v/>
      </c>
      <c r="J1855" s="51">
        <v>1854</v>
      </c>
      <c r="R1855" s="22"/>
      <c r="S1855" s="22"/>
      <c r="T1855" s="54"/>
    </row>
    <row r="1856" spans="2:20" x14ac:dyDescent="0.25">
      <c r="B1856" s="94">
        <f t="shared" si="169"/>
        <v>0</v>
      </c>
      <c r="C1856" s="94" t="str">
        <f t="shared" si="170"/>
        <v/>
      </c>
      <c r="D1856" s="94" t="str">
        <f t="shared" si="171"/>
        <v/>
      </c>
      <c r="E1856" s="94" t="str">
        <f t="shared" si="172"/>
        <v/>
      </c>
      <c r="F1856" s="94" t="str">
        <f t="shared" si="173"/>
        <v/>
      </c>
      <c r="G1856" s="94" t="str">
        <f t="shared" si="174"/>
        <v/>
      </c>
      <c r="H1856" s="94" t="str">
        <f>IF(AND(M1856&gt;0,M1856&lt;=STATS!$C$22),1,"")</f>
        <v/>
      </c>
      <c r="J1856" s="51">
        <v>1855</v>
      </c>
      <c r="R1856" s="22"/>
      <c r="S1856" s="22"/>
      <c r="T1856" s="54"/>
    </row>
    <row r="1857" spans="2:20" x14ac:dyDescent="0.25">
      <c r="B1857" s="94">
        <f t="shared" si="169"/>
        <v>0</v>
      </c>
      <c r="C1857" s="94" t="str">
        <f t="shared" si="170"/>
        <v/>
      </c>
      <c r="D1857" s="94" t="str">
        <f t="shared" si="171"/>
        <v/>
      </c>
      <c r="E1857" s="94" t="str">
        <f t="shared" si="172"/>
        <v/>
      </c>
      <c r="F1857" s="94" t="str">
        <f t="shared" si="173"/>
        <v/>
      </c>
      <c r="G1857" s="94" t="str">
        <f t="shared" si="174"/>
        <v/>
      </c>
      <c r="H1857" s="94" t="str">
        <f>IF(AND(M1857&gt;0,M1857&lt;=STATS!$C$22),1,"")</f>
        <v/>
      </c>
      <c r="J1857" s="51">
        <v>1856</v>
      </c>
      <c r="R1857" s="22"/>
      <c r="S1857" s="22"/>
      <c r="T1857" s="54"/>
    </row>
    <row r="1858" spans="2:20" x14ac:dyDescent="0.25">
      <c r="B1858" s="94">
        <f t="shared" ref="B1858:B1921" si="175">COUNT(R1858:EB1858)</f>
        <v>0</v>
      </c>
      <c r="C1858" s="94" t="str">
        <f t="shared" ref="C1858:C1921" si="176">IF(COUNT(R1858:ED1858)&gt;0,COUNT(R1858:ED1858),"")</f>
        <v/>
      </c>
      <c r="D1858" s="94" t="str">
        <f t="shared" ref="D1858:D1921" si="177">IF(COUNT(T1858:ED1858)&gt;0,COUNT(T1858:ED1858),"")</f>
        <v/>
      </c>
      <c r="E1858" s="94" t="str">
        <f t="shared" ref="E1858:E1921" si="178">IF(H1858=1,COUNT(R1858:EB1858),"")</f>
        <v/>
      </c>
      <c r="F1858" s="94" t="str">
        <f t="shared" si="173"/>
        <v/>
      </c>
      <c r="G1858" s="94" t="str">
        <f t="shared" si="174"/>
        <v/>
      </c>
      <c r="H1858" s="94" t="str">
        <f>IF(AND(M1858&gt;0,M1858&lt;=STATS!$C$22),1,"")</f>
        <v/>
      </c>
      <c r="J1858" s="51">
        <v>1857</v>
      </c>
      <c r="R1858" s="22"/>
      <c r="S1858" s="22"/>
      <c r="T1858" s="54"/>
    </row>
    <row r="1859" spans="2:20" x14ac:dyDescent="0.25">
      <c r="B1859" s="94">
        <f t="shared" si="175"/>
        <v>0</v>
      </c>
      <c r="C1859" s="94" t="str">
        <f t="shared" si="176"/>
        <v/>
      </c>
      <c r="D1859" s="94" t="str">
        <f t="shared" si="177"/>
        <v/>
      </c>
      <c r="E1859" s="94" t="str">
        <f t="shared" si="178"/>
        <v/>
      </c>
      <c r="F1859" s="94" t="str">
        <f t="shared" ref="F1859:F1922" si="179">IF(H1859=1,COUNT(U1859:EB1859),"")</f>
        <v/>
      </c>
      <c r="G1859" s="94" t="str">
        <f t="shared" si="174"/>
        <v/>
      </c>
      <c r="H1859" s="94" t="str">
        <f>IF(AND(M1859&gt;0,M1859&lt;=STATS!$C$22),1,"")</f>
        <v/>
      </c>
      <c r="J1859" s="51">
        <v>1858</v>
      </c>
      <c r="R1859" s="22"/>
      <c r="S1859" s="22"/>
      <c r="T1859" s="54"/>
    </row>
    <row r="1860" spans="2:20" x14ac:dyDescent="0.25">
      <c r="B1860" s="94">
        <f t="shared" si="175"/>
        <v>0</v>
      </c>
      <c r="C1860" s="94" t="str">
        <f t="shared" si="176"/>
        <v/>
      </c>
      <c r="D1860" s="94" t="str">
        <f t="shared" si="177"/>
        <v/>
      </c>
      <c r="E1860" s="94" t="str">
        <f t="shared" si="178"/>
        <v/>
      </c>
      <c r="F1860" s="94" t="str">
        <f t="shared" si="179"/>
        <v/>
      </c>
      <c r="G1860" s="94" t="str">
        <f t="shared" si="174"/>
        <v/>
      </c>
      <c r="H1860" s="94" t="str">
        <f>IF(AND(M1860&gt;0,M1860&lt;=STATS!$C$22),1,"")</f>
        <v/>
      </c>
      <c r="J1860" s="51">
        <v>1859</v>
      </c>
      <c r="R1860" s="22"/>
      <c r="S1860" s="22"/>
      <c r="T1860" s="54"/>
    </row>
    <row r="1861" spans="2:20" x14ac:dyDescent="0.25">
      <c r="B1861" s="94">
        <f t="shared" si="175"/>
        <v>0</v>
      </c>
      <c r="C1861" s="94" t="str">
        <f t="shared" si="176"/>
        <v/>
      </c>
      <c r="D1861" s="94" t="str">
        <f t="shared" si="177"/>
        <v/>
      </c>
      <c r="E1861" s="94" t="str">
        <f t="shared" si="178"/>
        <v/>
      </c>
      <c r="F1861" s="94" t="str">
        <f t="shared" si="179"/>
        <v/>
      </c>
      <c r="G1861" s="94" t="str">
        <f t="shared" si="174"/>
        <v/>
      </c>
      <c r="H1861" s="94" t="str">
        <f>IF(AND(M1861&gt;0,M1861&lt;=STATS!$C$22),1,"")</f>
        <v/>
      </c>
      <c r="J1861" s="51">
        <v>1860</v>
      </c>
      <c r="R1861" s="22"/>
      <c r="S1861" s="22"/>
      <c r="T1861" s="54"/>
    </row>
    <row r="1862" spans="2:20" x14ac:dyDescent="0.25">
      <c r="B1862" s="94">
        <f t="shared" si="175"/>
        <v>0</v>
      </c>
      <c r="C1862" s="94" t="str">
        <f t="shared" si="176"/>
        <v/>
      </c>
      <c r="D1862" s="94" t="str">
        <f t="shared" si="177"/>
        <v/>
      </c>
      <c r="E1862" s="94" t="str">
        <f t="shared" si="178"/>
        <v/>
      </c>
      <c r="F1862" s="94" t="str">
        <f t="shared" si="179"/>
        <v/>
      </c>
      <c r="G1862" s="94" t="str">
        <f t="shared" si="174"/>
        <v/>
      </c>
      <c r="H1862" s="94" t="str">
        <f>IF(AND(M1862&gt;0,M1862&lt;=STATS!$C$22),1,"")</f>
        <v/>
      </c>
      <c r="J1862" s="51">
        <v>1861</v>
      </c>
      <c r="R1862" s="22"/>
      <c r="S1862" s="22"/>
      <c r="T1862" s="54"/>
    </row>
    <row r="1863" spans="2:20" x14ac:dyDescent="0.25">
      <c r="B1863" s="94">
        <f t="shared" si="175"/>
        <v>0</v>
      </c>
      <c r="C1863" s="94" t="str">
        <f t="shared" si="176"/>
        <v/>
      </c>
      <c r="D1863" s="94" t="str">
        <f t="shared" si="177"/>
        <v/>
      </c>
      <c r="E1863" s="94" t="str">
        <f t="shared" si="178"/>
        <v/>
      </c>
      <c r="F1863" s="94" t="str">
        <f t="shared" si="179"/>
        <v/>
      </c>
      <c r="G1863" s="94" t="str">
        <f t="shared" si="174"/>
        <v/>
      </c>
      <c r="H1863" s="94" t="str">
        <f>IF(AND(M1863&gt;0,M1863&lt;=STATS!$C$22),1,"")</f>
        <v/>
      </c>
      <c r="J1863" s="51">
        <v>1862</v>
      </c>
      <c r="R1863" s="22"/>
      <c r="S1863" s="22"/>
      <c r="T1863" s="54"/>
    </row>
    <row r="1864" spans="2:20" x14ac:dyDescent="0.25">
      <c r="B1864" s="94">
        <f t="shared" si="175"/>
        <v>0</v>
      </c>
      <c r="C1864" s="94" t="str">
        <f t="shared" si="176"/>
        <v/>
      </c>
      <c r="D1864" s="94" t="str">
        <f t="shared" si="177"/>
        <v/>
      </c>
      <c r="E1864" s="94" t="str">
        <f t="shared" si="178"/>
        <v/>
      </c>
      <c r="F1864" s="94" t="str">
        <f t="shared" si="179"/>
        <v/>
      </c>
      <c r="G1864" s="94" t="str">
        <f t="shared" si="174"/>
        <v/>
      </c>
      <c r="H1864" s="94" t="str">
        <f>IF(AND(M1864&gt;0,M1864&lt;=STATS!$C$22),1,"")</f>
        <v/>
      </c>
      <c r="J1864" s="51">
        <v>1863</v>
      </c>
      <c r="R1864" s="22"/>
      <c r="S1864" s="22"/>
      <c r="T1864" s="54"/>
    </row>
    <row r="1865" spans="2:20" x14ac:dyDescent="0.25">
      <c r="B1865" s="94">
        <f t="shared" si="175"/>
        <v>0</v>
      </c>
      <c r="C1865" s="94" t="str">
        <f t="shared" si="176"/>
        <v/>
      </c>
      <c r="D1865" s="94" t="str">
        <f t="shared" si="177"/>
        <v/>
      </c>
      <c r="E1865" s="94" t="str">
        <f t="shared" si="178"/>
        <v/>
      </c>
      <c r="F1865" s="94" t="str">
        <f t="shared" si="179"/>
        <v/>
      </c>
      <c r="G1865" s="94" t="str">
        <f t="shared" si="174"/>
        <v/>
      </c>
      <c r="H1865" s="94" t="str">
        <f>IF(AND(M1865&gt;0,M1865&lt;=STATS!$C$22),1,"")</f>
        <v/>
      </c>
      <c r="J1865" s="51">
        <v>1864</v>
      </c>
      <c r="R1865" s="22"/>
      <c r="S1865" s="22"/>
      <c r="T1865" s="54"/>
    </row>
    <row r="1866" spans="2:20" x14ac:dyDescent="0.25">
      <c r="B1866" s="94">
        <f t="shared" si="175"/>
        <v>0</v>
      </c>
      <c r="C1866" s="94" t="str">
        <f t="shared" si="176"/>
        <v/>
      </c>
      <c r="D1866" s="94" t="str">
        <f t="shared" si="177"/>
        <v/>
      </c>
      <c r="E1866" s="94" t="str">
        <f t="shared" si="178"/>
        <v/>
      </c>
      <c r="F1866" s="94" t="str">
        <f t="shared" si="179"/>
        <v/>
      </c>
      <c r="G1866" s="94" t="str">
        <f t="shared" si="174"/>
        <v/>
      </c>
      <c r="H1866" s="94" t="str">
        <f>IF(AND(M1866&gt;0,M1866&lt;=STATS!$C$22),1,"")</f>
        <v/>
      </c>
      <c r="J1866" s="51">
        <v>1865</v>
      </c>
      <c r="R1866" s="22"/>
      <c r="S1866" s="22"/>
      <c r="T1866" s="54"/>
    </row>
    <row r="1867" spans="2:20" x14ac:dyDescent="0.25">
      <c r="B1867" s="94">
        <f t="shared" si="175"/>
        <v>0</v>
      </c>
      <c r="C1867" s="94" t="str">
        <f t="shared" si="176"/>
        <v/>
      </c>
      <c r="D1867" s="94" t="str">
        <f t="shared" si="177"/>
        <v/>
      </c>
      <c r="E1867" s="94" t="str">
        <f t="shared" si="178"/>
        <v/>
      </c>
      <c r="F1867" s="94" t="str">
        <f t="shared" si="179"/>
        <v/>
      </c>
      <c r="G1867" s="94" t="str">
        <f t="shared" si="174"/>
        <v/>
      </c>
      <c r="H1867" s="94" t="str">
        <f>IF(AND(M1867&gt;0,M1867&lt;=STATS!$C$22),1,"")</f>
        <v/>
      </c>
      <c r="J1867" s="51">
        <v>1866</v>
      </c>
      <c r="R1867" s="22"/>
      <c r="S1867" s="22"/>
      <c r="T1867" s="54"/>
    </row>
    <row r="1868" spans="2:20" x14ac:dyDescent="0.25">
      <c r="B1868" s="94">
        <f t="shared" si="175"/>
        <v>0</v>
      </c>
      <c r="C1868" s="94" t="str">
        <f t="shared" si="176"/>
        <v/>
      </c>
      <c r="D1868" s="94" t="str">
        <f t="shared" si="177"/>
        <v/>
      </c>
      <c r="E1868" s="94" t="str">
        <f t="shared" si="178"/>
        <v/>
      </c>
      <c r="F1868" s="94" t="str">
        <f t="shared" si="179"/>
        <v/>
      </c>
      <c r="G1868" s="94" t="str">
        <f t="shared" si="174"/>
        <v/>
      </c>
      <c r="H1868" s="94" t="str">
        <f>IF(AND(M1868&gt;0,M1868&lt;=STATS!$C$22),1,"")</f>
        <v/>
      </c>
      <c r="J1868" s="51">
        <v>1867</v>
      </c>
      <c r="R1868" s="22"/>
      <c r="S1868" s="22"/>
      <c r="T1868" s="54"/>
    </row>
    <row r="1869" spans="2:20" x14ac:dyDescent="0.25">
      <c r="B1869" s="94">
        <f t="shared" si="175"/>
        <v>0</v>
      </c>
      <c r="C1869" s="94" t="str">
        <f t="shared" si="176"/>
        <v/>
      </c>
      <c r="D1869" s="94" t="str">
        <f t="shared" si="177"/>
        <v/>
      </c>
      <c r="E1869" s="94" t="str">
        <f t="shared" si="178"/>
        <v/>
      </c>
      <c r="F1869" s="94" t="str">
        <f t="shared" si="179"/>
        <v/>
      </c>
      <c r="G1869" s="94" t="str">
        <f t="shared" si="174"/>
        <v/>
      </c>
      <c r="H1869" s="94" t="str">
        <f>IF(AND(M1869&gt;0,M1869&lt;=STATS!$C$22),1,"")</f>
        <v/>
      </c>
      <c r="J1869" s="51">
        <v>1868</v>
      </c>
      <c r="R1869" s="22"/>
      <c r="S1869" s="22"/>
      <c r="T1869" s="54"/>
    </row>
    <row r="1870" spans="2:20" x14ac:dyDescent="0.25">
      <c r="B1870" s="94">
        <f t="shared" si="175"/>
        <v>0</v>
      </c>
      <c r="C1870" s="94" t="str">
        <f t="shared" si="176"/>
        <v/>
      </c>
      <c r="D1870" s="94" t="str">
        <f t="shared" si="177"/>
        <v/>
      </c>
      <c r="E1870" s="94" t="str">
        <f t="shared" si="178"/>
        <v/>
      </c>
      <c r="F1870" s="94" t="str">
        <f t="shared" si="179"/>
        <v/>
      </c>
      <c r="G1870" s="94" t="str">
        <f t="shared" si="174"/>
        <v/>
      </c>
      <c r="H1870" s="94" t="str">
        <f>IF(AND(M1870&gt;0,M1870&lt;=STATS!$C$22),1,"")</f>
        <v/>
      </c>
      <c r="J1870" s="51">
        <v>1869</v>
      </c>
      <c r="R1870" s="22"/>
      <c r="S1870" s="22"/>
      <c r="T1870" s="54"/>
    </row>
    <row r="1871" spans="2:20" x14ac:dyDescent="0.25">
      <c r="B1871" s="94">
        <f t="shared" si="175"/>
        <v>0</v>
      </c>
      <c r="C1871" s="94" t="str">
        <f t="shared" si="176"/>
        <v/>
      </c>
      <c r="D1871" s="94" t="str">
        <f t="shared" si="177"/>
        <v/>
      </c>
      <c r="E1871" s="94" t="str">
        <f t="shared" si="178"/>
        <v/>
      </c>
      <c r="F1871" s="94" t="str">
        <f t="shared" si="179"/>
        <v/>
      </c>
      <c r="G1871" s="94" t="str">
        <f t="shared" si="174"/>
        <v/>
      </c>
      <c r="H1871" s="94" t="str">
        <f>IF(AND(M1871&gt;0,M1871&lt;=STATS!$C$22),1,"")</f>
        <v/>
      </c>
      <c r="J1871" s="51">
        <v>1870</v>
      </c>
      <c r="R1871" s="22"/>
      <c r="S1871" s="22"/>
      <c r="T1871" s="54"/>
    </row>
    <row r="1872" spans="2:20" x14ac:dyDescent="0.25">
      <c r="B1872" s="94">
        <f t="shared" si="175"/>
        <v>0</v>
      </c>
      <c r="C1872" s="94" t="str">
        <f t="shared" si="176"/>
        <v/>
      </c>
      <c r="D1872" s="94" t="str">
        <f t="shared" si="177"/>
        <v/>
      </c>
      <c r="E1872" s="94" t="str">
        <f t="shared" si="178"/>
        <v/>
      </c>
      <c r="F1872" s="94" t="str">
        <f t="shared" si="179"/>
        <v/>
      </c>
      <c r="G1872" s="94" t="str">
        <f t="shared" si="174"/>
        <v/>
      </c>
      <c r="H1872" s="94" t="str">
        <f>IF(AND(M1872&gt;0,M1872&lt;=STATS!$C$22),1,"")</f>
        <v/>
      </c>
      <c r="J1872" s="51">
        <v>1871</v>
      </c>
      <c r="R1872" s="22"/>
      <c r="S1872" s="22"/>
      <c r="T1872" s="54"/>
    </row>
    <row r="1873" spans="2:20" x14ac:dyDescent="0.25">
      <c r="B1873" s="94">
        <f t="shared" si="175"/>
        <v>0</v>
      </c>
      <c r="C1873" s="94" t="str">
        <f t="shared" si="176"/>
        <v/>
      </c>
      <c r="D1873" s="94" t="str">
        <f t="shared" si="177"/>
        <v/>
      </c>
      <c r="E1873" s="94" t="str">
        <f t="shared" si="178"/>
        <v/>
      </c>
      <c r="F1873" s="94" t="str">
        <f t="shared" si="179"/>
        <v/>
      </c>
      <c r="G1873" s="94" t="str">
        <f t="shared" si="174"/>
        <v/>
      </c>
      <c r="H1873" s="94" t="str">
        <f>IF(AND(M1873&gt;0,M1873&lt;=STATS!$C$22),1,"")</f>
        <v/>
      </c>
      <c r="J1873" s="51">
        <v>1872</v>
      </c>
      <c r="R1873" s="22"/>
      <c r="S1873" s="22"/>
      <c r="T1873" s="54"/>
    </row>
    <row r="1874" spans="2:20" x14ac:dyDescent="0.25">
      <c r="B1874" s="94">
        <f t="shared" si="175"/>
        <v>0</v>
      </c>
      <c r="C1874" s="94" t="str">
        <f t="shared" si="176"/>
        <v/>
      </c>
      <c r="D1874" s="94" t="str">
        <f t="shared" si="177"/>
        <v/>
      </c>
      <c r="E1874" s="94" t="str">
        <f t="shared" si="178"/>
        <v/>
      </c>
      <c r="F1874" s="94" t="str">
        <f t="shared" si="179"/>
        <v/>
      </c>
      <c r="G1874" s="94" t="str">
        <f t="shared" si="174"/>
        <v/>
      </c>
      <c r="H1874" s="94" t="str">
        <f>IF(AND(M1874&gt;0,M1874&lt;=STATS!$C$22),1,"")</f>
        <v/>
      </c>
      <c r="J1874" s="51">
        <v>1873</v>
      </c>
      <c r="R1874" s="22"/>
      <c r="S1874" s="22"/>
      <c r="T1874" s="54"/>
    </row>
    <row r="1875" spans="2:20" x14ac:dyDescent="0.25">
      <c r="B1875" s="94">
        <f t="shared" si="175"/>
        <v>0</v>
      </c>
      <c r="C1875" s="94" t="str">
        <f t="shared" si="176"/>
        <v/>
      </c>
      <c r="D1875" s="94" t="str">
        <f t="shared" si="177"/>
        <v/>
      </c>
      <c r="E1875" s="94" t="str">
        <f t="shared" si="178"/>
        <v/>
      </c>
      <c r="F1875" s="94" t="str">
        <f t="shared" si="179"/>
        <v/>
      </c>
      <c r="G1875" s="94" t="str">
        <f t="shared" si="174"/>
        <v/>
      </c>
      <c r="H1875" s="94" t="str">
        <f>IF(AND(M1875&gt;0,M1875&lt;=STATS!$C$22),1,"")</f>
        <v/>
      </c>
      <c r="J1875" s="51">
        <v>1874</v>
      </c>
      <c r="R1875" s="22"/>
      <c r="S1875" s="22"/>
      <c r="T1875" s="54"/>
    </row>
    <row r="1876" spans="2:20" x14ac:dyDescent="0.25">
      <c r="B1876" s="94">
        <f t="shared" si="175"/>
        <v>0</v>
      </c>
      <c r="C1876" s="94" t="str">
        <f t="shared" si="176"/>
        <v/>
      </c>
      <c r="D1876" s="94" t="str">
        <f t="shared" si="177"/>
        <v/>
      </c>
      <c r="E1876" s="94" t="str">
        <f t="shared" si="178"/>
        <v/>
      </c>
      <c r="F1876" s="94" t="str">
        <f t="shared" si="179"/>
        <v/>
      </c>
      <c r="G1876" s="94" t="str">
        <f t="shared" si="174"/>
        <v/>
      </c>
      <c r="H1876" s="94" t="str">
        <f>IF(AND(M1876&gt;0,M1876&lt;=STATS!$C$22),1,"")</f>
        <v/>
      </c>
      <c r="J1876" s="51">
        <v>1875</v>
      </c>
      <c r="R1876" s="22"/>
      <c r="S1876" s="22"/>
      <c r="T1876" s="54"/>
    </row>
    <row r="1877" spans="2:20" x14ac:dyDescent="0.25">
      <c r="B1877" s="94">
        <f t="shared" si="175"/>
        <v>0</v>
      </c>
      <c r="C1877" s="94" t="str">
        <f t="shared" si="176"/>
        <v/>
      </c>
      <c r="D1877" s="94" t="str">
        <f t="shared" si="177"/>
        <v/>
      </c>
      <c r="E1877" s="94" t="str">
        <f t="shared" si="178"/>
        <v/>
      </c>
      <c r="F1877" s="94" t="str">
        <f t="shared" si="179"/>
        <v/>
      </c>
      <c r="G1877" s="94" t="str">
        <f t="shared" si="174"/>
        <v/>
      </c>
      <c r="H1877" s="94" t="str">
        <f>IF(AND(M1877&gt;0,M1877&lt;=STATS!$C$22),1,"")</f>
        <v/>
      </c>
      <c r="J1877" s="51">
        <v>1876</v>
      </c>
      <c r="R1877" s="22"/>
      <c r="S1877" s="22"/>
      <c r="T1877" s="54"/>
    </row>
    <row r="1878" spans="2:20" x14ac:dyDescent="0.25">
      <c r="B1878" s="94">
        <f t="shared" si="175"/>
        <v>0</v>
      </c>
      <c r="C1878" s="94" t="str">
        <f t="shared" si="176"/>
        <v/>
      </c>
      <c r="D1878" s="94" t="str">
        <f t="shared" si="177"/>
        <v/>
      </c>
      <c r="E1878" s="94" t="str">
        <f t="shared" si="178"/>
        <v/>
      </c>
      <c r="F1878" s="94" t="str">
        <f t="shared" si="179"/>
        <v/>
      </c>
      <c r="G1878" s="94" t="str">
        <f t="shared" si="174"/>
        <v/>
      </c>
      <c r="H1878" s="94" t="str">
        <f>IF(AND(M1878&gt;0,M1878&lt;=STATS!$C$22),1,"")</f>
        <v/>
      </c>
      <c r="J1878" s="51">
        <v>1877</v>
      </c>
      <c r="R1878" s="22"/>
      <c r="S1878" s="22"/>
      <c r="T1878" s="54"/>
    </row>
    <row r="1879" spans="2:20" x14ac:dyDescent="0.25">
      <c r="B1879" s="94">
        <f t="shared" si="175"/>
        <v>0</v>
      </c>
      <c r="C1879" s="94" t="str">
        <f t="shared" si="176"/>
        <v/>
      </c>
      <c r="D1879" s="94" t="str">
        <f t="shared" si="177"/>
        <v/>
      </c>
      <c r="E1879" s="94" t="str">
        <f t="shared" si="178"/>
        <v/>
      </c>
      <c r="F1879" s="94" t="str">
        <f t="shared" si="179"/>
        <v/>
      </c>
      <c r="G1879" s="94" t="str">
        <f t="shared" si="174"/>
        <v/>
      </c>
      <c r="H1879" s="94" t="str">
        <f>IF(AND(M1879&gt;0,M1879&lt;=STATS!$C$22),1,"")</f>
        <v/>
      </c>
      <c r="J1879" s="51">
        <v>1878</v>
      </c>
      <c r="R1879" s="22"/>
      <c r="S1879" s="22"/>
      <c r="T1879" s="54"/>
    </row>
    <row r="1880" spans="2:20" x14ac:dyDescent="0.25">
      <c r="B1880" s="94">
        <f t="shared" si="175"/>
        <v>0</v>
      </c>
      <c r="C1880" s="94" t="str">
        <f t="shared" si="176"/>
        <v/>
      </c>
      <c r="D1880" s="94" t="str">
        <f t="shared" si="177"/>
        <v/>
      </c>
      <c r="E1880" s="94" t="str">
        <f t="shared" si="178"/>
        <v/>
      </c>
      <c r="F1880" s="94" t="str">
        <f t="shared" si="179"/>
        <v/>
      </c>
      <c r="G1880" s="94" t="str">
        <f t="shared" si="174"/>
        <v/>
      </c>
      <c r="H1880" s="94" t="str">
        <f>IF(AND(M1880&gt;0,M1880&lt;=STATS!$C$22),1,"")</f>
        <v/>
      </c>
      <c r="J1880" s="51">
        <v>1879</v>
      </c>
      <c r="R1880" s="22"/>
      <c r="S1880" s="22"/>
      <c r="T1880" s="54"/>
    </row>
    <row r="1881" spans="2:20" x14ac:dyDescent="0.25">
      <c r="B1881" s="94">
        <f t="shared" si="175"/>
        <v>0</v>
      </c>
      <c r="C1881" s="94" t="str">
        <f t="shared" si="176"/>
        <v/>
      </c>
      <c r="D1881" s="94" t="str">
        <f t="shared" si="177"/>
        <v/>
      </c>
      <c r="E1881" s="94" t="str">
        <f t="shared" si="178"/>
        <v/>
      </c>
      <c r="F1881" s="94" t="str">
        <f t="shared" si="179"/>
        <v/>
      </c>
      <c r="G1881" s="94" t="str">
        <f t="shared" si="174"/>
        <v/>
      </c>
      <c r="H1881" s="94" t="str">
        <f>IF(AND(M1881&gt;0,M1881&lt;=STATS!$C$22),1,"")</f>
        <v/>
      </c>
      <c r="J1881" s="51">
        <v>1880</v>
      </c>
      <c r="R1881" s="22"/>
      <c r="S1881" s="22"/>
      <c r="T1881" s="54"/>
    </row>
    <row r="1882" spans="2:20" x14ac:dyDescent="0.25">
      <c r="B1882" s="94">
        <f t="shared" si="175"/>
        <v>0</v>
      </c>
      <c r="C1882" s="94" t="str">
        <f t="shared" si="176"/>
        <v/>
      </c>
      <c r="D1882" s="94" t="str">
        <f t="shared" si="177"/>
        <v/>
      </c>
      <c r="E1882" s="94" t="str">
        <f t="shared" si="178"/>
        <v/>
      </c>
      <c r="F1882" s="94" t="str">
        <f t="shared" si="179"/>
        <v/>
      </c>
      <c r="G1882" s="94" t="str">
        <f t="shared" ref="G1882:G1945" si="180">IF($B1882&gt;=1,$M1882,"")</f>
        <v/>
      </c>
      <c r="H1882" s="94" t="str">
        <f>IF(AND(M1882&gt;0,M1882&lt;=STATS!$C$22),1,"")</f>
        <v/>
      </c>
      <c r="J1882" s="51">
        <v>1881</v>
      </c>
      <c r="R1882" s="22"/>
      <c r="S1882" s="22"/>
      <c r="T1882" s="54"/>
    </row>
    <row r="1883" spans="2:20" x14ac:dyDescent="0.25">
      <c r="B1883" s="94">
        <f t="shared" si="175"/>
        <v>0</v>
      </c>
      <c r="C1883" s="94" t="str">
        <f t="shared" si="176"/>
        <v/>
      </c>
      <c r="D1883" s="94" t="str">
        <f t="shared" si="177"/>
        <v/>
      </c>
      <c r="E1883" s="94" t="str">
        <f t="shared" si="178"/>
        <v/>
      </c>
      <c r="F1883" s="94" t="str">
        <f t="shared" si="179"/>
        <v/>
      </c>
      <c r="G1883" s="94" t="str">
        <f t="shared" si="180"/>
        <v/>
      </c>
      <c r="H1883" s="94" t="str">
        <f>IF(AND(M1883&gt;0,M1883&lt;=STATS!$C$22),1,"")</f>
        <v/>
      </c>
      <c r="J1883" s="51">
        <v>1882</v>
      </c>
      <c r="R1883" s="22"/>
      <c r="S1883" s="22"/>
      <c r="T1883" s="54"/>
    </row>
    <row r="1884" spans="2:20" x14ac:dyDescent="0.25">
      <c r="B1884" s="94">
        <f t="shared" si="175"/>
        <v>0</v>
      </c>
      <c r="C1884" s="94" t="str">
        <f t="shared" si="176"/>
        <v/>
      </c>
      <c r="D1884" s="94" t="str">
        <f t="shared" si="177"/>
        <v/>
      </c>
      <c r="E1884" s="94" t="str">
        <f t="shared" si="178"/>
        <v/>
      </c>
      <c r="F1884" s="94" t="str">
        <f t="shared" si="179"/>
        <v/>
      </c>
      <c r="G1884" s="94" t="str">
        <f t="shared" si="180"/>
        <v/>
      </c>
      <c r="H1884" s="94" t="str">
        <f>IF(AND(M1884&gt;0,M1884&lt;=STATS!$C$22),1,"")</f>
        <v/>
      </c>
      <c r="J1884" s="51">
        <v>1883</v>
      </c>
      <c r="R1884" s="22"/>
      <c r="S1884" s="22"/>
      <c r="T1884" s="54"/>
    </row>
    <row r="1885" spans="2:20" x14ac:dyDescent="0.25">
      <c r="B1885" s="94">
        <f t="shared" si="175"/>
        <v>0</v>
      </c>
      <c r="C1885" s="94" t="str">
        <f t="shared" si="176"/>
        <v/>
      </c>
      <c r="D1885" s="94" t="str">
        <f t="shared" si="177"/>
        <v/>
      </c>
      <c r="E1885" s="94" t="str">
        <f t="shared" si="178"/>
        <v/>
      </c>
      <c r="F1885" s="94" t="str">
        <f t="shared" si="179"/>
        <v/>
      </c>
      <c r="G1885" s="94" t="str">
        <f t="shared" si="180"/>
        <v/>
      </c>
      <c r="H1885" s="94" t="str">
        <f>IF(AND(M1885&gt;0,M1885&lt;=STATS!$C$22),1,"")</f>
        <v/>
      </c>
      <c r="J1885" s="51">
        <v>1884</v>
      </c>
      <c r="R1885" s="22"/>
      <c r="S1885" s="22"/>
      <c r="T1885" s="54"/>
    </row>
    <row r="1886" spans="2:20" x14ac:dyDescent="0.25">
      <c r="B1886" s="94">
        <f t="shared" si="175"/>
        <v>0</v>
      </c>
      <c r="C1886" s="94" t="str">
        <f t="shared" si="176"/>
        <v/>
      </c>
      <c r="D1886" s="94" t="str">
        <f t="shared" si="177"/>
        <v/>
      </c>
      <c r="E1886" s="94" t="str">
        <f t="shared" si="178"/>
        <v/>
      </c>
      <c r="F1886" s="94" t="str">
        <f t="shared" si="179"/>
        <v/>
      </c>
      <c r="G1886" s="94" t="str">
        <f t="shared" si="180"/>
        <v/>
      </c>
      <c r="H1886" s="94" t="str">
        <f>IF(AND(M1886&gt;0,M1886&lt;=STATS!$C$22),1,"")</f>
        <v/>
      </c>
      <c r="J1886" s="51">
        <v>1885</v>
      </c>
      <c r="R1886" s="22"/>
      <c r="S1886" s="22"/>
      <c r="T1886" s="54"/>
    </row>
    <row r="1887" spans="2:20" x14ac:dyDescent="0.25">
      <c r="B1887" s="94">
        <f t="shared" si="175"/>
        <v>0</v>
      </c>
      <c r="C1887" s="94" t="str">
        <f t="shared" si="176"/>
        <v/>
      </c>
      <c r="D1887" s="94" t="str">
        <f t="shared" si="177"/>
        <v/>
      </c>
      <c r="E1887" s="94" t="str">
        <f t="shared" si="178"/>
        <v/>
      </c>
      <c r="F1887" s="94" t="str">
        <f t="shared" si="179"/>
        <v/>
      </c>
      <c r="G1887" s="94" t="str">
        <f t="shared" si="180"/>
        <v/>
      </c>
      <c r="H1887" s="94" t="str">
        <f>IF(AND(M1887&gt;0,M1887&lt;=STATS!$C$22),1,"")</f>
        <v/>
      </c>
      <c r="J1887" s="51">
        <v>1886</v>
      </c>
      <c r="R1887" s="22"/>
      <c r="S1887" s="22"/>
      <c r="T1887" s="54"/>
    </row>
    <row r="1888" spans="2:20" x14ac:dyDescent="0.25">
      <c r="B1888" s="94">
        <f t="shared" si="175"/>
        <v>0</v>
      </c>
      <c r="C1888" s="94" t="str">
        <f t="shared" si="176"/>
        <v/>
      </c>
      <c r="D1888" s="94" t="str">
        <f t="shared" si="177"/>
        <v/>
      </c>
      <c r="E1888" s="94" t="str">
        <f t="shared" si="178"/>
        <v/>
      </c>
      <c r="F1888" s="94" t="str">
        <f t="shared" si="179"/>
        <v/>
      </c>
      <c r="G1888" s="94" t="str">
        <f t="shared" si="180"/>
        <v/>
      </c>
      <c r="H1888" s="94" t="str">
        <f>IF(AND(M1888&gt;0,M1888&lt;=STATS!$C$22),1,"")</f>
        <v/>
      </c>
      <c r="J1888" s="51">
        <v>1887</v>
      </c>
      <c r="R1888" s="22"/>
      <c r="S1888" s="22"/>
      <c r="T1888" s="54"/>
    </row>
    <row r="1889" spans="2:20" x14ac:dyDescent="0.25">
      <c r="B1889" s="94">
        <f t="shared" si="175"/>
        <v>0</v>
      </c>
      <c r="C1889" s="94" t="str">
        <f t="shared" si="176"/>
        <v/>
      </c>
      <c r="D1889" s="94" t="str">
        <f t="shared" si="177"/>
        <v/>
      </c>
      <c r="E1889" s="94" t="str">
        <f t="shared" si="178"/>
        <v/>
      </c>
      <c r="F1889" s="94" t="str">
        <f t="shared" si="179"/>
        <v/>
      </c>
      <c r="G1889" s="94" t="str">
        <f t="shared" si="180"/>
        <v/>
      </c>
      <c r="H1889" s="94" t="str">
        <f>IF(AND(M1889&gt;0,M1889&lt;=STATS!$C$22),1,"")</f>
        <v/>
      </c>
      <c r="J1889" s="51">
        <v>1888</v>
      </c>
      <c r="R1889" s="22"/>
      <c r="S1889" s="22"/>
      <c r="T1889" s="54"/>
    </row>
    <row r="1890" spans="2:20" x14ac:dyDescent="0.25">
      <c r="B1890" s="94">
        <f t="shared" si="175"/>
        <v>0</v>
      </c>
      <c r="C1890" s="94" t="str">
        <f t="shared" si="176"/>
        <v/>
      </c>
      <c r="D1890" s="94" t="str">
        <f t="shared" si="177"/>
        <v/>
      </c>
      <c r="E1890" s="94" t="str">
        <f t="shared" si="178"/>
        <v/>
      </c>
      <c r="F1890" s="94" t="str">
        <f t="shared" si="179"/>
        <v/>
      </c>
      <c r="G1890" s="94" t="str">
        <f t="shared" si="180"/>
        <v/>
      </c>
      <c r="H1890" s="94" t="str">
        <f>IF(AND(M1890&gt;0,M1890&lt;=STATS!$C$22),1,"")</f>
        <v/>
      </c>
      <c r="J1890" s="51">
        <v>1889</v>
      </c>
      <c r="R1890" s="22"/>
      <c r="S1890" s="22"/>
      <c r="T1890" s="54"/>
    </row>
    <row r="1891" spans="2:20" x14ac:dyDescent="0.25">
      <c r="B1891" s="94">
        <f t="shared" si="175"/>
        <v>0</v>
      </c>
      <c r="C1891" s="94" t="str">
        <f t="shared" si="176"/>
        <v/>
      </c>
      <c r="D1891" s="94" t="str">
        <f t="shared" si="177"/>
        <v/>
      </c>
      <c r="E1891" s="94" t="str">
        <f t="shared" si="178"/>
        <v/>
      </c>
      <c r="F1891" s="94" t="str">
        <f t="shared" si="179"/>
        <v/>
      </c>
      <c r="G1891" s="94" t="str">
        <f t="shared" si="180"/>
        <v/>
      </c>
      <c r="H1891" s="94" t="str">
        <f>IF(AND(M1891&gt;0,M1891&lt;=STATS!$C$22),1,"")</f>
        <v/>
      </c>
      <c r="J1891" s="51">
        <v>1890</v>
      </c>
      <c r="R1891" s="22"/>
      <c r="S1891" s="22"/>
      <c r="T1891" s="54"/>
    </row>
    <row r="1892" spans="2:20" x14ac:dyDescent="0.25">
      <c r="B1892" s="94">
        <f t="shared" si="175"/>
        <v>0</v>
      </c>
      <c r="C1892" s="94" t="str">
        <f t="shared" si="176"/>
        <v/>
      </c>
      <c r="D1892" s="94" t="str">
        <f t="shared" si="177"/>
        <v/>
      </c>
      <c r="E1892" s="94" t="str">
        <f t="shared" si="178"/>
        <v/>
      </c>
      <c r="F1892" s="94" t="str">
        <f t="shared" si="179"/>
        <v/>
      </c>
      <c r="G1892" s="94" t="str">
        <f t="shared" si="180"/>
        <v/>
      </c>
      <c r="H1892" s="94" t="str">
        <f>IF(AND(M1892&gt;0,M1892&lt;=STATS!$C$22),1,"")</f>
        <v/>
      </c>
      <c r="J1892" s="51">
        <v>1891</v>
      </c>
      <c r="R1892" s="22"/>
      <c r="S1892" s="22"/>
      <c r="T1892" s="54"/>
    </row>
    <row r="1893" spans="2:20" x14ac:dyDescent="0.25">
      <c r="B1893" s="94">
        <f t="shared" si="175"/>
        <v>0</v>
      </c>
      <c r="C1893" s="94" t="str">
        <f t="shared" si="176"/>
        <v/>
      </c>
      <c r="D1893" s="94" t="str">
        <f t="shared" si="177"/>
        <v/>
      </c>
      <c r="E1893" s="94" t="str">
        <f t="shared" si="178"/>
        <v/>
      </c>
      <c r="F1893" s="94" t="str">
        <f t="shared" si="179"/>
        <v/>
      </c>
      <c r="G1893" s="94" t="str">
        <f t="shared" si="180"/>
        <v/>
      </c>
      <c r="H1893" s="94" t="str">
        <f>IF(AND(M1893&gt;0,M1893&lt;=STATS!$C$22),1,"")</f>
        <v/>
      </c>
      <c r="J1893" s="51">
        <v>1892</v>
      </c>
      <c r="R1893" s="22"/>
      <c r="S1893" s="22"/>
      <c r="T1893" s="54"/>
    </row>
    <row r="1894" spans="2:20" x14ac:dyDescent="0.25">
      <c r="B1894" s="94">
        <f t="shared" si="175"/>
        <v>0</v>
      </c>
      <c r="C1894" s="94" t="str">
        <f t="shared" si="176"/>
        <v/>
      </c>
      <c r="D1894" s="94" t="str">
        <f t="shared" si="177"/>
        <v/>
      </c>
      <c r="E1894" s="94" t="str">
        <f t="shared" si="178"/>
        <v/>
      </c>
      <c r="F1894" s="94" t="str">
        <f t="shared" si="179"/>
        <v/>
      </c>
      <c r="G1894" s="94" t="str">
        <f t="shared" si="180"/>
        <v/>
      </c>
      <c r="H1894" s="94" t="str">
        <f>IF(AND(M1894&gt;0,M1894&lt;=STATS!$C$22),1,"")</f>
        <v/>
      </c>
      <c r="J1894" s="51">
        <v>1893</v>
      </c>
      <c r="R1894" s="22"/>
      <c r="S1894" s="22"/>
      <c r="T1894" s="54"/>
    </row>
    <row r="1895" spans="2:20" x14ac:dyDescent="0.25">
      <c r="B1895" s="94">
        <f t="shared" si="175"/>
        <v>0</v>
      </c>
      <c r="C1895" s="94" t="str">
        <f t="shared" si="176"/>
        <v/>
      </c>
      <c r="D1895" s="94" t="str">
        <f t="shared" si="177"/>
        <v/>
      </c>
      <c r="E1895" s="94" t="str">
        <f t="shared" si="178"/>
        <v/>
      </c>
      <c r="F1895" s="94" t="str">
        <f t="shared" si="179"/>
        <v/>
      </c>
      <c r="G1895" s="94" t="str">
        <f t="shared" si="180"/>
        <v/>
      </c>
      <c r="H1895" s="94" t="str">
        <f>IF(AND(M1895&gt;0,M1895&lt;=STATS!$C$22),1,"")</f>
        <v/>
      </c>
      <c r="J1895" s="51">
        <v>1894</v>
      </c>
      <c r="R1895" s="22"/>
      <c r="S1895" s="22"/>
      <c r="T1895" s="54"/>
    </row>
    <row r="1896" spans="2:20" x14ac:dyDescent="0.25">
      <c r="B1896" s="94">
        <f t="shared" si="175"/>
        <v>0</v>
      </c>
      <c r="C1896" s="94" t="str">
        <f t="shared" si="176"/>
        <v/>
      </c>
      <c r="D1896" s="94" t="str">
        <f t="shared" si="177"/>
        <v/>
      </c>
      <c r="E1896" s="94" t="str">
        <f t="shared" si="178"/>
        <v/>
      </c>
      <c r="F1896" s="94" t="str">
        <f t="shared" si="179"/>
        <v/>
      </c>
      <c r="G1896" s="94" t="str">
        <f t="shared" si="180"/>
        <v/>
      </c>
      <c r="H1896" s="94" t="str">
        <f>IF(AND(M1896&gt;0,M1896&lt;=STATS!$C$22),1,"")</f>
        <v/>
      </c>
      <c r="J1896" s="51">
        <v>1895</v>
      </c>
      <c r="R1896" s="22"/>
      <c r="S1896" s="22"/>
      <c r="T1896" s="54"/>
    </row>
    <row r="1897" spans="2:20" x14ac:dyDescent="0.25">
      <c r="B1897" s="94">
        <f t="shared" si="175"/>
        <v>0</v>
      </c>
      <c r="C1897" s="94" t="str">
        <f t="shared" si="176"/>
        <v/>
      </c>
      <c r="D1897" s="94" t="str">
        <f t="shared" si="177"/>
        <v/>
      </c>
      <c r="E1897" s="94" t="str">
        <f t="shared" si="178"/>
        <v/>
      </c>
      <c r="F1897" s="94" t="str">
        <f t="shared" si="179"/>
        <v/>
      </c>
      <c r="G1897" s="94" t="str">
        <f t="shared" si="180"/>
        <v/>
      </c>
      <c r="H1897" s="94" t="str">
        <f>IF(AND(M1897&gt;0,M1897&lt;=STATS!$C$22),1,"")</f>
        <v/>
      </c>
      <c r="J1897" s="51">
        <v>1896</v>
      </c>
      <c r="R1897" s="22"/>
      <c r="S1897" s="22"/>
      <c r="T1897" s="54"/>
    </row>
    <row r="1898" spans="2:20" x14ac:dyDescent="0.25">
      <c r="B1898" s="94">
        <f t="shared" si="175"/>
        <v>0</v>
      </c>
      <c r="C1898" s="94" t="str">
        <f t="shared" si="176"/>
        <v/>
      </c>
      <c r="D1898" s="94" t="str">
        <f t="shared" si="177"/>
        <v/>
      </c>
      <c r="E1898" s="94" t="str">
        <f t="shared" si="178"/>
        <v/>
      </c>
      <c r="F1898" s="94" t="str">
        <f t="shared" si="179"/>
        <v/>
      </c>
      <c r="G1898" s="94" t="str">
        <f t="shared" si="180"/>
        <v/>
      </c>
      <c r="H1898" s="94" t="str">
        <f>IF(AND(M1898&gt;0,M1898&lt;=STATS!$C$22),1,"")</f>
        <v/>
      </c>
      <c r="J1898" s="51">
        <v>1897</v>
      </c>
      <c r="R1898" s="22"/>
      <c r="S1898" s="22"/>
      <c r="T1898" s="54"/>
    </row>
    <row r="1899" spans="2:20" x14ac:dyDescent="0.25">
      <c r="B1899" s="94">
        <f t="shared" si="175"/>
        <v>0</v>
      </c>
      <c r="C1899" s="94" t="str">
        <f t="shared" si="176"/>
        <v/>
      </c>
      <c r="D1899" s="94" t="str">
        <f t="shared" si="177"/>
        <v/>
      </c>
      <c r="E1899" s="94" t="str">
        <f t="shared" si="178"/>
        <v/>
      </c>
      <c r="F1899" s="94" t="str">
        <f t="shared" si="179"/>
        <v/>
      </c>
      <c r="G1899" s="94" t="str">
        <f t="shared" si="180"/>
        <v/>
      </c>
      <c r="H1899" s="94" t="str">
        <f>IF(AND(M1899&gt;0,M1899&lt;=STATS!$C$22),1,"")</f>
        <v/>
      </c>
      <c r="J1899" s="51">
        <v>1898</v>
      </c>
      <c r="R1899" s="22"/>
      <c r="S1899" s="22"/>
      <c r="T1899" s="54"/>
    </row>
    <row r="1900" spans="2:20" x14ac:dyDescent="0.25">
      <c r="B1900" s="94">
        <f t="shared" si="175"/>
        <v>0</v>
      </c>
      <c r="C1900" s="94" t="str">
        <f t="shared" si="176"/>
        <v/>
      </c>
      <c r="D1900" s="94" t="str">
        <f t="shared" si="177"/>
        <v/>
      </c>
      <c r="E1900" s="94" t="str">
        <f t="shared" si="178"/>
        <v/>
      </c>
      <c r="F1900" s="94" t="str">
        <f t="shared" si="179"/>
        <v/>
      </c>
      <c r="G1900" s="94" t="str">
        <f t="shared" si="180"/>
        <v/>
      </c>
      <c r="H1900" s="94" t="str">
        <f>IF(AND(M1900&gt;0,M1900&lt;=STATS!$C$22),1,"")</f>
        <v/>
      </c>
      <c r="J1900" s="51">
        <v>1899</v>
      </c>
      <c r="R1900" s="22"/>
      <c r="S1900" s="22"/>
      <c r="T1900" s="54"/>
    </row>
    <row r="1901" spans="2:20" x14ac:dyDescent="0.25">
      <c r="B1901" s="94">
        <f t="shared" si="175"/>
        <v>0</v>
      </c>
      <c r="C1901" s="94" t="str">
        <f t="shared" si="176"/>
        <v/>
      </c>
      <c r="D1901" s="94" t="str">
        <f t="shared" si="177"/>
        <v/>
      </c>
      <c r="E1901" s="94" t="str">
        <f t="shared" si="178"/>
        <v/>
      </c>
      <c r="F1901" s="94" t="str">
        <f t="shared" si="179"/>
        <v/>
      </c>
      <c r="G1901" s="94" t="str">
        <f t="shared" si="180"/>
        <v/>
      </c>
      <c r="H1901" s="94" t="str">
        <f>IF(AND(M1901&gt;0,M1901&lt;=STATS!$C$22),1,"")</f>
        <v/>
      </c>
      <c r="J1901" s="51">
        <v>1900</v>
      </c>
      <c r="R1901" s="22"/>
      <c r="S1901" s="22"/>
      <c r="T1901" s="54"/>
    </row>
    <row r="1902" spans="2:20" x14ac:dyDescent="0.25">
      <c r="B1902" s="94">
        <f t="shared" si="175"/>
        <v>0</v>
      </c>
      <c r="C1902" s="94" t="str">
        <f t="shared" si="176"/>
        <v/>
      </c>
      <c r="D1902" s="94" t="str">
        <f t="shared" si="177"/>
        <v/>
      </c>
      <c r="E1902" s="94" t="str">
        <f t="shared" si="178"/>
        <v/>
      </c>
      <c r="F1902" s="94" t="str">
        <f t="shared" si="179"/>
        <v/>
      </c>
      <c r="G1902" s="94" t="str">
        <f t="shared" si="180"/>
        <v/>
      </c>
      <c r="H1902" s="94" t="str">
        <f>IF(AND(M1902&gt;0,M1902&lt;=STATS!$C$22),1,"")</f>
        <v/>
      </c>
      <c r="J1902" s="51">
        <v>1901</v>
      </c>
      <c r="R1902" s="22"/>
      <c r="S1902" s="22"/>
      <c r="T1902" s="54"/>
    </row>
    <row r="1903" spans="2:20" x14ac:dyDescent="0.25">
      <c r="B1903" s="94">
        <f t="shared" si="175"/>
        <v>0</v>
      </c>
      <c r="C1903" s="94" t="str">
        <f t="shared" si="176"/>
        <v/>
      </c>
      <c r="D1903" s="94" t="str">
        <f t="shared" si="177"/>
        <v/>
      </c>
      <c r="E1903" s="94" t="str">
        <f t="shared" si="178"/>
        <v/>
      </c>
      <c r="F1903" s="94" t="str">
        <f t="shared" si="179"/>
        <v/>
      </c>
      <c r="G1903" s="94" t="str">
        <f t="shared" si="180"/>
        <v/>
      </c>
      <c r="H1903" s="94" t="str">
        <f>IF(AND(M1903&gt;0,M1903&lt;=STATS!$C$22),1,"")</f>
        <v/>
      </c>
      <c r="J1903" s="51">
        <v>1902</v>
      </c>
      <c r="R1903" s="22"/>
      <c r="S1903" s="22"/>
      <c r="T1903" s="54"/>
    </row>
    <row r="1904" spans="2:20" x14ac:dyDescent="0.25">
      <c r="B1904" s="94">
        <f t="shared" si="175"/>
        <v>0</v>
      </c>
      <c r="C1904" s="94" t="str">
        <f t="shared" si="176"/>
        <v/>
      </c>
      <c r="D1904" s="94" t="str">
        <f t="shared" si="177"/>
        <v/>
      </c>
      <c r="E1904" s="94" t="str">
        <f t="shared" si="178"/>
        <v/>
      </c>
      <c r="F1904" s="94" t="str">
        <f t="shared" si="179"/>
        <v/>
      </c>
      <c r="G1904" s="94" t="str">
        <f t="shared" si="180"/>
        <v/>
      </c>
      <c r="H1904" s="94" t="str">
        <f>IF(AND(M1904&gt;0,M1904&lt;=STATS!$C$22),1,"")</f>
        <v/>
      </c>
      <c r="J1904" s="51">
        <v>1903</v>
      </c>
      <c r="R1904" s="22"/>
      <c r="S1904" s="22"/>
      <c r="T1904" s="54"/>
    </row>
    <row r="1905" spans="2:20" x14ac:dyDescent="0.25">
      <c r="B1905" s="94">
        <f t="shared" si="175"/>
        <v>0</v>
      </c>
      <c r="C1905" s="94" t="str">
        <f t="shared" si="176"/>
        <v/>
      </c>
      <c r="D1905" s="94" t="str">
        <f t="shared" si="177"/>
        <v/>
      </c>
      <c r="E1905" s="94" t="str">
        <f t="shared" si="178"/>
        <v/>
      </c>
      <c r="F1905" s="94" t="str">
        <f t="shared" si="179"/>
        <v/>
      </c>
      <c r="G1905" s="94" t="str">
        <f t="shared" si="180"/>
        <v/>
      </c>
      <c r="H1905" s="94" t="str">
        <f>IF(AND(M1905&gt;0,M1905&lt;=STATS!$C$22),1,"")</f>
        <v/>
      </c>
      <c r="J1905" s="51">
        <v>1904</v>
      </c>
      <c r="R1905" s="22"/>
      <c r="S1905" s="22"/>
      <c r="T1905" s="54"/>
    </row>
    <row r="1906" spans="2:20" x14ac:dyDescent="0.25">
      <c r="B1906" s="94">
        <f t="shared" si="175"/>
        <v>0</v>
      </c>
      <c r="C1906" s="94" t="str">
        <f t="shared" si="176"/>
        <v/>
      </c>
      <c r="D1906" s="94" t="str">
        <f t="shared" si="177"/>
        <v/>
      </c>
      <c r="E1906" s="94" t="str">
        <f t="shared" si="178"/>
        <v/>
      </c>
      <c r="F1906" s="94" t="str">
        <f t="shared" si="179"/>
        <v/>
      </c>
      <c r="G1906" s="94" t="str">
        <f t="shared" si="180"/>
        <v/>
      </c>
      <c r="H1906" s="94" t="str">
        <f>IF(AND(M1906&gt;0,M1906&lt;=STATS!$C$22),1,"")</f>
        <v/>
      </c>
      <c r="J1906" s="51">
        <v>1905</v>
      </c>
      <c r="R1906" s="22"/>
      <c r="S1906" s="22"/>
      <c r="T1906" s="54"/>
    </row>
    <row r="1907" spans="2:20" x14ac:dyDescent="0.25">
      <c r="B1907" s="94">
        <f t="shared" si="175"/>
        <v>0</v>
      </c>
      <c r="C1907" s="94" t="str">
        <f t="shared" si="176"/>
        <v/>
      </c>
      <c r="D1907" s="94" t="str">
        <f t="shared" si="177"/>
        <v/>
      </c>
      <c r="E1907" s="94" t="str">
        <f t="shared" si="178"/>
        <v/>
      </c>
      <c r="F1907" s="94" t="str">
        <f t="shared" si="179"/>
        <v/>
      </c>
      <c r="G1907" s="94" t="str">
        <f t="shared" si="180"/>
        <v/>
      </c>
      <c r="H1907" s="94" t="str">
        <f>IF(AND(M1907&gt;0,M1907&lt;=STATS!$C$22),1,"")</f>
        <v/>
      </c>
      <c r="J1907" s="51">
        <v>1906</v>
      </c>
      <c r="R1907" s="22"/>
      <c r="S1907" s="22"/>
      <c r="T1907" s="54"/>
    </row>
    <row r="1908" spans="2:20" x14ac:dyDescent="0.25">
      <c r="B1908" s="94">
        <f t="shared" si="175"/>
        <v>0</v>
      </c>
      <c r="C1908" s="94" t="str">
        <f t="shared" si="176"/>
        <v/>
      </c>
      <c r="D1908" s="94" t="str">
        <f t="shared" si="177"/>
        <v/>
      </c>
      <c r="E1908" s="94" t="str">
        <f t="shared" si="178"/>
        <v/>
      </c>
      <c r="F1908" s="94" t="str">
        <f t="shared" si="179"/>
        <v/>
      </c>
      <c r="G1908" s="94" t="str">
        <f t="shared" si="180"/>
        <v/>
      </c>
      <c r="H1908" s="94" t="str">
        <f>IF(AND(M1908&gt;0,M1908&lt;=STATS!$C$22),1,"")</f>
        <v/>
      </c>
      <c r="J1908" s="51">
        <v>1907</v>
      </c>
      <c r="R1908" s="22"/>
      <c r="S1908" s="22"/>
      <c r="T1908" s="54"/>
    </row>
    <row r="1909" spans="2:20" x14ac:dyDescent="0.25">
      <c r="B1909" s="94">
        <f t="shared" si="175"/>
        <v>0</v>
      </c>
      <c r="C1909" s="94" t="str">
        <f t="shared" si="176"/>
        <v/>
      </c>
      <c r="D1909" s="94" t="str">
        <f t="shared" si="177"/>
        <v/>
      </c>
      <c r="E1909" s="94" t="str">
        <f t="shared" si="178"/>
        <v/>
      </c>
      <c r="F1909" s="94" t="str">
        <f t="shared" si="179"/>
        <v/>
      </c>
      <c r="G1909" s="94" t="str">
        <f t="shared" si="180"/>
        <v/>
      </c>
      <c r="H1909" s="94" t="str">
        <f>IF(AND(M1909&gt;0,M1909&lt;=STATS!$C$22),1,"")</f>
        <v/>
      </c>
      <c r="J1909" s="51">
        <v>1908</v>
      </c>
      <c r="R1909" s="22"/>
      <c r="S1909" s="22"/>
      <c r="T1909" s="54"/>
    </row>
    <row r="1910" spans="2:20" x14ac:dyDescent="0.25">
      <c r="B1910" s="94">
        <f t="shared" si="175"/>
        <v>0</v>
      </c>
      <c r="C1910" s="94" t="str">
        <f t="shared" si="176"/>
        <v/>
      </c>
      <c r="D1910" s="94" t="str">
        <f t="shared" si="177"/>
        <v/>
      </c>
      <c r="E1910" s="94" t="str">
        <f t="shared" si="178"/>
        <v/>
      </c>
      <c r="F1910" s="94" t="str">
        <f t="shared" si="179"/>
        <v/>
      </c>
      <c r="G1910" s="94" t="str">
        <f t="shared" si="180"/>
        <v/>
      </c>
      <c r="H1910" s="94" t="str">
        <f>IF(AND(M1910&gt;0,M1910&lt;=STATS!$C$22),1,"")</f>
        <v/>
      </c>
      <c r="J1910" s="51">
        <v>1909</v>
      </c>
      <c r="R1910" s="22"/>
      <c r="S1910" s="22"/>
      <c r="T1910" s="54"/>
    </row>
    <row r="1911" spans="2:20" x14ac:dyDescent="0.25">
      <c r="B1911" s="94">
        <f t="shared" si="175"/>
        <v>0</v>
      </c>
      <c r="C1911" s="94" t="str">
        <f t="shared" si="176"/>
        <v/>
      </c>
      <c r="D1911" s="94" t="str">
        <f t="shared" si="177"/>
        <v/>
      </c>
      <c r="E1911" s="94" t="str">
        <f t="shared" si="178"/>
        <v/>
      </c>
      <c r="F1911" s="94" t="str">
        <f t="shared" si="179"/>
        <v/>
      </c>
      <c r="G1911" s="94" t="str">
        <f t="shared" si="180"/>
        <v/>
      </c>
      <c r="H1911" s="94" t="str">
        <f>IF(AND(M1911&gt;0,M1911&lt;=STATS!$C$22),1,"")</f>
        <v/>
      </c>
      <c r="J1911" s="51">
        <v>1910</v>
      </c>
      <c r="R1911" s="22"/>
      <c r="S1911" s="22"/>
      <c r="T1911" s="54"/>
    </row>
    <row r="1912" spans="2:20" x14ac:dyDescent="0.25">
      <c r="B1912" s="94">
        <f t="shared" si="175"/>
        <v>0</v>
      </c>
      <c r="C1912" s="94" t="str">
        <f t="shared" si="176"/>
        <v/>
      </c>
      <c r="D1912" s="94" t="str">
        <f t="shared" si="177"/>
        <v/>
      </c>
      <c r="E1912" s="94" t="str">
        <f t="shared" si="178"/>
        <v/>
      </c>
      <c r="F1912" s="94" t="str">
        <f t="shared" si="179"/>
        <v/>
      </c>
      <c r="G1912" s="94" t="str">
        <f t="shared" si="180"/>
        <v/>
      </c>
      <c r="H1912" s="94" t="str">
        <f>IF(AND(M1912&gt;0,M1912&lt;=STATS!$C$22),1,"")</f>
        <v/>
      </c>
      <c r="J1912" s="51">
        <v>1911</v>
      </c>
      <c r="R1912" s="22"/>
      <c r="S1912" s="22"/>
      <c r="T1912" s="54"/>
    </row>
    <row r="1913" spans="2:20" x14ac:dyDescent="0.25">
      <c r="B1913" s="94">
        <f t="shared" si="175"/>
        <v>0</v>
      </c>
      <c r="C1913" s="94" t="str">
        <f t="shared" si="176"/>
        <v/>
      </c>
      <c r="D1913" s="94" t="str">
        <f t="shared" si="177"/>
        <v/>
      </c>
      <c r="E1913" s="94" t="str">
        <f t="shared" si="178"/>
        <v/>
      </c>
      <c r="F1913" s="94" t="str">
        <f t="shared" si="179"/>
        <v/>
      </c>
      <c r="G1913" s="94" t="str">
        <f t="shared" si="180"/>
        <v/>
      </c>
      <c r="H1913" s="94" t="str">
        <f>IF(AND(M1913&gt;0,M1913&lt;=STATS!$C$22),1,"")</f>
        <v/>
      </c>
      <c r="J1913" s="51">
        <v>1912</v>
      </c>
      <c r="R1913" s="22"/>
      <c r="S1913" s="22"/>
      <c r="T1913" s="54"/>
    </row>
    <row r="1914" spans="2:20" x14ac:dyDescent="0.25">
      <c r="B1914" s="94">
        <f t="shared" si="175"/>
        <v>0</v>
      </c>
      <c r="C1914" s="94" t="str">
        <f t="shared" si="176"/>
        <v/>
      </c>
      <c r="D1914" s="94" t="str">
        <f t="shared" si="177"/>
        <v/>
      </c>
      <c r="E1914" s="94" t="str">
        <f t="shared" si="178"/>
        <v/>
      </c>
      <c r="F1914" s="94" t="str">
        <f t="shared" si="179"/>
        <v/>
      </c>
      <c r="G1914" s="94" t="str">
        <f t="shared" si="180"/>
        <v/>
      </c>
      <c r="H1914" s="94" t="str">
        <f>IF(AND(M1914&gt;0,M1914&lt;=STATS!$C$22),1,"")</f>
        <v/>
      </c>
      <c r="J1914" s="51">
        <v>1913</v>
      </c>
      <c r="R1914" s="22"/>
      <c r="S1914" s="22"/>
      <c r="T1914" s="54"/>
    </row>
    <row r="1915" spans="2:20" x14ac:dyDescent="0.25">
      <c r="B1915" s="94">
        <f t="shared" si="175"/>
        <v>0</v>
      </c>
      <c r="C1915" s="94" t="str">
        <f t="shared" si="176"/>
        <v/>
      </c>
      <c r="D1915" s="94" t="str">
        <f t="shared" si="177"/>
        <v/>
      </c>
      <c r="E1915" s="94" t="str">
        <f t="shared" si="178"/>
        <v/>
      </c>
      <c r="F1915" s="94" t="str">
        <f t="shared" si="179"/>
        <v/>
      </c>
      <c r="G1915" s="94" t="str">
        <f t="shared" si="180"/>
        <v/>
      </c>
      <c r="H1915" s="94" t="str">
        <f>IF(AND(M1915&gt;0,M1915&lt;=STATS!$C$22),1,"")</f>
        <v/>
      </c>
      <c r="J1915" s="51">
        <v>1914</v>
      </c>
      <c r="R1915" s="22"/>
      <c r="S1915" s="22"/>
      <c r="T1915" s="54"/>
    </row>
    <row r="1916" spans="2:20" x14ac:dyDescent="0.25">
      <c r="B1916" s="94">
        <f t="shared" si="175"/>
        <v>0</v>
      </c>
      <c r="C1916" s="94" t="str">
        <f t="shared" si="176"/>
        <v/>
      </c>
      <c r="D1916" s="94" t="str">
        <f t="shared" si="177"/>
        <v/>
      </c>
      <c r="E1916" s="94" t="str">
        <f t="shared" si="178"/>
        <v/>
      </c>
      <c r="F1916" s="94" t="str">
        <f t="shared" si="179"/>
        <v/>
      </c>
      <c r="G1916" s="94" t="str">
        <f t="shared" si="180"/>
        <v/>
      </c>
      <c r="H1916" s="94" t="str">
        <f>IF(AND(M1916&gt;0,M1916&lt;=STATS!$C$22),1,"")</f>
        <v/>
      </c>
      <c r="J1916" s="51">
        <v>1915</v>
      </c>
      <c r="R1916" s="22"/>
      <c r="S1916" s="22"/>
      <c r="T1916" s="54"/>
    </row>
    <row r="1917" spans="2:20" x14ac:dyDescent="0.25">
      <c r="B1917" s="94">
        <f t="shared" si="175"/>
        <v>0</v>
      </c>
      <c r="C1917" s="94" t="str">
        <f t="shared" si="176"/>
        <v/>
      </c>
      <c r="D1917" s="94" t="str">
        <f t="shared" si="177"/>
        <v/>
      </c>
      <c r="E1917" s="94" t="str">
        <f t="shared" si="178"/>
        <v/>
      </c>
      <c r="F1917" s="94" t="str">
        <f t="shared" si="179"/>
        <v/>
      </c>
      <c r="G1917" s="94" t="str">
        <f t="shared" si="180"/>
        <v/>
      </c>
      <c r="H1917" s="94" t="str">
        <f>IF(AND(M1917&gt;0,M1917&lt;=STATS!$C$22),1,"")</f>
        <v/>
      </c>
      <c r="J1917" s="51">
        <v>1916</v>
      </c>
      <c r="R1917" s="22"/>
      <c r="S1917" s="22"/>
      <c r="T1917" s="54"/>
    </row>
    <row r="1918" spans="2:20" x14ac:dyDescent="0.25">
      <c r="B1918" s="94">
        <f t="shared" si="175"/>
        <v>0</v>
      </c>
      <c r="C1918" s="94" t="str">
        <f t="shared" si="176"/>
        <v/>
      </c>
      <c r="D1918" s="94" t="str">
        <f t="shared" si="177"/>
        <v/>
      </c>
      <c r="E1918" s="94" t="str">
        <f t="shared" si="178"/>
        <v/>
      </c>
      <c r="F1918" s="94" t="str">
        <f t="shared" si="179"/>
        <v/>
      </c>
      <c r="G1918" s="94" t="str">
        <f t="shared" si="180"/>
        <v/>
      </c>
      <c r="H1918" s="94" t="str">
        <f>IF(AND(M1918&gt;0,M1918&lt;=STATS!$C$22),1,"")</f>
        <v/>
      </c>
      <c r="J1918" s="51">
        <v>1917</v>
      </c>
      <c r="R1918" s="22"/>
      <c r="S1918" s="22"/>
      <c r="T1918" s="54"/>
    </row>
    <row r="1919" spans="2:20" x14ac:dyDescent="0.25">
      <c r="B1919" s="94">
        <f t="shared" si="175"/>
        <v>0</v>
      </c>
      <c r="C1919" s="94" t="str">
        <f t="shared" si="176"/>
        <v/>
      </c>
      <c r="D1919" s="94" t="str">
        <f t="shared" si="177"/>
        <v/>
      </c>
      <c r="E1919" s="94" t="str">
        <f t="shared" si="178"/>
        <v/>
      </c>
      <c r="F1919" s="94" t="str">
        <f t="shared" si="179"/>
        <v/>
      </c>
      <c r="G1919" s="94" t="str">
        <f t="shared" si="180"/>
        <v/>
      </c>
      <c r="H1919" s="94" t="str">
        <f>IF(AND(M1919&gt;0,M1919&lt;=STATS!$C$22),1,"")</f>
        <v/>
      </c>
      <c r="J1919" s="51">
        <v>1918</v>
      </c>
      <c r="R1919" s="22"/>
      <c r="S1919" s="22"/>
      <c r="T1919" s="54"/>
    </row>
    <row r="1920" spans="2:20" x14ac:dyDescent="0.25">
      <c r="B1920" s="94">
        <f t="shared" si="175"/>
        <v>0</v>
      </c>
      <c r="C1920" s="94" t="str">
        <f t="shared" si="176"/>
        <v/>
      </c>
      <c r="D1920" s="94" t="str">
        <f t="shared" si="177"/>
        <v/>
      </c>
      <c r="E1920" s="94" t="str">
        <f t="shared" si="178"/>
        <v/>
      </c>
      <c r="F1920" s="94" t="str">
        <f t="shared" si="179"/>
        <v/>
      </c>
      <c r="G1920" s="94" t="str">
        <f t="shared" si="180"/>
        <v/>
      </c>
      <c r="H1920" s="94" t="str">
        <f>IF(AND(M1920&gt;0,M1920&lt;=STATS!$C$22),1,"")</f>
        <v/>
      </c>
      <c r="J1920" s="51">
        <v>1919</v>
      </c>
      <c r="R1920" s="22"/>
      <c r="S1920" s="22"/>
      <c r="T1920" s="54"/>
    </row>
    <row r="1921" spans="2:20" x14ac:dyDescent="0.25">
      <c r="B1921" s="94">
        <f t="shared" si="175"/>
        <v>0</v>
      </c>
      <c r="C1921" s="94" t="str">
        <f t="shared" si="176"/>
        <v/>
      </c>
      <c r="D1921" s="94" t="str">
        <f t="shared" si="177"/>
        <v/>
      </c>
      <c r="E1921" s="94" t="str">
        <f t="shared" si="178"/>
        <v/>
      </c>
      <c r="F1921" s="94" t="str">
        <f t="shared" si="179"/>
        <v/>
      </c>
      <c r="G1921" s="94" t="str">
        <f t="shared" si="180"/>
        <v/>
      </c>
      <c r="H1921" s="94" t="str">
        <f>IF(AND(M1921&gt;0,M1921&lt;=STATS!$C$22),1,"")</f>
        <v/>
      </c>
      <c r="J1921" s="51">
        <v>1920</v>
      </c>
      <c r="R1921" s="22"/>
      <c r="S1921" s="22"/>
      <c r="T1921" s="54"/>
    </row>
    <row r="1922" spans="2:20" x14ac:dyDescent="0.25">
      <c r="B1922" s="94">
        <f t="shared" ref="B1922:B1985" si="181">COUNT(R1922:EB1922)</f>
        <v>0</v>
      </c>
      <c r="C1922" s="94" t="str">
        <f t="shared" ref="C1922:C1985" si="182">IF(COUNT(R1922:ED1922)&gt;0,COUNT(R1922:ED1922),"")</f>
        <v/>
      </c>
      <c r="D1922" s="94" t="str">
        <f t="shared" ref="D1922:D1985" si="183">IF(COUNT(T1922:ED1922)&gt;0,COUNT(T1922:ED1922),"")</f>
        <v/>
      </c>
      <c r="E1922" s="94" t="str">
        <f t="shared" ref="E1922:E1985" si="184">IF(H1922=1,COUNT(R1922:EB1922),"")</f>
        <v/>
      </c>
      <c r="F1922" s="94" t="str">
        <f t="shared" si="179"/>
        <v/>
      </c>
      <c r="G1922" s="94" t="str">
        <f t="shared" si="180"/>
        <v/>
      </c>
      <c r="H1922" s="94" t="str">
        <f>IF(AND(M1922&gt;0,M1922&lt;=STATS!$C$22),1,"")</f>
        <v/>
      </c>
      <c r="J1922" s="51">
        <v>1921</v>
      </c>
      <c r="R1922" s="22"/>
      <c r="S1922" s="22"/>
      <c r="T1922" s="54"/>
    </row>
    <row r="1923" spans="2:20" x14ac:dyDescent="0.25">
      <c r="B1923" s="94">
        <f t="shared" si="181"/>
        <v>0</v>
      </c>
      <c r="C1923" s="94" t="str">
        <f t="shared" si="182"/>
        <v/>
      </c>
      <c r="D1923" s="94" t="str">
        <f t="shared" si="183"/>
        <v/>
      </c>
      <c r="E1923" s="94" t="str">
        <f t="shared" si="184"/>
        <v/>
      </c>
      <c r="F1923" s="94" t="str">
        <f t="shared" ref="F1923:F1986" si="185">IF(H1923=1,COUNT(U1923:EB1923),"")</f>
        <v/>
      </c>
      <c r="G1923" s="94" t="str">
        <f t="shared" si="180"/>
        <v/>
      </c>
      <c r="H1923" s="94" t="str">
        <f>IF(AND(M1923&gt;0,M1923&lt;=STATS!$C$22),1,"")</f>
        <v/>
      </c>
      <c r="J1923" s="51">
        <v>1922</v>
      </c>
      <c r="R1923" s="22"/>
      <c r="S1923" s="22"/>
      <c r="T1923" s="54"/>
    </row>
    <row r="1924" spans="2:20" x14ac:dyDescent="0.25">
      <c r="B1924" s="94">
        <f t="shared" si="181"/>
        <v>0</v>
      </c>
      <c r="C1924" s="94" t="str">
        <f t="shared" si="182"/>
        <v/>
      </c>
      <c r="D1924" s="94" t="str">
        <f t="shared" si="183"/>
        <v/>
      </c>
      <c r="E1924" s="94" t="str">
        <f t="shared" si="184"/>
        <v/>
      </c>
      <c r="F1924" s="94" t="str">
        <f t="shared" si="185"/>
        <v/>
      </c>
      <c r="G1924" s="94" t="str">
        <f t="shared" si="180"/>
        <v/>
      </c>
      <c r="H1924" s="94" t="str">
        <f>IF(AND(M1924&gt;0,M1924&lt;=STATS!$C$22),1,"")</f>
        <v/>
      </c>
      <c r="J1924" s="51">
        <v>1923</v>
      </c>
      <c r="R1924" s="22"/>
      <c r="S1924" s="22"/>
      <c r="T1924" s="54"/>
    </row>
    <row r="1925" spans="2:20" x14ac:dyDescent="0.25">
      <c r="B1925" s="94">
        <f t="shared" si="181"/>
        <v>0</v>
      </c>
      <c r="C1925" s="94" t="str">
        <f t="shared" si="182"/>
        <v/>
      </c>
      <c r="D1925" s="94" t="str">
        <f t="shared" si="183"/>
        <v/>
      </c>
      <c r="E1925" s="94" t="str">
        <f t="shared" si="184"/>
        <v/>
      </c>
      <c r="F1925" s="94" t="str">
        <f t="shared" si="185"/>
        <v/>
      </c>
      <c r="G1925" s="94" t="str">
        <f t="shared" si="180"/>
        <v/>
      </c>
      <c r="H1925" s="94" t="str">
        <f>IF(AND(M1925&gt;0,M1925&lt;=STATS!$C$22),1,"")</f>
        <v/>
      </c>
      <c r="J1925" s="51">
        <v>1924</v>
      </c>
      <c r="R1925" s="22"/>
      <c r="S1925" s="22"/>
      <c r="T1925" s="54"/>
    </row>
    <row r="1926" spans="2:20" x14ac:dyDescent="0.25">
      <c r="B1926" s="94">
        <f t="shared" si="181"/>
        <v>0</v>
      </c>
      <c r="C1926" s="94" t="str">
        <f t="shared" si="182"/>
        <v/>
      </c>
      <c r="D1926" s="94" t="str">
        <f t="shared" si="183"/>
        <v/>
      </c>
      <c r="E1926" s="94" t="str">
        <f t="shared" si="184"/>
        <v/>
      </c>
      <c r="F1926" s="94" t="str">
        <f t="shared" si="185"/>
        <v/>
      </c>
      <c r="G1926" s="94" t="str">
        <f t="shared" si="180"/>
        <v/>
      </c>
      <c r="H1926" s="94" t="str">
        <f>IF(AND(M1926&gt;0,M1926&lt;=STATS!$C$22),1,"")</f>
        <v/>
      </c>
      <c r="J1926" s="51">
        <v>1925</v>
      </c>
      <c r="R1926" s="22"/>
      <c r="S1926" s="22"/>
      <c r="T1926" s="54"/>
    </row>
    <row r="1927" spans="2:20" x14ac:dyDescent="0.25">
      <c r="B1927" s="94">
        <f t="shared" si="181"/>
        <v>0</v>
      </c>
      <c r="C1927" s="94" t="str">
        <f t="shared" si="182"/>
        <v/>
      </c>
      <c r="D1927" s="94" t="str">
        <f t="shared" si="183"/>
        <v/>
      </c>
      <c r="E1927" s="94" t="str">
        <f t="shared" si="184"/>
        <v/>
      </c>
      <c r="F1927" s="94" t="str">
        <f t="shared" si="185"/>
        <v/>
      </c>
      <c r="G1927" s="94" t="str">
        <f t="shared" si="180"/>
        <v/>
      </c>
      <c r="H1927" s="94" t="str">
        <f>IF(AND(M1927&gt;0,M1927&lt;=STATS!$C$22),1,"")</f>
        <v/>
      </c>
      <c r="J1927" s="51">
        <v>1926</v>
      </c>
      <c r="R1927" s="22"/>
      <c r="S1927" s="22"/>
      <c r="T1927" s="54"/>
    </row>
    <row r="1928" spans="2:20" x14ac:dyDescent="0.25">
      <c r="B1928" s="94">
        <f t="shared" si="181"/>
        <v>0</v>
      </c>
      <c r="C1928" s="94" t="str">
        <f t="shared" si="182"/>
        <v/>
      </c>
      <c r="D1928" s="94" t="str">
        <f t="shared" si="183"/>
        <v/>
      </c>
      <c r="E1928" s="94" t="str">
        <f t="shared" si="184"/>
        <v/>
      </c>
      <c r="F1928" s="94" t="str">
        <f t="shared" si="185"/>
        <v/>
      </c>
      <c r="G1928" s="94" t="str">
        <f t="shared" si="180"/>
        <v/>
      </c>
      <c r="H1928" s="94" t="str">
        <f>IF(AND(M1928&gt;0,M1928&lt;=STATS!$C$22),1,"")</f>
        <v/>
      </c>
      <c r="J1928" s="51">
        <v>1927</v>
      </c>
      <c r="R1928" s="22"/>
      <c r="S1928" s="22"/>
      <c r="T1928" s="54"/>
    </row>
    <row r="1929" spans="2:20" x14ac:dyDescent="0.25">
      <c r="B1929" s="94">
        <f t="shared" si="181"/>
        <v>0</v>
      </c>
      <c r="C1929" s="94" t="str">
        <f t="shared" si="182"/>
        <v/>
      </c>
      <c r="D1929" s="94" t="str">
        <f t="shared" si="183"/>
        <v/>
      </c>
      <c r="E1929" s="94" t="str">
        <f t="shared" si="184"/>
        <v/>
      </c>
      <c r="F1929" s="94" t="str">
        <f t="shared" si="185"/>
        <v/>
      </c>
      <c r="G1929" s="94" t="str">
        <f t="shared" si="180"/>
        <v/>
      </c>
      <c r="H1929" s="94" t="str">
        <f>IF(AND(M1929&gt;0,M1929&lt;=STATS!$C$22),1,"")</f>
        <v/>
      </c>
      <c r="J1929" s="51">
        <v>1928</v>
      </c>
      <c r="R1929" s="22"/>
      <c r="S1929" s="22"/>
      <c r="T1929" s="54"/>
    </row>
    <row r="1930" spans="2:20" x14ac:dyDescent="0.25">
      <c r="B1930" s="94">
        <f t="shared" si="181"/>
        <v>0</v>
      </c>
      <c r="C1930" s="94" t="str">
        <f t="shared" si="182"/>
        <v/>
      </c>
      <c r="D1930" s="94" t="str">
        <f t="shared" si="183"/>
        <v/>
      </c>
      <c r="E1930" s="94" t="str">
        <f t="shared" si="184"/>
        <v/>
      </c>
      <c r="F1930" s="94" t="str">
        <f t="shared" si="185"/>
        <v/>
      </c>
      <c r="G1930" s="94" t="str">
        <f t="shared" si="180"/>
        <v/>
      </c>
      <c r="H1930" s="94" t="str">
        <f>IF(AND(M1930&gt;0,M1930&lt;=STATS!$C$22),1,"")</f>
        <v/>
      </c>
      <c r="J1930" s="51">
        <v>1929</v>
      </c>
      <c r="R1930" s="22"/>
      <c r="S1930" s="22"/>
      <c r="T1930" s="54"/>
    </row>
    <row r="1931" spans="2:20" x14ac:dyDescent="0.25">
      <c r="B1931" s="94">
        <f t="shared" si="181"/>
        <v>0</v>
      </c>
      <c r="C1931" s="94" t="str">
        <f t="shared" si="182"/>
        <v/>
      </c>
      <c r="D1931" s="94" t="str">
        <f t="shared" si="183"/>
        <v/>
      </c>
      <c r="E1931" s="94" t="str">
        <f t="shared" si="184"/>
        <v/>
      </c>
      <c r="F1931" s="94" t="str">
        <f t="shared" si="185"/>
        <v/>
      </c>
      <c r="G1931" s="94" t="str">
        <f t="shared" si="180"/>
        <v/>
      </c>
      <c r="H1931" s="94" t="str">
        <f>IF(AND(M1931&gt;0,M1931&lt;=STATS!$C$22),1,"")</f>
        <v/>
      </c>
      <c r="J1931" s="51">
        <v>1930</v>
      </c>
      <c r="R1931" s="22"/>
      <c r="S1931" s="22"/>
      <c r="T1931" s="54"/>
    </row>
    <row r="1932" spans="2:20" x14ac:dyDescent="0.25">
      <c r="B1932" s="94">
        <f t="shared" si="181"/>
        <v>0</v>
      </c>
      <c r="C1932" s="94" t="str">
        <f t="shared" si="182"/>
        <v/>
      </c>
      <c r="D1932" s="94" t="str">
        <f t="shared" si="183"/>
        <v/>
      </c>
      <c r="E1932" s="94" t="str">
        <f t="shared" si="184"/>
        <v/>
      </c>
      <c r="F1932" s="94" t="str">
        <f t="shared" si="185"/>
        <v/>
      </c>
      <c r="G1932" s="94" t="str">
        <f t="shared" si="180"/>
        <v/>
      </c>
      <c r="H1932" s="94" t="str">
        <f>IF(AND(M1932&gt;0,M1932&lt;=STATS!$C$22),1,"")</f>
        <v/>
      </c>
      <c r="J1932" s="51">
        <v>1931</v>
      </c>
      <c r="R1932" s="22"/>
      <c r="S1932" s="22"/>
      <c r="T1932" s="54"/>
    </row>
    <row r="1933" spans="2:20" x14ac:dyDescent="0.25">
      <c r="B1933" s="94">
        <f t="shared" si="181"/>
        <v>0</v>
      </c>
      <c r="C1933" s="94" t="str">
        <f t="shared" si="182"/>
        <v/>
      </c>
      <c r="D1933" s="94" t="str">
        <f t="shared" si="183"/>
        <v/>
      </c>
      <c r="E1933" s="94" t="str">
        <f t="shared" si="184"/>
        <v/>
      </c>
      <c r="F1933" s="94" t="str">
        <f t="shared" si="185"/>
        <v/>
      </c>
      <c r="G1933" s="94" t="str">
        <f t="shared" si="180"/>
        <v/>
      </c>
      <c r="H1933" s="94" t="str">
        <f>IF(AND(M1933&gt;0,M1933&lt;=STATS!$C$22),1,"")</f>
        <v/>
      </c>
      <c r="J1933" s="51">
        <v>1932</v>
      </c>
      <c r="R1933" s="22"/>
      <c r="S1933" s="22"/>
      <c r="T1933" s="54"/>
    </row>
    <row r="1934" spans="2:20" x14ac:dyDescent="0.25">
      <c r="B1934" s="94">
        <f t="shared" si="181"/>
        <v>0</v>
      </c>
      <c r="C1934" s="94" t="str">
        <f t="shared" si="182"/>
        <v/>
      </c>
      <c r="D1934" s="94" t="str">
        <f t="shared" si="183"/>
        <v/>
      </c>
      <c r="E1934" s="94" t="str">
        <f t="shared" si="184"/>
        <v/>
      </c>
      <c r="F1934" s="94" t="str">
        <f t="shared" si="185"/>
        <v/>
      </c>
      <c r="G1934" s="94" t="str">
        <f t="shared" si="180"/>
        <v/>
      </c>
      <c r="H1934" s="94" t="str">
        <f>IF(AND(M1934&gt;0,M1934&lt;=STATS!$C$22),1,"")</f>
        <v/>
      </c>
      <c r="J1934" s="51">
        <v>1933</v>
      </c>
      <c r="R1934" s="22"/>
      <c r="S1934" s="22"/>
      <c r="T1934" s="54"/>
    </row>
    <row r="1935" spans="2:20" x14ac:dyDescent="0.25">
      <c r="B1935" s="94">
        <f t="shared" si="181"/>
        <v>0</v>
      </c>
      <c r="C1935" s="94" t="str">
        <f t="shared" si="182"/>
        <v/>
      </c>
      <c r="D1935" s="94" t="str">
        <f t="shared" si="183"/>
        <v/>
      </c>
      <c r="E1935" s="94" t="str">
        <f t="shared" si="184"/>
        <v/>
      </c>
      <c r="F1935" s="94" t="str">
        <f t="shared" si="185"/>
        <v/>
      </c>
      <c r="G1935" s="94" t="str">
        <f t="shared" si="180"/>
        <v/>
      </c>
      <c r="H1935" s="94" t="str">
        <f>IF(AND(M1935&gt;0,M1935&lt;=STATS!$C$22),1,"")</f>
        <v/>
      </c>
      <c r="J1935" s="51">
        <v>1934</v>
      </c>
      <c r="R1935" s="22"/>
      <c r="S1935" s="22"/>
      <c r="T1935" s="54"/>
    </row>
    <row r="1936" spans="2:20" x14ac:dyDescent="0.25">
      <c r="B1936" s="94">
        <f t="shared" si="181"/>
        <v>0</v>
      </c>
      <c r="C1936" s="94" t="str">
        <f t="shared" si="182"/>
        <v/>
      </c>
      <c r="D1936" s="94" t="str">
        <f t="shared" si="183"/>
        <v/>
      </c>
      <c r="E1936" s="94" t="str">
        <f t="shared" si="184"/>
        <v/>
      </c>
      <c r="F1936" s="94" t="str">
        <f t="shared" si="185"/>
        <v/>
      </c>
      <c r="G1936" s="94" t="str">
        <f t="shared" si="180"/>
        <v/>
      </c>
      <c r="H1936" s="94" t="str">
        <f>IF(AND(M1936&gt;0,M1936&lt;=STATS!$C$22),1,"")</f>
        <v/>
      </c>
      <c r="J1936" s="51">
        <v>1935</v>
      </c>
      <c r="R1936" s="22"/>
      <c r="S1936" s="22"/>
      <c r="T1936" s="54"/>
    </row>
    <row r="1937" spans="2:20" x14ac:dyDescent="0.25">
      <c r="B1937" s="94">
        <f t="shared" si="181"/>
        <v>0</v>
      </c>
      <c r="C1937" s="94" t="str">
        <f t="shared" si="182"/>
        <v/>
      </c>
      <c r="D1937" s="94" t="str">
        <f t="shared" si="183"/>
        <v/>
      </c>
      <c r="E1937" s="94" t="str">
        <f t="shared" si="184"/>
        <v/>
      </c>
      <c r="F1937" s="94" t="str">
        <f t="shared" si="185"/>
        <v/>
      </c>
      <c r="G1937" s="94" t="str">
        <f t="shared" si="180"/>
        <v/>
      </c>
      <c r="H1937" s="94" t="str">
        <f>IF(AND(M1937&gt;0,M1937&lt;=STATS!$C$22),1,"")</f>
        <v/>
      </c>
      <c r="J1937" s="51">
        <v>1936</v>
      </c>
      <c r="R1937" s="22"/>
      <c r="S1937" s="22"/>
      <c r="T1937" s="54"/>
    </row>
    <row r="1938" spans="2:20" x14ac:dyDescent="0.25">
      <c r="B1938" s="94">
        <f t="shared" si="181"/>
        <v>0</v>
      </c>
      <c r="C1938" s="94" t="str">
        <f t="shared" si="182"/>
        <v/>
      </c>
      <c r="D1938" s="94" t="str">
        <f t="shared" si="183"/>
        <v/>
      </c>
      <c r="E1938" s="94" t="str">
        <f t="shared" si="184"/>
        <v/>
      </c>
      <c r="F1938" s="94" t="str">
        <f t="shared" si="185"/>
        <v/>
      </c>
      <c r="G1938" s="94" t="str">
        <f t="shared" si="180"/>
        <v/>
      </c>
      <c r="H1938" s="94" t="str">
        <f>IF(AND(M1938&gt;0,M1938&lt;=STATS!$C$22),1,"")</f>
        <v/>
      </c>
      <c r="J1938" s="51">
        <v>1937</v>
      </c>
      <c r="R1938" s="22"/>
      <c r="S1938" s="22"/>
      <c r="T1938" s="54"/>
    </row>
    <row r="1939" spans="2:20" x14ac:dyDescent="0.25">
      <c r="B1939" s="94">
        <f t="shared" si="181"/>
        <v>0</v>
      </c>
      <c r="C1939" s="94" t="str">
        <f t="shared" si="182"/>
        <v/>
      </c>
      <c r="D1939" s="94" t="str">
        <f t="shared" si="183"/>
        <v/>
      </c>
      <c r="E1939" s="94" t="str">
        <f t="shared" si="184"/>
        <v/>
      </c>
      <c r="F1939" s="94" t="str">
        <f t="shared" si="185"/>
        <v/>
      </c>
      <c r="G1939" s="94" t="str">
        <f t="shared" si="180"/>
        <v/>
      </c>
      <c r="H1939" s="94" t="str">
        <f>IF(AND(M1939&gt;0,M1939&lt;=STATS!$C$22),1,"")</f>
        <v/>
      </c>
      <c r="J1939" s="51">
        <v>1938</v>
      </c>
      <c r="R1939" s="22"/>
      <c r="S1939" s="22"/>
      <c r="T1939" s="54"/>
    </row>
    <row r="1940" spans="2:20" x14ac:dyDescent="0.25">
      <c r="B1940" s="94">
        <f t="shared" si="181"/>
        <v>0</v>
      </c>
      <c r="C1940" s="94" t="str">
        <f t="shared" si="182"/>
        <v/>
      </c>
      <c r="D1940" s="94" t="str">
        <f t="shared" si="183"/>
        <v/>
      </c>
      <c r="E1940" s="94" t="str">
        <f t="shared" si="184"/>
        <v/>
      </c>
      <c r="F1940" s="94" t="str">
        <f t="shared" si="185"/>
        <v/>
      </c>
      <c r="G1940" s="94" t="str">
        <f t="shared" si="180"/>
        <v/>
      </c>
      <c r="H1940" s="94" t="str">
        <f>IF(AND(M1940&gt;0,M1940&lt;=STATS!$C$22),1,"")</f>
        <v/>
      </c>
      <c r="J1940" s="51">
        <v>1939</v>
      </c>
      <c r="R1940" s="22"/>
      <c r="S1940" s="22"/>
      <c r="T1940" s="54"/>
    </row>
    <row r="1941" spans="2:20" x14ac:dyDescent="0.25">
      <c r="B1941" s="94">
        <f t="shared" si="181"/>
        <v>0</v>
      </c>
      <c r="C1941" s="94" t="str">
        <f t="shared" si="182"/>
        <v/>
      </c>
      <c r="D1941" s="94" t="str">
        <f t="shared" si="183"/>
        <v/>
      </c>
      <c r="E1941" s="94" t="str">
        <f t="shared" si="184"/>
        <v/>
      </c>
      <c r="F1941" s="94" t="str">
        <f t="shared" si="185"/>
        <v/>
      </c>
      <c r="G1941" s="94" t="str">
        <f t="shared" si="180"/>
        <v/>
      </c>
      <c r="H1941" s="94" t="str">
        <f>IF(AND(M1941&gt;0,M1941&lt;=STATS!$C$22),1,"")</f>
        <v/>
      </c>
      <c r="J1941" s="51">
        <v>1940</v>
      </c>
      <c r="R1941" s="22"/>
      <c r="S1941" s="22"/>
      <c r="T1941" s="54"/>
    </row>
    <row r="1942" spans="2:20" x14ac:dyDescent="0.25">
      <c r="B1942" s="94">
        <f t="shared" si="181"/>
        <v>0</v>
      </c>
      <c r="C1942" s="94" t="str">
        <f t="shared" si="182"/>
        <v/>
      </c>
      <c r="D1942" s="94" t="str">
        <f t="shared" si="183"/>
        <v/>
      </c>
      <c r="E1942" s="94" t="str">
        <f t="shared" si="184"/>
        <v/>
      </c>
      <c r="F1942" s="94" t="str">
        <f t="shared" si="185"/>
        <v/>
      </c>
      <c r="G1942" s="94" t="str">
        <f t="shared" si="180"/>
        <v/>
      </c>
      <c r="H1942" s="94" t="str">
        <f>IF(AND(M1942&gt;0,M1942&lt;=STATS!$C$22),1,"")</f>
        <v/>
      </c>
      <c r="J1942" s="51">
        <v>1941</v>
      </c>
      <c r="R1942" s="22"/>
      <c r="S1942" s="22"/>
      <c r="T1942" s="54"/>
    </row>
    <row r="1943" spans="2:20" x14ac:dyDescent="0.25">
      <c r="B1943" s="94">
        <f t="shared" si="181"/>
        <v>0</v>
      </c>
      <c r="C1943" s="94" t="str">
        <f t="shared" si="182"/>
        <v/>
      </c>
      <c r="D1943" s="94" t="str">
        <f t="shared" si="183"/>
        <v/>
      </c>
      <c r="E1943" s="94" t="str">
        <f t="shared" si="184"/>
        <v/>
      </c>
      <c r="F1943" s="94" t="str">
        <f t="shared" si="185"/>
        <v/>
      </c>
      <c r="G1943" s="94" t="str">
        <f t="shared" si="180"/>
        <v/>
      </c>
      <c r="H1943" s="94" t="str">
        <f>IF(AND(M1943&gt;0,M1943&lt;=STATS!$C$22),1,"")</f>
        <v/>
      </c>
      <c r="J1943" s="51">
        <v>1942</v>
      </c>
      <c r="R1943" s="22"/>
      <c r="S1943" s="22"/>
      <c r="T1943" s="54"/>
    </row>
    <row r="1944" spans="2:20" x14ac:dyDescent="0.25">
      <c r="B1944" s="94">
        <f t="shared" si="181"/>
        <v>0</v>
      </c>
      <c r="C1944" s="94" t="str">
        <f t="shared" si="182"/>
        <v/>
      </c>
      <c r="D1944" s="94" t="str">
        <f t="shared" si="183"/>
        <v/>
      </c>
      <c r="E1944" s="94" t="str">
        <f t="shared" si="184"/>
        <v/>
      </c>
      <c r="F1944" s="94" t="str">
        <f t="shared" si="185"/>
        <v/>
      </c>
      <c r="G1944" s="94" t="str">
        <f t="shared" si="180"/>
        <v/>
      </c>
      <c r="H1944" s="94" t="str">
        <f>IF(AND(M1944&gt;0,M1944&lt;=STATS!$C$22),1,"")</f>
        <v/>
      </c>
      <c r="J1944" s="51">
        <v>1943</v>
      </c>
      <c r="R1944" s="22"/>
      <c r="S1944" s="22"/>
      <c r="T1944" s="54"/>
    </row>
    <row r="1945" spans="2:20" x14ac:dyDescent="0.25">
      <c r="B1945" s="94">
        <f t="shared" si="181"/>
        <v>0</v>
      </c>
      <c r="C1945" s="94" t="str">
        <f t="shared" si="182"/>
        <v/>
      </c>
      <c r="D1945" s="94" t="str">
        <f t="shared" si="183"/>
        <v/>
      </c>
      <c r="E1945" s="94" t="str">
        <f t="shared" si="184"/>
        <v/>
      </c>
      <c r="F1945" s="94" t="str">
        <f t="shared" si="185"/>
        <v/>
      </c>
      <c r="G1945" s="94" t="str">
        <f t="shared" si="180"/>
        <v/>
      </c>
      <c r="H1945" s="94" t="str">
        <f>IF(AND(M1945&gt;0,M1945&lt;=STATS!$C$22),1,"")</f>
        <v/>
      </c>
      <c r="J1945" s="51">
        <v>1944</v>
      </c>
      <c r="R1945" s="22"/>
      <c r="S1945" s="22"/>
      <c r="T1945" s="54"/>
    </row>
    <row r="1946" spans="2:20" x14ac:dyDescent="0.25">
      <c r="B1946" s="94">
        <f t="shared" si="181"/>
        <v>0</v>
      </c>
      <c r="C1946" s="94" t="str">
        <f t="shared" si="182"/>
        <v/>
      </c>
      <c r="D1946" s="94" t="str">
        <f t="shared" si="183"/>
        <v/>
      </c>
      <c r="E1946" s="94" t="str">
        <f t="shared" si="184"/>
        <v/>
      </c>
      <c r="F1946" s="94" t="str">
        <f t="shared" si="185"/>
        <v/>
      </c>
      <c r="G1946" s="94" t="str">
        <f t="shared" ref="G1946:G2010" si="186">IF($B1946&gt;=1,$M1946,"")</f>
        <v/>
      </c>
      <c r="H1946" s="94" t="str">
        <f>IF(AND(M1946&gt;0,M1946&lt;=STATS!$C$22),1,"")</f>
        <v/>
      </c>
      <c r="J1946" s="51">
        <v>1945</v>
      </c>
      <c r="R1946" s="22"/>
      <c r="S1946" s="22"/>
      <c r="T1946" s="54"/>
    </row>
    <row r="1947" spans="2:20" x14ac:dyDescent="0.25">
      <c r="B1947" s="94">
        <f t="shared" si="181"/>
        <v>0</v>
      </c>
      <c r="C1947" s="94" t="str">
        <f t="shared" si="182"/>
        <v/>
      </c>
      <c r="D1947" s="94" t="str">
        <f t="shared" si="183"/>
        <v/>
      </c>
      <c r="E1947" s="94" t="str">
        <f t="shared" si="184"/>
        <v/>
      </c>
      <c r="F1947" s="94" t="str">
        <f t="shared" si="185"/>
        <v/>
      </c>
      <c r="G1947" s="94" t="str">
        <f t="shared" si="186"/>
        <v/>
      </c>
      <c r="H1947" s="94" t="str">
        <f>IF(AND(M1947&gt;0,M1947&lt;=STATS!$C$22),1,"")</f>
        <v/>
      </c>
      <c r="J1947" s="51">
        <v>1946</v>
      </c>
      <c r="R1947" s="22"/>
      <c r="S1947" s="22"/>
      <c r="T1947" s="54"/>
    </row>
    <row r="1948" spans="2:20" x14ac:dyDescent="0.25">
      <c r="B1948" s="94">
        <f t="shared" si="181"/>
        <v>0</v>
      </c>
      <c r="C1948" s="94" t="str">
        <f t="shared" si="182"/>
        <v/>
      </c>
      <c r="D1948" s="94" t="str">
        <f t="shared" si="183"/>
        <v/>
      </c>
      <c r="E1948" s="94" t="str">
        <f t="shared" si="184"/>
        <v/>
      </c>
      <c r="F1948" s="94" t="str">
        <f t="shared" si="185"/>
        <v/>
      </c>
      <c r="G1948" s="94" t="str">
        <f t="shared" si="186"/>
        <v/>
      </c>
      <c r="H1948" s="94" t="str">
        <f>IF(AND(M1948&gt;0,M1948&lt;=STATS!$C$22),1,"")</f>
        <v/>
      </c>
      <c r="J1948" s="51">
        <v>1947</v>
      </c>
      <c r="R1948" s="22"/>
      <c r="S1948" s="22"/>
      <c r="T1948" s="54"/>
    </row>
    <row r="1949" spans="2:20" x14ac:dyDescent="0.25">
      <c r="B1949" s="94">
        <f t="shared" si="181"/>
        <v>0</v>
      </c>
      <c r="C1949" s="94" t="str">
        <f t="shared" si="182"/>
        <v/>
      </c>
      <c r="D1949" s="94" t="str">
        <f t="shared" si="183"/>
        <v/>
      </c>
      <c r="E1949" s="94" t="str">
        <f t="shared" si="184"/>
        <v/>
      </c>
      <c r="F1949" s="94" t="str">
        <f t="shared" si="185"/>
        <v/>
      </c>
      <c r="G1949" s="94" t="str">
        <f t="shared" si="186"/>
        <v/>
      </c>
      <c r="H1949" s="94" t="str">
        <f>IF(AND(M1949&gt;0,M1949&lt;=STATS!$C$22),1,"")</f>
        <v/>
      </c>
      <c r="J1949" s="51">
        <v>1948</v>
      </c>
      <c r="R1949" s="22"/>
      <c r="S1949" s="22"/>
      <c r="T1949" s="54"/>
    </row>
    <row r="1950" spans="2:20" x14ac:dyDescent="0.25">
      <c r="B1950" s="94">
        <f t="shared" si="181"/>
        <v>0</v>
      </c>
      <c r="C1950" s="94" t="str">
        <f t="shared" si="182"/>
        <v/>
      </c>
      <c r="D1950" s="94" t="str">
        <f t="shared" si="183"/>
        <v/>
      </c>
      <c r="E1950" s="94" t="str">
        <f t="shared" si="184"/>
        <v/>
      </c>
      <c r="F1950" s="94" t="str">
        <f t="shared" si="185"/>
        <v/>
      </c>
      <c r="G1950" s="94" t="str">
        <f t="shared" si="186"/>
        <v/>
      </c>
      <c r="H1950" s="94" t="str">
        <f>IF(AND(M1950&gt;0,M1950&lt;=STATS!$C$22),1,"")</f>
        <v/>
      </c>
      <c r="J1950" s="51">
        <v>1949</v>
      </c>
      <c r="R1950" s="22"/>
      <c r="S1950" s="22"/>
      <c r="T1950" s="54"/>
    </row>
    <row r="1951" spans="2:20" x14ac:dyDescent="0.25">
      <c r="B1951" s="94">
        <f t="shared" si="181"/>
        <v>0</v>
      </c>
      <c r="C1951" s="94" t="str">
        <f t="shared" si="182"/>
        <v/>
      </c>
      <c r="D1951" s="94" t="str">
        <f t="shared" si="183"/>
        <v/>
      </c>
      <c r="E1951" s="94" t="str">
        <f t="shared" si="184"/>
        <v/>
      </c>
      <c r="F1951" s="94" t="str">
        <f t="shared" si="185"/>
        <v/>
      </c>
      <c r="G1951" s="94" t="str">
        <f t="shared" si="186"/>
        <v/>
      </c>
      <c r="H1951" s="94" t="str">
        <f>IF(AND(M1951&gt;0,M1951&lt;=STATS!$C$22),1,"")</f>
        <v/>
      </c>
      <c r="J1951" s="51">
        <v>1950</v>
      </c>
      <c r="R1951" s="22"/>
      <c r="S1951" s="22"/>
      <c r="T1951" s="54"/>
    </row>
    <row r="1952" spans="2:20" x14ac:dyDescent="0.25">
      <c r="B1952" s="94">
        <f t="shared" si="181"/>
        <v>0</v>
      </c>
      <c r="C1952" s="94" t="str">
        <f t="shared" si="182"/>
        <v/>
      </c>
      <c r="D1952" s="94" t="str">
        <f t="shared" si="183"/>
        <v/>
      </c>
      <c r="E1952" s="94" t="str">
        <f t="shared" si="184"/>
        <v/>
      </c>
      <c r="F1952" s="94" t="str">
        <f t="shared" si="185"/>
        <v/>
      </c>
      <c r="G1952" s="94" t="str">
        <f t="shared" si="186"/>
        <v/>
      </c>
      <c r="H1952" s="94" t="str">
        <f>IF(AND(M1952&gt;0,M1952&lt;=STATS!$C$22),1,"")</f>
        <v/>
      </c>
      <c r="J1952" s="51">
        <v>1951</v>
      </c>
      <c r="R1952" s="22"/>
      <c r="S1952" s="22"/>
      <c r="T1952" s="54"/>
    </row>
    <row r="1953" spans="2:20" x14ac:dyDescent="0.25">
      <c r="B1953" s="94">
        <f t="shared" si="181"/>
        <v>0</v>
      </c>
      <c r="C1953" s="94" t="str">
        <f t="shared" si="182"/>
        <v/>
      </c>
      <c r="D1953" s="94" t="str">
        <f t="shared" si="183"/>
        <v/>
      </c>
      <c r="E1953" s="94" t="str">
        <f t="shared" si="184"/>
        <v/>
      </c>
      <c r="F1953" s="94" t="str">
        <f t="shared" si="185"/>
        <v/>
      </c>
      <c r="G1953" s="94" t="str">
        <f t="shared" si="186"/>
        <v/>
      </c>
      <c r="H1953" s="94" t="str">
        <f>IF(AND(M1953&gt;0,M1953&lt;=STATS!$C$22),1,"")</f>
        <v/>
      </c>
      <c r="J1953" s="51">
        <v>1952</v>
      </c>
      <c r="R1953" s="22"/>
      <c r="S1953" s="22"/>
      <c r="T1953" s="54"/>
    </row>
    <row r="1954" spans="2:20" x14ac:dyDescent="0.25">
      <c r="B1954" s="94">
        <f t="shared" si="181"/>
        <v>0</v>
      </c>
      <c r="C1954" s="94" t="str">
        <f t="shared" si="182"/>
        <v/>
      </c>
      <c r="D1954" s="94" t="str">
        <f t="shared" si="183"/>
        <v/>
      </c>
      <c r="E1954" s="94" t="str">
        <f t="shared" si="184"/>
        <v/>
      </c>
      <c r="F1954" s="94" t="str">
        <f t="shared" si="185"/>
        <v/>
      </c>
      <c r="G1954" s="94" t="str">
        <f t="shared" si="186"/>
        <v/>
      </c>
      <c r="H1954" s="94" t="str">
        <f>IF(AND(M1954&gt;0,M1954&lt;=STATS!$C$22),1,"")</f>
        <v/>
      </c>
      <c r="J1954" s="51">
        <v>1953</v>
      </c>
      <c r="R1954" s="22"/>
      <c r="S1954" s="22"/>
      <c r="T1954" s="54"/>
    </row>
    <row r="1955" spans="2:20" x14ac:dyDescent="0.25">
      <c r="B1955" s="94">
        <f t="shared" si="181"/>
        <v>0</v>
      </c>
      <c r="C1955" s="94" t="str">
        <f t="shared" si="182"/>
        <v/>
      </c>
      <c r="D1955" s="94" t="str">
        <f t="shared" si="183"/>
        <v/>
      </c>
      <c r="E1955" s="94" t="str">
        <f t="shared" si="184"/>
        <v/>
      </c>
      <c r="F1955" s="94" t="str">
        <f t="shared" si="185"/>
        <v/>
      </c>
      <c r="G1955" s="94" t="str">
        <f t="shared" si="186"/>
        <v/>
      </c>
      <c r="H1955" s="94" t="str">
        <f>IF(AND(M1955&gt;0,M1955&lt;=STATS!$C$22),1,"")</f>
        <v/>
      </c>
      <c r="J1955" s="51">
        <v>1954</v>
      </c>
      <c r="R1955" s="22"/>
      <c r="S1955" s="22"/>
      <c r="T1955" s="54"/>
    </row>
    <row r="1956" spans="2:20" x14ac:dyDescent="0.25">
      <c r="B1956" s="94">
        <f t="shared" si="181"/>
        <v>0</v>
      </c>
      <c r="C1956" s="94" t="str">
        <f t="shared" si="182"/>
        <v/>
      </c>
      <c r="D1956" s="94" t="str">
        <f t="shared" si="183"/>
        <v/>
      </c>
      <c r="E1956" s="94" t="str">
        <f t="shared" si="184"/>
        <v/>
      </c>
      <c r="F1956" s="94" t="str">
        <f t="shared" si="185"/>
        <v/>
      </c>
      <c r="G1956" s="94" t="str">
        <f t="shared" si="186"/>
        <v/>
      </c>
      <c r="H1956" s="94" t="str">
        <f>IF(AND(M1956&gt;0,M1956&lt;=STATS!$C$22),1,"")</f>
        <v/>
      </c>
      <c r="J1956" s="51">
        <v>1955</v>
      </c>
      <c r="R1956" s="22"/>
      <c r="S1956" s="22"/>
      <c r="T1956" s="54"/>
    </row>
    <row r="1957" spans="2:20" x14ac:dyDescent="0.25">
      <c r="B1957" s="94">
        <f t="shared" si="181"/>
        <v>0</v>
      </c>
      <c r="C1957" s="94" t="str">
        <f t="shared" si="182"/>
        <v/>
      </c>
      <c r="D1957" s="94" t="str">
        <f t="shared" si="183"/>
        <v/>
      </c>
      <c r="E1957" s="94" t="str">
        <f t="shared" si="184"/>
        <v/>
      </c>
      <c r="F1957" s="94" t="str">
        <f t="shared" si="185"/>
        <v/>
      </c>
      <c r="G1957" s="94" t="str">
        <f t="shared" si="186"/>
        <v/>
      </c>
      <c r="H1957" s="94" t="str">
        <f>IF(AND(M1957&gt;0,M1957&lt;=STATS!$C$22),1,"")</f>
        <v/>
      </c>
      <c r="J1957" s="51">
        <v>1956</v>
      </c>
      <c r="R1957" s="22"/>
      <c r="S1957" s="22"/>
      <c r="T1957" s="54"/>
    </row>
    <row r="1958" spans="2:20" x14ac:dyDescent="0.25">
      <c r="B1958" s="94">
        <f t="shared" si="181"/>
        <v>0</v>
      </c>
      <c r="C1958" s="94" t="str">
        <f t="shared" si="182"/>
        <v/>
      </c>
      <c r="D1958" s="94" t="str">
        <f t="shared" si="183"/>
        <v/>
      </c>
      <c r="E1958" s="94" t="str">
        <f t="shared" si="184"/>
        <v/>
      </c>
      <c r="F1958" s="94" t="str">
        <f t="shared" si="185"/>
        <v/>
      </c>
      <c r="G1958" s="94" t="str">
        <f t="shared" si="186"/>
        <v/>
      </c>
      <c r="H1958" s="94" t="str">
        <f>IF(AND(M1958&gt;0,M1958&lt;=STATS!$C$22),1,"")</f>
        <v/>
      </c>
      <c r="J1958" s="51">
        <v>1957</v>
      </c>
      <c r="R1958" s="22"/>
      <c r="S1958" s="22"/>
      <c r="T1958" s="54"/>
    </row>
    <row r="1959" spans="2:20" x14ac:dyDescent="0.25">
      <c r="B1959" s="94">
        <f t="shared" si="181"/>
        <v>0</v>
      </c>
      <c r="C1959" s="94" t="str">
        <f t="shared" si="182"/>
        <v/>
      </c>
      <c r="D1959" s="94" t="str">
        <f t="shared" si="183"/>
        <v/>
      </c>
      <c r="E1959" s="94" t="str">
        <f t="shared" si="184"/>
        <v/>
      </c>
      <c r="F1959" s="94" t="str">
        <f t="shared" si="185"/>
        <v/>
      </c>
      <c r="G1959" s="94" t="str">
        <f t="shared" si="186"/>
        <v/>
      </c>
      <c r="H1959" s="94" t="str">
        <f>IF(AND(M1959&gt;0,M1959&lt;=STATS!$C$22),1,"")</f>
        <v/>
      </c>
      <c r="J1959" s="51">
        <v>1958</v>
      </c>
      <c r="R1959" s="22"/>
      <c r="S1959" s="22"/>
      <c r="T1959" s="54"/>
    </row>
    <row r="1960" spans="2:20" x14ac:dyDescent="0.25">
      <c r="B1960" s="94">
        <f t="shared" si="181"/>
        <v>0</v>
      </c>
      <c r="C1960" s="94" t="str">
        <f t="shared" si="182"/>
        <v/>
      </c>
      <c r="D1960" s="94" t="str">
        <f t="shared" si="183"/>
        <v/>
      </c>
      <c r="E1960" s="94" t="str">
        <f t="shared" si="184"/>
        <v/>
      </c>
      <c r="F1960" s="94" t="str">
        <f t="shared" si="185"/>
        <v/>
      </c>
      <c r="G1960" s="94" t="str">
        <f t="shared" si="186"/>
        <v/>
      </c>
      <c r="H1960" s="94" t="str">
        <f>IF(AND(M1960&gt;0,M1960&lt;=STATS!$C$22),1,"")</f>
        <v/>
      </c>
      <c r="J1960" s="51">
        <v>1959</v>
      </c>
      <c r="R1960" s="22"/>
      <c r="S1960" s="22"/>
      <c r="T1960" s="54"/>
    </row>
    <row r="1961" spans="2:20" x14ac:dyDescent="0.25">
      <c r="B1961" s="94">
        <f t="shared" si="181"/>
        <v>0</v>
      </c>
      <c r="C1961" s="94" t="str">
        <f t="shared" si="182"/>
        <v/>
      </c>
      <c r="D1961" s="94" t="str">
        <f t="shared" si="183"/>
        <v/>
      </c>
      <c r="E1961" s="94" t="str">
        <f t="shared" si="184"/>
        <v/>
      </c>
      <c r="F1961" s="94" t="str">
        <f t="shared" si="185"/>
        <v/>
      </c>
      <c r="G1961" s="94" t="str">
        <f t="shared" si="186"/>
        <v/>
      </c>
      <c r="H1961" s="94" t="str">
        <f>IF(AND(M1961&gt;0,M1961&lt;=STATS!$C$22),1,"")</f>
        <v/>
      </c>
      <c r="J1961" s="51">
        <v>1960</v>
      </c>
      <c r="R1961" s="22"/>
      <c r="S1961" s="22"/>
      <c r="T1961" s="54"/>
    </row>
    <row r="1962" spans="2:20" x14ac:dyDescent="0.25">
      <c r="B1962" s="94">
        <f t="shared" si="181"/>
        <v>0</v>
      </c>
      <c r="C1962" s="94" t="str">
        <f t="shared" si="182"/>
        <v/>
      </c>
      <c r="D1962" s="94" t="str">
        <f t="shared" si="183"/>
        <v/>
      </c>
      <c r="E1962" s="94" t="str">
        <f t="shared" si="184"/>
        <v/>
      </c>
      <c r="F1962" s="94" t="str">
        <f t="shared" si="185"/>
        <v/>
      </c>
      <c r="G1962" s="94" t="str">
        <f t="shared" si="186"/>
        <v/>
      </c>
      <c r="H1962" s="94" t="str">
        <f>IF(AND(M1962&gt;0,M1962&lt;=STATS!$C$22),1,"")</f>
        <v/>
      </c>
      <c r="J1962" s="51">
        <v>1961</v>
      </c>
      <c r="R1962" s="22"/>
      <c r="S1962" s="22"/>
      <c r="T1962" s="54"/>
    </row>
    <row r="1963" spans="2:20" x14ac:dyDescent="0.25">
      <c r="B1963" s="94">
        <f t="shared" si="181"/>
        <v>0</v>
      </c>
      <c r="C1963" s="94" t="str">
        <f t="shared" si="182"/>
        <v/>
      </c>
      <c r="D1963" s="94" t="str">
        <f t="shared" si="183"/>
        <v/>
      </c>
      <c r="E1963" s="94" t="str">
        <f t="shared" si="184"/>
        <v/>
      </c>
      <c r="F1963" s="94" t="str">
        <f t="shared" si="185"/>
        <v/>
      </c>
      <c r="G1963" s="94" t="str">
        <f t="shared" si="186"/>
        <v/>
      </c>
      <c r="H1963" s="94" t="str">
        <f>IF(AND(M1963&gt;0,M1963&lt;=STATS!$C$22),1,"")</f>
        <v/>
      </c>
      <c r="J1963" s="51">
        <v>1962</v>
      </c>
      <c r="R1963" s="22"/>
      <c r="S1963" s="22"/>
      <c r="T1963" s="54"/>
    </row>
    <row r="1964" spans="2:20" x14ac:dyDescent="0.25">
      <c r="B1964" s="94">
        <f t="shared" si="181"/>
        <v>0</v>
      </c>
      <c r="C1964" s="94" t="str">
        <f t="shared" si="182"/>
        <v/>
      </c>
      <c r="D1964" s="94" t="str">
        <f t="shared" si="183"/>
        <v/>
      </c>
      <c r="E1964" s="94" t="str">
        <f t="shared" si="184"/>
        <v/>
      </c>
      <c r="F1964" s="94" t="str">
        <f t="shared" si="185"/>
        <v/>
      </c>
      <c r="G1964" s="94" t="str">
        <f t="shared" si="186"/>
        <v/>
      </c>
      <c r="H1964" s="94" t="str">
        <f>IF(AND(M1964&gt;0,M1964&lt;=STATS!$C$22),1,"")</f>
        <v/>
      </c>
      <c r="J1964" s="51">
        <v>1963</v>
      </c>
      <c r="R1964" s="22"/>
      <c r="S1964" s="22"/>
      <c r="T1964" s="54"/>
    </row>
    <row r="1965" spans="2:20" x14ac:dyDescent="0.25">
      <c r="B1965" s="94">
        <f t="shared" si="181"/>
        <v>0</v>
      </c>
      <c r="C1965" s="94" t="str">
        <f t="shared" si="182"/>
        <v/>
      </c>
      <c r="D1965" s="94" t="str">
        <f t="shared" si="183"/>
        <v/>
      </c>
      <c r="E1965" s="94" t="str">
        <f t="shared" si="184"/>
        <v/>
      </c>
      <c r="F1965" s="94" t="str">
        <f t="shared" si="185"/>
        <v/>
      </c>
      <c r="G1965" s="94" t="str">
        <f t="shared" si="186"/>
        <v/>
      </c>
      <c r="H1965" s="94" t="str">
        <f>IF(AND(M1965&gt;0,M1965&lt;=STATS!$C$22),1,"")</f>
        <v/>
      </c>
      <c r="J1965" s="51">
        <v>1964</v>
      </c>
      <c r="R1965" s="22"/>
      <c r="S1965" s="22"/>
      <c r="T1965" s="54"/>
    </row>
    <row r="1966" spans="2:20" x14ac:dyDescent="0.25">
      <c r="B1966" s="94">
        <f t="shared" si="181"/>
        <v>0</v>
      </c>
      <c r="C1966" s="94" t="str">
        <f t="shared" si="182"/>
        <v/>
      </c>
      <c r="D1966" s="94" t="str">
        <f t="shared" si="183"/>
        <v/>
      </c>
      <c r="E1966" s="94" t="str">
        <f t="shared" si="184"/>
        <v/>
      </c>
      <c r="F1966" s="94" t="str">
        <f t="shared" si="185"/>
        <v/>
      </c>
      <c r="G1966" s="94" t="str">
        <f t="shared" si="186"/>
        <v/>
      </c>
      <c r="H1966" s="94" t="str">
        <f>IF(AND(M1966&gt;0,M1966&lt;=STATS!$C$22),1,"")</f>
        <v/>
      </c>
      <c r="J1966" s="51">
        <v>1965</v>
      </c>
      <c r="R1966" s="22"/>
      <c r="S1966" s="22"/>
      <c r="T1966" s="54"/>
    </row>
    <row r="1967" spans="2:20" x14ac:dyDescent="0.25">
      <c r="B1967" s="94">
        <f t="shared" si="181"/>
        <v>0</v>
      </c>
      <c r="C1967" s="94" t="str">
        <f t="shared" si="182"/>
        <v/>
      </c>
      <c r="D1967" s="94" t="str">
        <f t="shared" si="183"/>
        <v/>
      </c>
      <c r="E1967" s="94" t="str">
        <f t="shared" si="184"/>
        <v/>
      </c>
      <c r="F1967" s="94" t="str">
        <f t="shared" si="185"/>
        <v/>
      </c>
      <c r="G1967" s="94" t="str">
        <f t="shared" si="186"/>
        <v/>
      </c>
      <c r="H1967" s="94" t="str">
        <f>IF(AND(M1967&gt;0,M1967&lt;=STATS!$C$22),1,"")</f>
        <v/>
      </c>
      <c r="J1967" s="51">
        <v>1966</v>
      </c>
      <c r="R1967" s="22"/>
      <c r="S1967" s="22"/>
      <c r="T1967" s="54"/>
    </row>
    <row r="1968" spans="2:20" x14ac:dyDescent="0.25">
      <c r="B1968" s="94">
        <f t="shared" si="181"/>
        <v>0</v>
      </c>
      <c r="C1968" s="94" t="str">
        <f t="shared" si="182"/>
        <v/>
      </c>
      <c r="D1968" s="94" t="str">
        <f t="shared" si="183"/>
        <v/>
      </c>
      <c r="E1968" s="94" t="str">
        <f t="shared" si="184"/>
        <v/>
      </c>
      <c r="F1968" s="94" t="str">
        <f t="shared" si="185"/>
        <v/>
      </c>
      <c r="G1968" s="94" t="str">
        <f t="shared" si="186"/>
        <v/>
      </c>
      <c r="H1968" s="94" t="str">
        <f>IF(AND(M1968&gt;0,M1968&lt;=STATS!$C$22),1,"")</f>
        <v/>
      </c>
      <c r="J1968" s="51">
        <v>1967</v>
      </c>
      <c r="R1968" s="22"/>
      <c r="S1968" s="22"/>
      <c r="T1968" s="54"/>
    </row>
    <row r="1969" spans="2:20" x14ac:dyDescent="0.25">
      <c r="B1969" s="94">
        <f t="shared" si="181"/>
        <v>0</v>
      </c>
      <c r="C1969" s="94" t="str">
        <f t="shared" si="182"/>
        <v/>
      </c>
      <c r="D1969" s="94" t="str">
        <f t="shared" si="183"/>
        <v/>
      </c>
      <c r="E1969" s="94" t="str">
        <f t="shared" si="184"/>
        <v/>
      </c>
      <c r="F1969" s="94" t="str">
        <f t="shared" si="185"/>
        <v/>
      </c>
      <c r="G1969" s="94" t="str">
        <f t="shared" si="186"/>
        <v/>
      </c>
      <c r="H1969" s="94" t="str">
        <f>IF(AND(M1969&gt;0,M1969&lt;=STATS!$C$22),1,"")</f>
        <v/>
      </c>
      <c r="J1969" s="51">
        <v>1968</v>
      </c>
      <c r="R1969" s="22"/>
      <c r="S1969" s="22"/>
      <c r="T1969" s="54"/>
    </row>
    <row r="1970" spans="2:20" x14ac:dyDescent="0.25">
      <c r="B1970" s="94">
        <f t="shared" si="181"/>
        <v>0</v>
      </c>
      <c r="C1970" s="94" t="str">
        <f t="shared" si="182"/>
        <v/>
      </c>
      <c r="D1970" s="94" t="str">
        <f t="shared" si="183"/>
        <v/>
      </c>
      <c r="E1970" s="94" t="str">
        <f t="shared" si="184"/>
        <v/>
      </c>
      <c r="F1970" s="94" t="str">
        <f t="shared" si="185"/>
        <v/>
      </c>
      <c r="G1970" s="94" t="str">
        <f t="shared" si="186"/>
        <v/>
      </c>
      <c r="H1970" s="94" t="str">
        <f>IF(AND(M1970&gt;0,M1970&lt;=STATS!$C$22),1,"")</f>
        <v/>
      </c>
      <c r="J1970" s="51">
        <v>1969</v>
      </c>
      <c r="R1970" s="22"/>
      <c r="S1970" s="22"/>
      <c r="T1970" s="54"/>
    </row>
    <row r="1971" spans="2:20" x14ac:dyDescent="0.25">
      <c r="B1971" s="94">
        <f t="shared" si="181"/>
        <v>0</v>
      </c>
      <c r="C1971" s="94" t="str">
        <f t="shared" si="182"/>
        <v/>
      </c>
      <c r="D1971" s="94" t="str">
        <f t="shared" si="183"/>
        <v/>
      </c>
      <c r="E1971" s="94" t="str">
        <f t="shared" si="184"/>
        <v/>
      </c>
      <c r="F1971" s="94" t="str">
        <f t="shared" si="185"/>
        <v/>
      </c>
      <c r="G1971" s="94" t="str">
        <f t="shared" si="186"/>
        <v/>
      </c>
      <c r="H1971" s="94" t="str">
        <f>IF(AND(M1971&gt;0,M1971&lt;=STATS!$C$22),1,"")</f>
        <v/>
      </c>
      <c r="J1971" s="51">
        <v>1970</v>
      </c>
      <c r="R1971" s="22"/>
      <c r="S1971" s="22"/>
      <c r="T1971" s="54"/>
    </row>
    <row r="1972" spans="2:20" x14ac:dyDescent="0.25">
      <c r="B1972" s="94">
        <f t="shared" si="181"/>
        <v>0</v>
      </c>
      <c r="C1972" s="94" t="str">
        <f t="shared" si="182"/>
        <v/>
      </c>
      <c r="D1972" s="94" t="str">
        <f t="shared" si="183"/>
        <v/>
      </c>
      <c r="E1972" s="94" t="str">
        <f t="shared" si="184"/>
        <v/>
      </c>
      <c r="F1972" s="94" t="str">
        <f t="shared" si="185"/>
        <v/>
      </c>
      <c r="G1972" s="94" t="str">
        <f t="shared" si="186"/>
        <v/>
      </c>
      <c r="H1972" s="94" t="str">
        <f>IF(AND(M1972&gt;0,M1972&lt;=STATS!$C$22),1,"")</f>
        <v/>
      </c>
      <c r="J1972" s="51">
        <v>1971</v>
      </c>
      <c r="R1972" s="22"/>
      <c r="S1972" s="22"/>
      <c r="T1972" s="54"/>
    </row>
    <row r="1973" spans="2:20" x14ac:dyDescent="0.25">
      <c r="B1973" s="94">
        <f t="shared" si="181"/>
        <v>0</v>
      </c>
      <c r="C1973" s="94" t="str">
        <f t="shared" si="182"/>
        <v/>
      </c>
      <c r="D1973" s="94" t="str">
        <f t="shared" si="183"/>
        <v/>
      </c>
      <c r="E1973" s="94" t="str">
        <f t="shared" si="184"/>
        <v/>
      </c>
      <c r="F1973" s="94" t="str">
        <f t="shared" si="185"/>
        <v/>
      </c>
      <c r="G1973" s="94" t="str">
        <f t="shared" si="186"/>
        <v/>
      </c>
      <c r="H1973" s="94" t="str">
        <f>IF(AND(M1973&gt;0,M1973&lt;=STATS!$C$22),1,"")</f>
        <v/>
      </c>
      <c r="J1973" s="51">
        <v>1972</v>
      </c>
      <c r="R1973" s="22"/>
      <c r="S1973" s="22"/>
      <c r="T1973" s="54"/>
    </row>
    <row r="1974" spans="2:20" x14ac:dyDescent="0.25">
      <c r="B1974" s="94">
        <f t="shared" si="181"/>
        <v>0</v>
      </c>
      <c r="C1974" s="94" t="str">
        <f t="shared" si="182"/>
        <v/>
      </c>
      <c r="D1974" s="94" t="str">
        <f t="shared" si="183"/>
        <v/>
      </c>
      <c r="E1974" s="94" t="str">
        <f t="shared" si="184"/>
        <v/>
      </c>
      <c r="F1974" s="94" t="str">
        <f t="shared" si="185"/>
        <v/>
      </c>
      <c r="G1974" s="94" t="str">
        <f t="shared" si="186"/>
        <v/>
      </c>
      <c r="H1974" s="94" t="str">
        <f>IF(AND(M1974&gt;0,M1974&lt;=STATS!$C$22),1,"")</f>
        <v/>
      </c>
      <c r="J1974" s="51">
        <v>1973</v>
      </c>
      <c r="R1974" s="22"/>
      <c r="S1974" s="22"/>
      <c r="T1974" s="54"/>
    </row>
    <row r="1975" spans="2:20" x14ac:dyDescent="0.25">
      <c r="B1975" s="94">
        <f t="shared" si="181"/>
        <v>0</v>
      </c>
      <c r="C1975" s="94" t="str">
        <f t="shared" si="182"/>
        <v/>
      </c>
      <c r="D1975" s="94" t="str">
        <f t="shared" si="183"/>
        <v/>
      </c>
      <c r="E1975" s="94" t="str">
        <f t="shared" si="184"/>
        <v/>
      </c>
      <c r="F1975" s="94" t="str">
        <f t="shared" si="185"/>
        <v/>
      </c>
      <c r="G1975" s="94" t="str">
        <f t="shared" si="186"/>
        <v/>
      </c>
      <c r="H1975" s="94" t="str">
        <f>IF(AND(M1975&gt;0,M1975&lt;=STATS!$C$22),1,"")</f>
        <v/>
      </c>
      <c r="J1975" s="51">
        <v>1974</v>
      </c>
      <c r="R1975" s="22"/>
      <c r="S1975" s="22"/>
      <c r="T1975" s="54"/>
    </row>
    <row r="1976" spans="2:20" x14ac:dyDescent="0.25">
      <c r="B1976" s="94">
        <f t="shared" si="181"/>
        <v>0</v>
      </c>
      <c r="C1976" s="94" t="str">
        <f t="shared" si="182"/>
        <v/>
      </c>
      <c r="D1976" s="94" t="str">
        <f t="shared" si="183"/>
        <v/>
      </c>
      <c r="E1976" s="94" t="str">
        <f t="shared" si="184"/>
        <v/>
      </c>
      <c r="F1976" s="94" t="str">
        <f t="shared" si="185"/>
        <v/>
      </c>
      <c r="G1976" s="94" t="str">
        <f t="shared" si="186"/>
        <v/>
      </c>
      <c r="H1976" s="94" t="str">
        <f>IF(AND(M1976&gt;0,M1976&lt;=STATS!$C$22),1,"")</f>
        <v/>
      </c>
      <c r="J1976" s="51">
        <v>1975</v>
      </c>
      <c r="R1976" s="22"/>
      <c r="S1976" s="22"/>
      <c r="T1976" s="54"/>
    </row>
    <row r="1977" spans="2:20" x14ac:dyDescent="0.25">
      <c r="B1977" s="94">
        <f t="shared" si="181"/>
        <v>0</v>
      </c>
      <c r="C1977" s="94" t="str">
        <f t="shared" si="182"/>
        <v/>
      </c>
      <c r="D1977" s="94" t="str">
        <f t="shared" si="183"/>
        <v/>
      </c>
      <c r="E1977" s="94" t="str">
        <f t="shared" si="184"/>
        <v/>
      </c>
      <c r="F1977" s="94" t="str">
        <f t="shared" si="185"/>
        <v/>
      </c>
      <c r="G1977" s="94" t="str">
        <f t="shared" si="186"/>
        <v/>
      </c>
      <c r="H1977" s="94" t="str">
        <f>IF(AND(M1977&gt;0,M1977&lt;=STATS!$C$22),1,"")</f>
        <v/>
      </c>
      <c r="J1977" s="51">
        <v>1976</v>
      </c>
      <c r="R1977" s="22"/>
      <c r="S1977" s="22"/>
      <c r="T1977" s="54"/>
    </row>
    <row r="1978" spans="2:20" x14ac:dyDescent="0.25">
      <c r="B1978" s="94">
        <f t="shared" si="181"/>
        <v>0</v>
      </c>
      <c r="C1978" s="94" t="str">
        <f t="shared" si="182"/>
        <v/>
      </c>
      <c r="D1978" s="94" t="str">
        <f t="shared" si="183"/>
        <v/>
      </c>
      <c r="E1978" s="94" t="str">
        <f t="shared" si="184"/>
        <v/>
      </c>
      <c r="F1978" s="94" t="str">
        <f t="shared" si="185"/>
        <v/>
      </c>
      <c r="G1978" s="94" t="str">
        <f t="shared" si="186"/>
        <v/>
      </c>
      <c r="H1978" s="94" t="str">
        <f>IF(AND(M1978&gt;0,M1978&lt;=STATS!$C$22),1,"")</f>
        <v/>
      </c>
      <c r="J1978" s="51">
        <v>1977</v>
      </c>
      <c r="R1978" s="22"/>
      <c r="S1978" s="22"/>
      <c r="T1978" s="54"/>
    </row>
    <row r="1979" spans="2:20" x14ac:dyDescent="0.25">
      <c r="B1979" s="94">
        <f t="shared" si="181"/>
        <v>0</v>
      </c>
      <c r="C1979" s="94" t="str">
        <f t="shared" si="182"/>
        <v/>
      </c>
      <c r="D1979" s="94" t="str">
        <f t="shared" si="183"/>
        <v/>
      </c>
      <c r="E1979" s="94" t="str">
        <f t="shared" si="184"/>
        <v/>
      </c>
      <c r="F1979" s="94" t="str">
        <f t="shared" si="185"/>
        <v/>
      </c>
      <c r="G1979" s="94" t="str">
        <f t="shared" si="186"/>
        <v/>
      </c>
      <c r="H1979" s="94" t="str">
        <f>IF(AND(M1979&gt;0,M1979&lt;=STATS!$C$22),1,"")</f>
        <v/>
      </c>
      <c r="J1979" s="51">
        <v>1978</v>
      </c>
      <c r="R1979" s="22"/>
      <c r="S1979" s="22"/>
      <c r="T1979" s="54"/>
    </row>
    <row r="1980" spans="2:20" x14ac:dyDescent="0.25">
      <c r="B1980" s="94">
        <f t="shared" si="181"/>
        <v>0</v>
      </c>
      <c r="C1980" s="94" t="str">
        <f t="shared" si="182"/>
        <v/>
      </c>
      <c r="D1980" s="94" t="str">
        <f t="shared" si="183"/>
        <v/>
      </c>
      <c r="E1980" s="94" t="str">
        <f t="shared" si="184"/>
        <v/>
      </c>
      <c r="F1980" s="94" t="str">
        <f t="shared" si="185"/>
        <v/>
      </c>
      <c r="G1980" s="94" t="str">
        <f t="shared" si="186"/>
        <v/>
      </c>
      <c r="H1980" s="94" t="str">
        <f>IF(AND(M1980&gt;0,M1980&lt;=STATS!$C$22),1,"")</f>
        <v/>
      </c>
      <c r="J1980" s="51">
        <v>1979</v>
      </c>
      <c r="R1980" s="22"/>
      <c r="S1980" s="22"/>
      <c r="T1980" s="54"/>
    </row>
    <row r="1981" spans="2:20" x14ac:dyDescent="0.25">
      <c r="B1981" s="94">
        <f t="shared" si="181"/>
        <v>0</v>
      </c>
      <c r="C1981" s="94" t="str">
        <f t="shared" si="182"/>
        <v/>
      </c>
      <c r="D1981" s="94" t="str">
        <f t="shared" si="183"/>
        <v/>
      </c>
      <c r="E1981" s="94" t="str">
        <f t="shared" si="184"/>
        <v/>
      </c>
      <c r="F1981" s="94" t="str">
        <f t="shared" si="185"/>
        <v/>
      </c>
      <c r="G1981" s="94" t="str">
        <f t="shared" si="186"/>
        <v/>
      </c>
      <c r="H1981" s="94" t="str">
        <f>IF(AND(M1981&gt;0,M1981&lt;=STATS!$C$22),1,"")</f>
        <v/>
      </c>
      <c r="J1981" s="51">
        <v>1980</v>
      </c>
      <c r="R1981" s="22"/>
      <c r="S1981" s="22"/>
      <c r="T1981" s="54"/>
    </row>
    <row r="1982" spans="2:20" x14ac:dyDescent="0.25">
      <c r="B1982" s="94">
        <f t="shared" si="181"/>
        <v>0</v>
      </c>
      <c r="C1982" s="94" t="str">
        <f t="shared" si="182"/>
        <v/>
      </c>
      <c r="D1982" s="94" t="str">
        <f t="shared" si="183"/>
        <v/>
      </c>
      <c r="E1982" s="94" t="str">
        <f t="shared" si="184"/>
        <v/>
      </c>
      <c r="F1982" s="94" t="str">
        <f t="shared" si="185"/>
        <v/>
      </c>
      <c r="G1982" s="94" t="str">
        <f t="shared" si="186"/>
        <v/>
      </c>
      <c r="H1982" s="94" t="str">
        <f>IF(AND(M1982&gt;0,M1982&lt;=STATS!$C$22),1,"")</f>
        <v/>
      </c>
      <c r="J1982" s="51">
        <v>1981</v>
      </c>
      <c r="R1982" s="22"/>
      <c r="S1982" s="22"/>
      <c r="T1982" s="54"/>
    </row>
    <row r="1983" spans="2:20" x14ac:dyDescent="0.25">
      <c r="B1983" s="94">
        <f t="shared" si="181"/>
        <v>0</v>
      </c>
      <c r="C1983" s="94" t="str">
        <f t="shared" si="182"/>
        <v/>
      </c>
      <c r="D1983" s="94" t="str">
        <f t="shared" si="183"/>
        <v/>
      </c>
      <c r="E1983" s="94" t="str">
        <f t="shared" si="184"/>
        <v/>
      </c>
      <c r="F1983" s="94" t="str">
        <f t="shared" si="185"/>
        <v/>
      </c>
      <c r="G1983" s="94" t="str">
        <f t="shared" si="186"/>
        <v/>
      </c>
      <c r="H1983" s="94" t="str">
        <f>IF(AND(M1983&gt;0,M1983&lt;=STATS!$C$22),1,"")</f>
        <v/>
      </c>
      <c r="J1983" s="51">
        <v>1982</v>
      </c>
      <c r="R1983" s="22"/>
      <c r="S1983" s="22"/>
      <c r="T1983" s="54"/>
    </row>
    <row r="1984" spans="2:20" x14ac:dyDescent="0.25">
      <c r="B1984" s="94">
        <f t="shared" si="181"/>
        <v>0</v>
      </c>
      <c r="C1984" s="94" t="str">
        <f t="shared" si="182"/>
        <v/>
      </c>
      <c r="D1984" s="94" t="str">
        <f t="shared" si="183"/>
        <v/>
      </c>
      <c r="E1984" s="94" t="str">
        <f t="shared" si="184"/>
        <v/>
      </c>
      <c r="F1984" s="94" t="str">
        <f t="shared" si="185"/>
        <v/>
      </c>
      <c r="G1984" s="94" t="str">
        <f t="shared" si="186"/>
        <v/>
      </c>
      <c r="H1984" s="94" t="str">
        <f>IF(AND(M1984&gt;0,M1984&lt;=STATS!$C$22),1,"")</f>
        <v/>
      </c>
      <c r="J1984" s="51">
        <v>1983</v>
      </c>
      <c r="R1984" s="22"/>
      <c r="S1984" s="22"/>
      <c r="T1984" s="54"/>
    </row>
    <row r="1985" spans="2:20" x14ac:dyDescent="0.25">
      <c r="B1985" s="94">
        <f t="shared" si="181"/>
        <v>0</v>
      </c>
      <c r="C1985" s="94" t="str">
        <f t="shared" si="182"/>
        <v/>
      </c>
      <c r="D1985" s="94" t="str">
        <f t="shared" si="183"/>
        <v/>
      </c>
      <c r="E1985" s="94" t="str">
        <f t="shared" si="184"/>
        <v/>
      </c>
      <c r="F1985" s="94" t="str">
        <f t="shared" si="185"/>
        <v/>
      </c>
      <c r="G1985" s="94" t="str">
        <f t="shared" si="186"/>
        <v/>
      </c>
      <c r="H1985" s="94" t="str">
        <f>IF(AND(M1985&gt;0,M1985&lt;=STATS!$C$22),1,"")</f>
        <v/>
      </c>
      <c r="J1985" s="51">
        <v>1984</v>
      </c>
      <c r="R1985" s="22"/>
      <c r="S1985" s="22"/>
      <c r="T1985" s="54"/>
    </row>
    <row r="1986" spans="2:20" x14ac:dyDescent="0.25">
      <c r="B1986" s="94">
        <f t="shared" ref="B1986:B2010" si="187">COUNT(R1986:EB1986)</f>
        <v>0</v>
      </c>
      <c r="C1986" s="94" t="str">
        <f t="shared" ref="C1986:C2001" si="188">IF(COUNT(R1986:ED1986)&gt;0,COUNT(R1986:ED1986),"")</f>
        <v/>
      </c>
      <c r="D1986" s="94" t="str">
        <f t="shared" ref="D1986:D2001" si="189">IF(COUNT(T1986:ED1986)&gt;0,COUNT(T1986:ED1986),"")</f>
        <v/>
      </c>
      <c r="E1986" s="94" t="str">
        <f t="shared" ref="E1986:E2010" si="190">IF(H1986=1,COUNT(R1986:EB1986),"")</f>
        <v/>
      </c>
      <c r="F1986" s="94" t="str">
        <f t="shared" si="185"/>
        <v/>
      </c>
      <c r="G1986" s="94" t="str">
        <f t="shared" si="186"/>
        <v/>
      </c>
      <c r="H1986" s="94" t="str">
        <f>IF(AND(M1986&gt;0,M1986&lt;=STATS!$C$22),1,"")</f>
        <v/>
      </c>
      <c r="J1986" s="51">
        <v>1985</v>
      </c>
      <c r="R1986" s="22"/>
      <c r="S1986" s="22"/>
      <c r="T1986" s="54"/>
    </row>
    <row r="1987" spans="2:20" x14ac:dyDescent="0.25">
      <c r="B1987" s="94">
        <f t="shared" si="187"/>
        <v>0</v>
      </c>
      <c r="C1987" s="94" t="str">
        <f t="shared" si="188"/>
        <v/>
      </c>
      <c r="D1987" s="94" t="str">
        <f t="shared" si="189"/>
        <v/>
      </c>
      <c r="E1987" s="94" t="str">
        <f t="shared" si="190"/>
        <v/>
      </c>
      <c r="F1987" s="94" t="str">
        <f t="shared" ref="F1987:F2010" si="191">IF(H1987=1,COUNT(U1987:EB1987),"")</f>
        <v/>
      </c>
      <c r="G1987" s="94" t="str">
        <f t="shared" si="186"/>
        <v/>
      </c>
      <c r="H1987" s="94" t="str">
        <f>IF(AND(M1987&gt;0,M1987&lt;=STATS!$C$22),1,"")</f>
        <v/>
      </c>
      <c r="J1987" s="51">
        <v>1986</v>
      </c>
      <c r="R1987" s="22"/>
      <c r="S1987" s="22"/>
      <c r="T1987" s="54"/>
    </row>
    <row r="1988" spans="2:20" x14ac:dyDescent="0.25">
      <c r="B1988" s="94">
        <f t="shared" si="187"/>
        <v>0</v>
      </c>
      <c r="C1988" s="94" t="str">
        <f t="shared" si="188"/>
        <v/>
      </c>
      <c r="D1988" s="94" t="str">
        <f t="shared" si="189"/>
        <v/>
      </c>
      <c r="E1988" s="94" t="str">
        <f t="shared" si="190"/>
        <v/>
      </c>
      <c r="F1988" s="94" t="str">
        <f t="shared" si="191"/>
        <v/>
      </c>
      <c r="G1988" s="94" t="str">
        <f t="shared" si="186"/>
        <v/>
      </c>
      <c r="H1988" s="94" t="str">
        <f>IF(AND(M1988&gt;0,M1988&lt;=STATS!$C$22),1,"")</f>
        <v/>
      </c>
      <c r="J1988" s="51">
        <v>1987</v>
      </c>
      <c r="R1988" s="22"/>
      <c r="S1988" s="22"/>
      <c r="T1988" s="54"/>
    </row>
    <row r="1989" spans="2:20" x14ac:dyDescent="0.25">
      <c r="B1989" s="94">
        <f t="shared" si="187"/>
        <v>0</v>
      </c>
      <c r="C1989" s="94" t="str">
        <f t="shared" si="188"/>
        <v/>
      </c>
      <c r="D1989" s="94" t="str">
        <f t="shared" si="189"/>
        <v/>
      </c>
      <c r="E1989" s="94" t="str">
        <f t="shared" si="190"/>
        <v/>
      </c>
      <c r="F1989" s="94" t="str">
        <f t="shared" si="191"/>
        <v/>
      </c>
      <c r="G1989" s="94" t="str">
        <f t="shared" si="186"/>
        <v/>
      </c>
      <c r="H1989" s="94" t="str">
        <f>IF(AND(M1989&gt;0,M1989&lt;=STATS!$C$22),1,"")</f>
        <v/>
      </c>
      <c r="J1989" s="51">
        <v>1988</v>
      </c>
      <c r="R1989" s="22"/>
      <c r="S1989" s="22"/>
      <c r="T1989" s="54"/>
    </row>
    <row r="1990" spans="2:20" x14ac:dyDescent="0.25">
      <c r="B1990" s="94">
        <f t="shared" si="187"/>
        <v>0</v>
      </c>
      <c r="C1990" s="94" t="str">
        <f t="shared" si="188"/>
        <v/>
      </c>
      <c r="D1990" s="94" t="str">
        <f t="shared" si="189"/>
        <v/>
      </c>
      <c r="E1990" s="94" t="str">
        <f t="shared" si="190"/>
        <v/>
      </c>
      <c r="F1990" s="94" t="str">
        <f t="shared" si="191"/>
        <v/>
      </c>
      <c r="G1990" s="94" t="str">
        <f t="shared" si="186"/>
        <v/>
      </c>
      <c r="H1990" s="94" t="str">
        <f>IF(AND(M1990&gt;0,M1990&lt;=STATS!$C$22),1,"")</f>
        <v/>
      </c>
      <c r="J1990" s="51">
        <v>1989</v>
      </c>
      <c r="R1990" s="22"/>
      <c r="S1990" s="22"/>
      <c r="T1990" s="54"/>
    </row>
    <row r="1991" spans="2:20" x14ac:dyDescent="0.25">
      <c r="B1991" s="94">
        <f t="shared" si="187"/>
        <v>0</v>
      </c>
      <c r="C1991" s="94" t="str">
        <f t="shared" si="188"/>
        <v/>
      </c>
      <c r="D1991" s="94" t="str">
        <f t="shared" si="189"/>
        <v/>
      </c>
      <c r="E1991" s="94" t="str">
        <f t="shared" si="190"/>
        <v/>
      </c>
      <c r="F1991" s="94" t="str">
        <f t="shared" si="191"/>
        <v/>
      </c>
      <c r="G1991" s="94" t="str">
        <f t="shared" si="186"/>
        <v/>
      </c>
      <c r="H1991" s="94" t="str">
        <f>IF(AND(M1991&gt;0,M1991&lt;=STATS!$C$22),1,"")</f>
        <v/>
      </c>
      <c r="J1991" s="51">
        <v>1990</v>
      </c>
      <c r="R1991" s="22"/>
      <c r="S1991" s="22"/>
      <c r="T1991" s="54"/>
    </row>
    <row r="1992" spans="2:20" x14ac:dyDescent="0.25">
      <c r="B1992" s="94">
        <f t="shared" si="187"/>
        <v>0</v>
      </c>
      <c r="C1992" s="94" t="str">
        <f t="shared" si="188"/>
        <v/>
      </c>
      <c r="D1992" s="94" t="str">
        <f t="shared" si="189"/>
        <v/>
      </c>
      <c r="E1992" s="94" t="str">
        <f t="shared" si="190"/>
        <v/>
      </c>
      <c r="F1992" s="94" t="str">
        <f t="shared" si="191"/>
        <v/>
      </c>
      <c r="G1992" s="94" t="str">
        <f t="shared" si="186"/>
        <v/>
      </c>
      <c r="H1992" s="94" t="str">
        <f>IF(AND(M1992&gt;0,M1992&lt;=STATS!$C$22),1,"")</f>
        <v/>
      </c>
      <c r="J1992" s="51">
        <v>1991</v>
      </c>
      <c r="R1992" s="22"/>
      <c r="S1992" s="22"/>
      <c r="T1992" s="54"/>
    </row>
    <row r="1993" spans="2:20" x14ac:dyDescent="0.25">
      <c r="B1993" s="94">
        <f t="shared" si="187"/>
        <v>0</v>
      </c>
      <c r="C1993" s="94" t="str">
        <f t="shared" si="188"/>
        <v/>
      </c>
      <c r="D1993" s="94" t="str">
        <f t="shared" si="189"/>
        <v/>
      </c>
      <c r="E1993" s="94" t="str">
        <f t="shared" si="190"/>
        <v/>
      </c>
      <c r="F1993" s="94" t="str">
        <f t="shared" si="191"/>
        <v/>
      </c>
      <c r="G1993" s="94" t="str">
        <f t="shared" si="186"/>
        <v/>
      </c>
      <c r="H1993" s="94" t="str">
        <f>IF(AND(M1993&gt;0,M1993&lt;=STATS!$C$22),1,"")</f>
        <v/>
      </c>
      <c r="J1993" s="51">
        <v>1992</v>
      </c>
      <c r="R1993" s="22"/>
      <c r="S1993" s="22"/>
      <c r="T1993" s="54"/>
    </row>
    <row r="1994" spans="2:20" x14ac:dyDescent="0.25">
      <c r="B1994" s="94">
        <f t="shared" si="187"/>
        <v>0</v>
      </c>
      <c r="C1994" s="94" t="str">
        <f t="shared" si="188"/>
        <v/>
      </c>
      <c r="D1994" s="94" t="str">
        <f t="shared" si="189"/>
        <v/>
      </c>
      <c r="E1994" s="94" t="str">
        <f t="shared" si="190"/>
        <v/>
      </c>
      <c r="F1994" s="94" t="str">
        <f t="shared" si="191"/>
        <v/>
      </c>
      <c r="G1994" s="94" t="str">
        <f t="shared" si="186"/>
        <v/>
      </c>
      <c r="H1994" s="94" t="str">
        <f>IF(AND(M1994&gt;0,M1994&lt;=STATS!$C$22),1,"")</f>
        <v/>
      </c>
      <c r="J1994" s="51">
        <v>1993</v>
      </c>
      <c r="R1994" s="22"/>
      <c r="S1994" s="22"/>
      <c r="T1994" s="54"/>
    </row>
    <row r="1995" spans="2:20" x14ac:dyDescent="0.25">
      <c r="B1995" s="94">
        <f t="shared" si="187"/>
        <v>0</v>
      </c>
      <c r="C1995" s="94" t="str">
        <f t="shared" si="188"/>
        <v/>
      </c>
      <c r="D1995" s="94" t="str">
        <f t="shared" si="189"/>
        <v/>
      </c>
      <c r="E1995" s="94" t="str">
        <f t="shared" si="190"/>
        <v/>
      </c>
      <c r="F1995" s="94" t="str">
        <f t="shared" si="191"/>
        <v/>
      </c>
      <c r="G1995" s="94" t="str">
        <f t="shared" si="186"/>
        <v/>
      </c>
      <c r="H1995" s="94" t="str">
        <f>IF(AND(M1995&gt;0,M1995&lt;=STATS!$C$22),1,"")</f>
        <v/>
      </c>
      <c r="J1995" s="51">
        <v>1994</v>
      </c>
      <c r="R1995" s="22"/>
      <c r="S1995" s="22"/>
      <c r="T1995" s="54"/>
    </row>
    <row r="1996" spans="2:20" x14ac:dyDescent="0.25">
      <c r="B1996" s="94">
        <f t="shared" si="187"/>
        <v>0</v>
      </c>
      <c r="C1996" s="94" t="str">
        <f t="shared" si="188"/>
        <v/>
      </c>
      <c r="D1996" s="94" t="str">
        <f t="shared" si="189"/>
        <v/>
      </c>
      <c r="E1996" s="94" t="str">
        <f t="shared" si="190"/>
        <v/>
      </c>
      <c r="F1996" s="94" t="str">
        <f t="shared" si="191"/>
        <v/>
      </c>
      <c r="G1996" s="94" t="str">
        <f t="shared" si="186"/>
        <v/>
      </c>
      <c r="H1996" s="94" t="str">
        <f>IF(AND(M1996&gt;0,M1996&lt;=STATS!$C$22),1,"")</f>
        <v/>
      </c>
      <c r="J1996" s="51">
        <v>1995</v>
      </c>
      <c r="R1996" s="22"/>
      <c r="S1996" s="22"/>
      <c r="T1996" s="54"/>
    </row>
    <row r="1997" spans="2:20" x14ac:dyDescent="0.25">
      <c r="B1997" s="94">
        <f t="shared" si="187"/>
        <v>0</v>
      </c>
      <c r="C1997" s="94" t="str">
        <f t="shared" si="188"/>
        <v/>
      </c>
      <c r="D1997" s="94" t="str">
        <f t="shared" si="189"/>
        <v/>
      </c>
      <c r="E1997" s="94" t="str">
        <f t="shared" si="190"/>
        <v/>
      </c>
      <c r="F1997" s="94" t="str">
        <f t="shared" si="191"/>
        <v/>
      </c>
      <c r="G1997" s="94" t="str">
        <f t="shared" si="186"/>
        <v/>
      </c>
      <c r="H1997" s="94" t="str">
        <f>IF(AND(M1997&gt;0,M1997&lt;=STATS!$C$22),1,"")</f>
        <v/>
      </c>
      <c r="J1997" s="51">
        <v>1996</v>
      </c>
      <c r="R1997" s="22"/>
      <c r="S1997" s="22"/>
      <c r="T1997" s="54"/>
    </row>
    <row r="1998" spans="2:20" x14ac:dyDescent="0.25">
      <c r="B1998" s="94">
        <f t="shared" si="187"/>
        <v>0</v>
      </c>
      <c r="C1998" s="94" t="str">
        <f t="shared" si="188"/>
        <v/>
      </c>
      <c r="D1998" s="94" t="str">
        <f t="shared" si="189"/>
        <v/>
      </c>
      <c r="E1998" s="94" t="str">
        <f t="shared" si="190"/>
        <v/>
      </c>
      <c r="F1998" s="94" t="str">
        <f t="shared" si="191"/>
        <v/>
      </c>
      <c r="G1998" s="94" t="str">
        <f t="shared" si="186"/>
        <v/>
      </c>
      <c r="H1998" s="94" t="str">
        <f>IF(AND(M1998&gt;0,M1998&lt;=STATS!$C$22),1,"")</f>
        <v/>
      </c>
      <c r="J1998" s="51">
        <v>1997</v>
      </c>
      <c r="R1998" s="22"/>
      <c r="S1998" s="22"/>
      <c r="T1998" s="54"/>
    </row>
    <row r="1999" spans="2:20" x14ac:dyDescent="0.25">
      <c r="B1999" s="94">
        <f t="shared" si="187"/>
        <v>0</v>
      </c>
      <c r="C1999" s="94" t="str">
        <f t="shared" si="188"/>
        <v/>
      </c>
      <c r="D1999" s="94" t="str">
        <f t="shared" si="189"/>
        <v/>
      </c>
      <c r="E1999" s="94" t="str">
        <f t="shared" si="190"/>
        <v/>
      </c>
      <c r="F1999" s="94" t="str">
        <f t="shared" si="191"/>
        <v/>
      </c>
      <c r="G1999" s="94" t="str">
        <f t="shared" si="186"/>
        <v/>
      </c>
      <c r="H1999" s="94" t="str">
        <f>IF(AND(M1999&gt;0,M1999&lt;=STATS!$C$22),1,"")</f>
        <v/>
      </c>
      <c r="J1999" s="51">
        <v>1998</v>
      </c>
      <c r="R1999" s="22"/>
      <c r="S1999" s="22"/>
      <c r="T1999" s="54"/>
    </row>
    <row r="2000" spans="2:20" x14ac:dyDescent="0.25">
      <c r="B2000" s="94">
        <f t="shared" si="187"/>
        <v>0</v>
      </c>
      <c r="C2000" s="94" t="str">
        <f t="shared" si="188"/>
        <v/>
      </c>
      <c r="D2000" s="94" t="str">
        <f t="shared" si="189"/>
        <v/>
      </c>
      <c r="E2000" s="94" t="str">
        <f t="shared" si="190"/>
        <v/>
      </c>
      <c r="F2000" s="94" t="str">
        <f t="shared" si="191"/>
        <v/>
      </c>
      <c r="G2000" s="94" t="str">
        <f t="shared" si="186"/>
        <v/>
      </c>
      <c r="H2000" s="94" t="str">
        <f>IF(AND(M2000&gt;0,M2000&lt;=STATS!$C$22),1,"")</f>
        <v/>
      </c>
      <c r="J2000" s="51">
        <v>1999</v>
      </c>
      <c r="R2000" s="22"/>
      <c r="S2000" s="22"/>
      <c r="T2000" s="54"/>
    </row>
    <row r="2001" spans="2:20" x14ac:dyDescent="0.25">
      <c r="B2001" s="94">
        <f t="shared" si="187"/>
        <v>0</v>
      </c>
      <c r="C2001" s="94" t="str">
        <f t="shared" si="188"/>
        <v/>
      </c>
      <c r="D2001" s="94" t="str">
        <f t="shared" si="189"/>
        <v/>
      </c>
      <c r="E2001" s="94" t="str">
        <f t="shared" si="190"/>
        <v/>
      </c>
      <c r="F2001" s="94" t="str">
        <f t="shared" si="191"/>
        <v/>
      </c>
      <c r="G2001" s="94" t="str">
        <f t="shared" si="186"/>
        <v/>
      </c>
      <c r="H2001" s="94" t="str">
        <f>IF(AND(M2001&gt;0,M2001&lt;=STATS!$C$22),1,"")</f>
        <v/>
      </c>
      <c r="J2001" s="51">
        <v>2000</v>
      </c>
      <c r="R2001" s="22"/>
      <c r="S2001" s="22"/>
      <c r="T2001" s="54"/>
    </row>
    <row r="2002" spans="2:20" x14ac:dyDescent="0.25">
      <c r="B2002" s="94">
        <f t="shared" si="187"/>
        <v>0</v>
      </c>
      <c r="E2002" s="94" t="str">
        <f t="shared" si="190"/>
        <v/>
      </c>
      <c r="F2002" s="94" t="str">
        <f t="shared" si="191"/>
        <v/>
      </c>
      <c r="G2002" s="94" t="str">
        <f t="shared" si="186"/>
        <v/>
      </c>
      <c r="H2002" s="94" t="str">
        <f>IF(AND(M2002&gt;0,M2002&lt;=STATS!$C$22),1,"")</f>
        <v/>
      </c>
      <c r="J2002" s="51">
        <v>2001</v>
      </c>
      <c r="R2002" s="22"/>
      <c r="S2002" s="22"/>
      <c r="T2002" s="54"/>
    </row>
    <row r="2003" spans="2:20" x14ac:dyDescent="0.25">
      <c r="B2003" s="94">
        <f t="shared" si="187"/>
        <v>0</v>
      </c>
      <c r="E2003" s="94" t="str">
        <f t="shared" si="190"/>
        <v/>
      </c>
      <c r="F2003" s="94" t="str">
        <f t="shared" si="191"/>
        <v/>
      </c>
      <c r="G2003" s="94" t="str">
        <f t="shared" si="186"/>
        <v/>
      </c>
      <c r="H2003" s="94" t="str">
        <f>IF(AND(M2003&gt;0,M2003&lt;=STATS!$C$22),1,"")</f>
        <v/>
      </c>
      <c r="J2003" s="51">
        <v>2002</v>
      </c>
      <c r="R2003" s="22"/>
      <c r="S2003" s="22"/>
      <c r="T2003" s="54"/>
    </row>
    <row r="2004" spans="2:20" x14ac:dyDescent="0.25">
      <c r="B2004" s="94">
        <f t="shared" si="187"/>
        <v>0</v>
      </c>
      <c r="E2004" s="94" t="str">
        <f t="shared" si="190"/>
        <v/>
      </c>
      <c r="F2004" s="94" t="str">
        <f t="shared" si="191"/>
        <v/>
      </c>
      <c r="G2004" s="94" t="str">
        <f t="shared" si="186"/>
        <v/>
      </c>
      <c r="H2004" s="94" t="str">
        <f>IF(AND(M2004&gt;0,M2004&lt;=STATS!$C$22),1,"")</f>
        <v/>
      </c>
      <c r="J2004" s="51">
        <v>2003</v>
      </c>
      <c r="R2004" s="22"/>
      <c r="S2004" s="22"/>
      <c r="T2004" s="54"/>
    </row>
    <row r="2005" spans="2:20" x14ac:dyDescent="0.25">
      <c r="B2005" s="94">
        <f t="shared" si="187"/>
        <v>0</v>
      </c>
      <c r="E2005" s="94" t="str">
        <f t="shared" si="190"/>
        <v/>
      </c>
      <c r="F2005" s="94" t="str">
        <f t="shared" si="191"/>
        <v/>
      </c>
      <c r="G2005" s="94" t="str">
        <f t="shared" si="186"/>
        <v/>
      </c>
      <c r="H2005" s="94" t="str">
        <f>IF(AND(M2005&gt;0,M2005&lt;=STATS!$C$22),1,"")</f>
        <v/>
      </c>
      <c r="J2005" s="51">
        <v>2004</v>
      </c>
      <c r="R2005" s="22"/>
      <c r="S2005" s="22"/>
      <c r="T2005" s="54"/>
    </row>
    <row r="2006" spans="2:20" x14ac:dyDescent="0.25">
      <c r="B2006" s="94">
        <f t="shared" si="187"/>
        <v>0</v>
      </c>
      <c r="E2006" s="94" t="str">
        <f t="shared" si="190"/>
        <v/>
      </c>
      <c r="F2006" s="94" t="str">
        <f t="shared" si="191"/>
        <v/>
      </c>
      <c r="G2006" s="94" t="str">
        <f t="shared" si="186"/>
        <v/>
      </c>
      <c r="H2006" s="94" t="str">
        <f>IF(AND(M2006&gt;0,M2006&lt;=STATS!$C$22),1,"")</f>
        <v/>
      </c>
      <c r="J2006" s="51">
        <v>2005</v>
      </c>
      <c r="R2006" s="22"/>
      <c r="S2006" s="22"/>
      <c r="T2006" s="54"/>
    </row>
    <row r="2007" spans="2:20" x14ac:dyDescent="0.25">
      <c r="B2007" s="94">
        <f t="shared" si="187"/>
        <v>0</v>
      </c>
      <c r="E2007" s="94" t="str">
        <f t="shared" si="190"/>
        <v/>
      </c>
      <c r="F2007" s="94" t="str">
        <f t="shared" si="191"/>
        <v/>
      </c>
      <c r="G2007" s="94" t="str">
        <f t="shared" si="186"/>
        <v/>
      </c>
      <c r="H2007" s="94" t="str">
        <f>IF(AND(M2007&gt;0,M2007&lt;=STATS!$C$22),1,"")</f>
        <v/>
      </c>
      <c r="J2007" s="51">
        <v>2006</v>
      </c>
      <c r="R2007" s="22"/>
      <c r="S2007" s="22"/>
      <c r="T2007" s="54"/>
    </row>
    <row r="2008" spans="2:20" x14ac:dyDescent="0.25">
      <c r="B2008" s="94">
        <f t="shared" si="187"/>
        <v>0</v>
      </c>
      <c r="E2008" s="94" t="str">
        <f t="shared" si="190"/>
        <v/>
      </c>
      <c r="F2008" s="94" t="str">
        <f t="shared" si="191"/>
        <v/>
      </c>
      <c r="G2008" s="94" t="str">
        <f t="shared" si="186"/>
        <v/>
      </c>
      <c r="H2008" s="94" t="str">
        <f>IF(AND(M2008&gt;0,M2008&lt;=STATS!$C$22),1,"")</f>
        <v/>
      </c>
      <c r="J2008" s="51">
        <v>2007</v>
      </c>
      <c r="R2008" s="22"/>
      <c r="S2008" s="22"/>
      <c r="T2008" s="54"/>
    </row>
    <row r="2009" spans="2:20" x14ac:dyDescent="0.25">
      <c r="B2009" s="94">
        <f t="shared" si="187"/>
        <v>0</v>
      </c>
      <c r="E2009" s="94" t="str">
        <f t="shared" si="190"/>
        <v/>
      </c>
      <c r="F2009" s="94" t="str">
        <f t="shared" si="191"/>
        <v/>
      </c>
      <c r="G2009" s="94" t="str">
        <f t="shared" si="186"/>
        <v/>
      </c>
      <c r="H2009" s="94" t="str">
        <f>IF(AND(M2009&gt;0,M2009&lt;=STATS!$C$22),1,"")</f>
        <v/>
      </c>
      <c r="J2009" s="51">
        <v>2008</v>
      </c>
      <c r="L2009" s="37"/>
      <c r="R2009" s="22"/>
      <c r="S2009" s="22"/>
      <c r="T2009" s="54"/>
    </row>
    <row r="2010" spans="2:20" x14ac:dyDescent="0.25">
      <c r="B2010" s="94">
        <f t="shared" si="187"/>
        <v>0</v>
      </c>
      <c r="E2010" s="94" t="str">
        <f t="shared" si="190"/>
        <v/>
      </c>
      <c r="F2010" s="94" t="str">
        <f t="shared" si="191"/>
        <v/>
      </c>
      <c r="G2010" s="94" t="str">
        <f t="shared" si="186"/>
        <v/>
      </c>
      <c r="H2010" s="94" t="str">
        <f>IF(AND(M2010&gt;0,M2010&lt;=STATS!$C$22),1,"")</f>
        <v/>
      </c>
      <c r="J2010" s="51">
        <v>2009</v>
      </c>
      <c r="R2010" s="22"/>
      <c r="S2010" s="22"/>
      <c r="T2010" s="54"/>
    </row>
    <row r="2011" spans="2:20" x14ac:dyDescent="0.25">
      <c r="B2011" s="15"/>
      <c r="C2011" s="15"/>
      <c r="D2011" s="15"/>
      <c r="E2011" s="15"/>
      <c r="F2011" s="15"/>
      <c r="G2011" s="15"/>
      <c r="H2011" s="15"/>
      <c r="I2011" s="98"/>
      <c r="J2011" s="41"/>
    </row>
    <row r="2012" spans="2:20" x14ac:dyDescent="0.25">
      <c r="B2012" s="15"/>
      <c r="C2012" s="15"/>
      <c r="D2012" s="15"/>
      <c r="E2012" s="15"/>
      <c r="F2012" s="15"/>
      <c r="G2012" s="15"/>
      <c r="H2012" s="15"/>
      <c r="I2012" s="98"/>
      <c r="J2012" s="41"/>
    </row>
    <row r="2013" spans="2:20" x14ac:dyDescent="0.25">
      <c r="B2013" s="15"/>
      <c r="C2013" s="15"/>
      <c r="D2013" s="15"/>
      <c r="E2013" s="15"/>
      <c r="F2013" s="15"/>
      <c r="G2013" s="15"/>
      <c r="H2013" s="15"/>
      <c r="I2013" s="98"/>
      <c r="J2013" s="41"/>
    </row>
    <row r="2014" spans="2:20" x14ac:dyDescent="0.25">
      <c r="B2014" s="15"/>
      <c r="C2014" s="15"/>
      <c r="D2014" s="15"/>
      <c r="E2014" s="15"/>
      <c r="F2014" s="15"/>
      <c r="G2014" s="15"/>
      <c r="H2014" s="15"/>
      <c r="I2014" s="98"/>
      <c r="J2014" s="41"/>
    </row>
    <row r="2015" spans="2:20" x14ac:dyDescent="0.25">
      <c r="B2015" s="15"/>
      <c r="C2015" s="15"/>
      <c r="D2015" s="15"/>
      <c r="E2015" s="15"/>
      <c r="F2015" s="15"/>
      <c r="G2015" s="15"/>
      <c r="H2015" s="15"/>
      <c r="I2015" s="98"/>
      <c r="J2015" s="41"/>
    </row>
    <row r="2016" spans="2:20" x14ac:dyDescent="0.25">
      <c r="B2016" s="15"/>
      <c r="C2016" s="15"/>
      <c r="D2016" s="15"/>
      <c r="E2016" s="15"/>
      <c r="F2016" s="15"/>
      <c r="G2016" s="15"/>
      <c r="H2016" s="15"/>
      <c r="I2016" s="98"/>
      <c r="J2016" s="41"/>
    </row>
    <row r="2017" spans="2:10" x14ac:dyDescent="0.25">
      <c r="B2017" s="15"/>
      <c r="C2017" s="15"/>
      <c r="D2017" s="15"/>
      <c r="E2017" s="15"/>
      <c r="F2017" s="15"/>
      <c r="G2017" s="15"/>
      <c r="H2017" s="15"/>
      <c r="I2017" s="98"/>
      <c r="J2017" s="41"/>
    </row>
    <row r="2018" spans="2:10" x14ac:dyDescent="0.25">
      <c r="B2018" s="15"/>
      <c r="C2018" s="15"/>
      <c r="D2018" s="15"/>
      <c r="E2018" s="15"/>
      <c r="F2018" s="15"/>
      <c r="G2018" s="15"/>
      <c r="H2018" s="15"/>
      <c r="I2018" s="98"/>
      <c r="J2018" s="41"/>
    </row>
    <row r="2019" spans="2:10" x14ac:dyDescent="0.25">
      <c r="B2019" s="15"/>
      <c r="C2019" s="15"/>
      <c r="D2019" s="15"/>
      <c r="E2019" s="15"/>
      <c r="F2019" s="15"/>
      <c r="G2019" s="15"/>
      <c r="H2019" s="15"/>
      <c r="I2019" s="98"/>
      <c r="J2019" s="41"/>
    </row>
    <row r="2020" spans="2:10" x14ac:dyDescent="0.25">
      <c r="B2020" s="15"/>
      <c r="C2020" s="15"/>
      <c r="D2020" s="15"/>
      <c r="E2020" s="15"/>
      <c r="F2020" s="15"/>
      <c r="G2020" s="15"/>
      <c r="H2020" s="15"/>
      <c r="I2020" s="98"/>
      <c r="J2020" s="41"/>
    </row>
    <row r="2021" spans="2:10" x14ac:dyDescent="0.25">
      <c r="B2021" s="15"/>
      <c r="C2021" s="15"/>
      <c r="D2021" s="15"/>
      <c r="E2021" s="15"/>
      <c r="F2021" s="15"/>
      <c r="G2021" s="15"/>
      <c r="H2021" s="15"/>
      <c r="I2021" s="98"/>
      <c r="J2021" s="41"/>
    </row>
    <row r="2022" spans="2:10" x14ac:dyDescent="0.25">
      <c r="B2022" s="15"/>
      <c r="C2022" s="15"/>
      <c r="D2022" s="15"/>
      <c r="E2022" s="15"/>
      <c r="F2022" s="15"/>
      <c r="G2022" s="15"/>
      <c r="H2022" s="15"/>
      <c r="I2022" s="98"/>
      <c r="J2022" s="41"/>
    </row>
    <row r="2023" spans="2:10" x14ac:dyDescent="0.25">
      <c r="B2023" s="15"/>
      <c r="C2023" s="15"/>
      <c r="D2023" s="15"/>
      <c r="E2023" s="15"/>
      <c r="F2023" s="15"/>
      <c r="G2023" s="15"/>
      <c r="H2023" s="15"/>
      <c r="I2023" s="98"/>
      <c r="J2023" s="41"/>
    </row>
    <row r="2024" spans="2:10" x14ac:dyDescent="0.25">
      <c r="B2024" s="15"/>
      <c r="C2024" s="15"/>
      <c r="D2024" s="15"/>
      <c r="E2024" s="15"/>
      <c r="F2024" s="15"/>
      <c r="G2024" s="15"/>
      <c r="H2024" s="15"/>
      <c r="I2024" s="98"/>
      <c r="J2024" s="41"/>
    </row>
    <row r="2025" spans="2:10" x14ac:dyDescent="0.25">
      <c r="B2025" s="15"/>
      <c r="C2025" s="15"/>
      <c r="D2025" s="15"/>
      <c r="E2025" s="15"/>
      <c r="F2025" s="15"/>
      <c r="G2025" s="15"/>
      <c r="H2025" s="15"/>
      <c r="I2025" s="98"/>
      <c r="J2025" s="41"/>
    </row>
    <row r="2026" spans="2:10" x14ac:dyDescent="0.25">
      <c r="B2026" s="15"/>
      <c r="C2026" s="15"/>
      <c r="D2026" s="15"/>
      <c r="E2026" s="15"/>
      <c r="F2026" s="15"/>
      <c r="G2026" s="15"/>
      <c r="H2026" s="15"/>
      <c r="I2026" s="98"/>
      <c r="J2026" s="41"/>
    </row>
    <row r="2027" spans="2:10" x14ac:dyDescent="0.25">
      <c r="B2027" s="15"/>
      <c r="C2027" s="15"/>
      <c r="D2027" s="15"/>
      <c r="E2027" s="15"/>
      <c r="F2027" s="15"/>
      <c r="G2027" s="15"/>
      <c r="H2027" s="15"/>
      <c r="I2027" s="98"/>
      <c r="J2027" s="41"/>
    </row>
    <row r="2028" spans="2:10" x14ac:dyDescent="0.25">
      <c r="B2028" s="15"/>
      <c r="C2028" s="15"/>
      <c r="D2028" s="15"/>
      <c r="E2028" s="15"/>
      <c r="F2028" s="15"/>
      <c r="G2028" s="15"/>
      <c r="H2028" s="15"/>
      <c r="I2028" s="98"/>
      <c r="J2028" s="41"/>
    </row>
    <row r="2029" spans="2:10" x14ac:dyDescent="0.25">
      <c r="B2029" s="15"/>
      <c r="C2029" s="15"/>
      <c r="D2029" s="15"/>
      <c r="E2029" s="15"/>
      <c r="F2029" s="15"/>
      <c r="G2029" s="15"/>
      <c r="H2029" s="15"/>
      <c r="I2029" s="98"/>
      <c r="J2029" s="41"/>
    </row>
    <row r="2030" spans="2:10" x14ac:dyDescent="0.25">
      <c r="B2030" s="15"/>
      <c r="C2030" s="15"/>
      <c r="D2030" s="15"/>
      <c r="E2030" s="15"/>
      <c r="F2030" s="15"/>
      <c r="G2030" s="15"/>
      <c r="H2030" s="15"/>
      <c r="I2030" s="98"/>
      <c r="J2030" s="41"/>
    </row>
    <row r="2031" spans="2:10" x14ac:dyDescent="0.25">
      <c r="B2031" s="15"/>
      <c r="C2031" s="15"/>
      <c r="D2031" s="15"/>
      <c r="E2031" s="15"/>
      <c r="F2031" s="15"/>
      <c r="G2031" s="15"/>
      <c r="H2031" s="15"/>
      <c r="I2031" s="98"/>
      <c r="J2031" s="41"/>
    </row>
    <row r="2032" spans="2:10" x14ac:dyDescent="0.25">
      <c r="B2032" s="15"/>
      <c r="C2032" s="15"/>
      <c r="D2032" s="15"/>
      <c r="E2032" s="15"/>
      <c r="F2032" s="15"/>
      <c r="G2032" s="15"/>
      <c r="H2032" s="15"/>
      <c r="I2032" s="98"/>
      <c r="J2032" s="41"/>
    </row>
    <row r="2033" spans="2:10" x14ac:dyDescent="0.25">
      <c r="B2033" s="15"/>
      <c r="C2033" s="15"/>
      <c r="D2033" s="15"/>
      <c r="E2033" s="15"/>
      <c r="F2033" s="15"/>
      <c r="G2033" s="15"/>
      <c r="H2033" s="15"/>
      <c r="I2033" s="98"/>
      <c r="J2033" s="41"/>
    </row>
    <row r="2034" spans="2:10" x14ac:dyDescent="0.25">
      <c r="B2034" s="15"/>
      <c r="C2034" s="15"/>
      <c r="D2034" s="15"/>
      <c r="E2034" s="15"/>
      <c r="F2034" s="15"/>
      <c r="G2034" s="15"/>
      <c r="H2034" s="15"/>
      <c r="I2034" s="98"/>
      <c r="J2034" s="41"/>
    </row>
    <row r="2035" spans="2:10" x14ac:dyDescent="0.25">
      <c r="B2035" s="15"/>
      <c r="C2035" s="15"/>
      <c r="D2035" s="15"/>
      <c r="E2035" s="15"/>
      <c r="F2035" s="15"/>
      <c r="G2035" s="15"/>
      <c r="H2035" s="15"/>
      <c r="I2035" s="98"/>
      <c r="J2035" s="41"/>
    </row>
    <row r="2036" spans="2:10" x14ac:dyDescent="0.25">
      <c r="B2036" s="15"/>
      <c r="C2036" s="15"/>
      <c r="D2036" s="15"/>
      <c r="E2036" s="15"/>
      <c r="F2036" s="15"/>
      <c r="G2036" s="15"/>
      <c r="H2036" s="15"/>
      <c r="I2036" s="98"/>
      <c r="J2036" s="41"/>
    </row>
    <row r="2037" spans="2:10" x14ac:dyDescent="0.25">
      <c r="B2037" s="15"/>
      <c r="C2037" s="15"/>
      <c r="D2037" s="15"/>
      <c r="E2037" s="15"/>
      <c r="F2037" s="15"/>
      <c r="G2037" s="15"/>
      <c r="H2037" s="15"/>
      <c r="I2037" s="98"/>
      <c r="J2037" s="41"/>
    </row>
    <row r="2038" spans="2:10" x14ac:dyDescent="0.25">
      <c r="B2038" s="15"/>
      <c r="C2038" s="15"/>
      <c r="D2038" s="15"/>
      <c r="E2038" s="15"/>
      <c r="F2038" s="15"/>
      <c r="G2038" s="15"/>
      <c r="H2038" s="15"/>
      <c r="I2038" s="98"/>
      <c r="J2038" s="41"/>
    </row>
    <row r="2039" spans="2:10" x14ac:dyDescent="0.25">
      <c r="B2039" s="15"/>
      <c r="C2039" s="15"/>
      <c r="D2039" s="15"/>
      <c r="E2039" s="15"/>
      <c r="F2039" s="15"/>
      <c r="G2039" s="15"/>
      <c r="H2039" s="15"/>
      <c r="I2039" s="98"/>
      <c r="J2039" s="41"/>
    </row>
    <row r="2040" spans="2:10" x14ac:dyDescent="0.25">
      <c r="B2040" s="15"/>
      <c r="C2040" s="15"/>
      <c r="D2040" s="15"/>
      <c r="E2040" s="15"/>
      <c r="F2040" s="15"/>
      <c r="G2040" s="15"/>
      <c r="H2040" s="15"/>
      <c r="I2040" s="98"/>
      <c r="J2040" s="41"/>
    </row>
    <row r="2041" spans="2:10" x14ac:dyDescent="0.25">
      <c r="B2041" s="15"/>
      <c r="C2041" s="15"/>
      <c r="D2041" s="15"/>
      <c r="E2041" s="15"/>
      <c r="F2041" s="15"/>
      <c r="G2041" s="15"/>
      <c r="H2041" s="15"/>
      <c r="I2041" s="98"/>
      <c r="J2041" s="41"/>
    </row>
    <row r="2042" spans="2:10" x14ac:dyDescent="0.25">
      <c r="B2042" s="15"/>
      <c r="C2042" s="15"/>
      <c r="D2042" s="15"/>
      <c r="E2042" s="15"/>
      <c r="F2042" s="15"/>
      <c r="G2042" s="15"/>
      <c r="H2042" s="15"/>
      <c r="I2042" s="98"/>
      <c r="J2042" s="41"/>
    </row>
    <row r="2043" spans="2:10" x14ac:dyDescent="0.25">
      <c r="B2043" s="15"/>
      <c r="C2043" s="15"/>
      <c r="D2043" s="15"/>
      <c r="E2043" s="15"/>
      <c r="F2043" s="15"/>
      <c r="G2043" s="15"/>
      <c r="H2043" s="15"/>
      <c r="I2043" s="98"/>
      <c r="J2043" s="41"/>
    </row>
    <row r="2044" spans="2:10" x14ac:dyDescent="0.25">
      <c r="B2044" s="15"/>
      <c r="C2044" s="15"/>
      <c r="D2044" s="15"/>
      <c r="E2044" s="15"/>
      <c r="F2044" s="15"/>
      <c r="G2044" s="15"/>
      <c r="H2044" s="15"/>
      <c r="I2044" s="98"/>
      <c r="J2044" s="41"/>
    </row>
    <row r="2045" spans="2:10" x14ac:dyDescent="0.25">
      <c r="B2045" s="15"/>
      <c r="C2045" s="15"/>
      <c r="D2045" s="15"/>
      <c r="E2045" s="15"/>
      <c r="F2045" s="15"/>
      <c r="G2045" s="15"/>
      <c r="H2045" s="15"/>
      <c r="I2045" s="98"/>
      <c r="J2045" s="41"/>
    </row>
    <row r="2046" spans="2:10" x14ac:dyDescent="0.25">
      <c r="B2046" s="15"/>
      <c r="C2046" s="15"/>
      <c r="D2046" s="15"/>
      <c r="E2046" s="15"/>
      <c r="F2046" s="15"/>
      <c r="G2046" s="15"/>
      <c r="H2046" s="15"/>
      <c r="I2046" s="98"/>
      <c r="J2046" s="41"/>
    </row>
    <row r="2047" spans="2:10" x14ac:dyDescent="0.25">
      <c r="B2047" s="15"/>
      <c r="C2047" s="15"/>
      <c r="D2047" s="15"/>
      <c r="E2047" s="15"/>
      <c r="F2047" s="15"/>
      <c r="G2047" s="15"/>
      <c r="H2047" s="15"/>
      <c r="I2047" s="98"/>
      <c r="J2047" s="41"/>
    </row>
    <row r="2048" spans="2:10" x14ac:dyDescent="0.25">
      <c r="B2048" s="15"/>
      <c r="C2048" s="15"/>
      <c r="D2048" s="15"/>
      <c r="E2048" s="15"/>
      <c r="F2048" s="15"/>
      <c r="G2048" s="15"/>
      <c r="H2048" s="15"/>
      <c r="I2048" s="98"/>
      <c r="J2048" s="41"/>
    </row>
    <row r="2049" spans="2:10" x14ac:dyDescent="0.25">
      <c r="B2049" s="15"/>
      <c r="C2049" s="15"/>
      <c r="D2049" s="15"/>
      <c r="E2049" s="15"/>
      <c r="F2049" s="15"/>
      <c r="G2049" s="15"/>
      <c r="H2049" s="15"/>
      <c r="I2049" s="98"/>
      <c r="J2049" s="41"/>
    </row>
    <row r="2050" spans="2:10" x14ac:dyDescent="0.25">
      <c r="B2050" s="15"/>
      <c r="C2050" s="15"/>
      <c r="D2050" s="15"/>
      <c r="E2050" s="15"/>
      <c r="F2050" s="15"/>
      <c r="G2050" s="15"/>
      <c r="H2050" s="15"/>
      <c r="I2050" s="98"/>
      <c r="J2050" s="41"/>
    </row>
    <row r="2051" spans="2:10" x14ac:dyDescent="0.25">
      <c r="B2051" s="15"/>
      <c r="C2051" s="15"/>
      <c r="D2051" s="15"/>
      <c r="E2051" s="15"/>
      <c r="F2051" s="15"/>
      <c r="G2051" s="15"/>
      <c r="H2051" s="15"/>
      <c r="I2051" s="98"/>
      <c r="J2051" s="41"/>
    </row>
    <row r="2052" spans="2:10" x14ac:dyDescent="0.25">
      <c r="B2052" s="15"/>
      <c r="C2052" s="15"/>
      <c r="D2052" s="15"/>
      <c r="E2052" s="15"/>
      <c r="F2052" s="15"/>
      <c r="G2052" s="15"/>
      <c r="H2052" s="15"/>
      <c r="I2052" s="98"/>
      <c r="J2052" s="41"/>
    </row>
    <row r="2053" spans="2:10" x14ac:dyDescent="0.25">
      <c r="B2053" s="15"/>
      <c r="C2053" s="15"/>
      <c r="D2053" s="15"/>
      <c r="E2053" s="15"/>
      <c r="F2053" s="15"/>
      <c r="G2053" s="15"/>
      <c r="H2053" s="15"/>
      <c r="I2053" s="98"/>
      <c r="J2053" s="41"/>
    </row>
    <row r="2054" spans="2:10" x14ac:dyDescent="0.25">
      <c r="B2054" s="15"/>
      <c r="C2054" s="15"/>
      <c r="D2054" s="15"/>
      <c r="E2054" s="15"/>
      <c r="F2054" s="15"/>
      <c r="G2054" s="15"/>
      <c r="H2054" s="15"/>
      <c r="I2054" s="98"/>
      <c r="J2054" s="41"/>
    </row>
    <row r="2055" spans="2:10" x14ac:dyDescent="0.25">
      <c r="B2055" s="15"/>
      <c r="C2055" s="15"/>
      <c r="D2055" s="15"/>
      <c r="E2055" s="15"/>
      <c r="F2055" s="15"/>
      <c r="G2055" s="15"/>
      <c r="H2055" s="15"/>
      <c r="I2055" s="98"/>
      <c r="J2055" s="41"/>
    </row>
    <row r="2056" spans="2:10" x14ac:dyDescent="0.25">
      <c r="B2056" s="15"/>
      <c r="C2056" s="15"/>
      <c r="D2056" s="15"/>
      <c r="E2056" s="15"/>
      <c r="F2056" s="15"/>
      <c r="G2056" s="15"/>
      <c r="H2056" s="15"/>
      <c r="I2056" s="98"/>
      <c r="J2056" s="41"/>
    </row>
    <row r="2057" spans="2:10" x14ac:dyDescent="0.25">
      <c r="B2057" s="15"/>
      <c r="C2057" s="15"/>
      <c r="D2057" s="15"/>
      <c r="E2057" s="15"/>
      <c r="F2057" s="15"/>
      <c r="G2057" s="15"/>
      <c r="H2057" s="15"/>
      <c r="I2057" s="98"/>
      <c r="J2057" s="41"/>
    </row>
    <row r="2058" spans="2:10" x14ac:dyDescent="0.25">
      <c r="B2058" s="15"/>
      <c r="C2058" s="15"/>
      <c r="D2058" s="15"/>
      <c r="E2058" s="15"/>
      <c r="F2058" s="15"/>
      <c r="G2058" s="15"/>
      <c r="H2058" s="15"/>
      <c r="I2058" s="98"/>
      <c r="J2058" s="41"/>
    </row>
    <row r="2059" spans="2:10" x14ac:dyDescent="0.25">
      <c r="B2059" s="15"/>
      <c r="C2059" s="15"/>
      <c r="D2059" s="15"/>
      <c r="E2059" s="15"/>
      <c r="F2059" s="15"/>
      <c r="G2059" s="15"/>
      <c r="H2059" s="15"/>
      <c r="I2059" s="98"/>
      <c r="J2059" s="41"/>
    </row>
    <row r="2060" spans="2:10" x14ac:dyDescent="0.25">
      <c r="B2060" s="15"/>
      <c r="C2060" s="15"/>
      <c r="D2060" s="15"/>
      <c r="E2060" s="15"/>
      <c r="F2060" s="15"/>
      <c r="G2060" s="15"/>
      <c r="H2060" s="15"/>
      <c r="I2060" s="98"/>
      <c r="J2060" s="41"/>
    </row>
    <row r="2061" spans="2:10" x14ac:dyDescent="0.25">
      <c r="B2061" s="15"/>
      <c r="C2061" s="15"/>
      <c r="D2061" s="15"/>
      <c r="E2061" s="15"/>
      <c r="F2061" s="15"/>
      <c r="G2061" s="15"/>
      <c r="H2061" s="15"/>
      <c r="I2061" s="98"/>
      <c r="J2061" s="41"/>
    </row>
    <row r="2062" spans="2:10" x14ac:dyDescent="0.25">
      <c r="B2062" s="15"/>
      <c r="C2062" s="15"/>
      <c r="D2062" s="15"/>
      <c r="E2062" s="15"/>
      <c r="F2062" s="15"/>
      <c r="G2062" s="15"/>
      <c r="H2062" s="15"/>
      <c r="I2062" s="98"/>
      <c r="J2062" s="41"/>
    </row>
    <row r="2063" spans="2:10" x14ac:dyDescent="0.25">
      <c r="B2063" s="15"/>
      <c r="C2063" s="15"/>
      <c r="D2063" s="15"/>
      <c r="E2063" s="15"/>
      <c r="F2063" s="15"/>
      <c r="G2063" s="15"/>
      <c r="H2063" s="15"/>
      <c r="I2063" s="98"/>
      <c r="J2063" s="41"/>
    </row>
    <row r="2064" spans="2:10" x14ac:dyDescent="0.25">
      <c r="B2064" s="15"/>
      <c r="C2064" s="15"/>
      <c r="D2064" s="15"/>
      <c r="E2064" s="15"/>
      <c r="F2064" s="15"/>
      <c r="G2064" s="15"/>
      <c r="H2064" s="15"/>
      <c r="I2064" s="98"/>
      <c r="J2064" s="41"/>
    </row>
    <row r="2065" spans="2:10" x14ac:dyDescent="0.25">
      <c r="B2065" s="15"/>
      <c r="C2065" s="15"/>
      <c r="D2065" s="15"/>
      <c r="E2065" s="15"/>
      <c r="F2065" s="15"/>
      <c r="G2065" s="15"/>
      <c r="H2065" s="15"/>
      <c r="I2065" s="98"/>
      <c r="J2065" s="41"/>
    </row>
    <row r="2066" spans="2:10" x14ac:dyDescent="0.25">
      <c r="B2066" s="15"/>
      <c r="C2066" s="15"/>
      <c r="D2066" s="15"/>
      <c r="E2066" s="15"/>
      <c r="F2066" s="15"/>
      <c r="G2066" s="15"/>
      <c r="H2066" s="15"/>
      <c r="I2066" s="98"/>
      <c r="J2066" s="41"/>
    </row>
    <row r="2067" spans="2:10" x14ac:dyDescent="0.25">
      <c r="B2067" s="15"/>
      <c r="C2067" s="15"/>
      <c r="D2067" s="15"/>
      <c r="E2067" s="15"/>
      <c r="F2067" s="15"/>
      <c r="G2067" s="15"/>
      <c r="H2067" s="15"/>
      <c r="I2067" s="98"/>
      <c r="J2067" s="41"/>
    </row>
    <row r="2068" spans="2:10" x14ac:dyDescent="0.25">
      <c r="B2068" s="15"/>
      <c r="C2068" s="15"/>
      <c r="D2068" s="15"/>
      <c r="E2068" s="15"/>
      <c r="F2068" s="15"/>
      <c r="G2068" s="15"/>
      <c r="H2068" s="15"/>
      <c r="I2068" s="98"/>
      <c r="J2068" s="41"/>
    </row>
    <row r="2069" spans="2:10" x14ac:dyDescent="0.25">
      <c r="B2069" s="15"/>
      <c r="C2069" s="15"/>
      <c r="D2069" s="15"/>
      <c r="E2069" s="15"/>
      <c r="F2069" s="15"/>
      <c r="G2069" s="15"/>
      <c r="H2069" s="15"/>
      <c r="I2069" s="98"/>
      <c r="J2069" s="41"/>
    </row>
    <row r="2070" spans="2:10" x14ac:dyDescent="0.25">
      <c r="B2070" s="15"/>
      <c r="C2070" s="15"/>
      <c r="D2070" s="15"/>
      <c r="E2070" s="15"/>
      <c r="F2070" s="15"/>
      <c r="G2070" s="15"/>
      <c r="H2070" s="15"/>
      <c r="I2070" s="98"/>
      <c r="J2070" s="41"/>
    </row>
    <row r="2071" spans="2:10" x14ac:dyDescent="0.25">
      <c r="B2071" s="15"/>
      <c r="C2071" s="15"/>
      <c r="D2071" s="15"/>
      <c r="E2071" s="15"/>
      <c r="F2071" s="15"/>
      <c r="G2071" s="15"/>
      <c r="H2071" s="15"/>
      <c r="I2071" s="98"/>
      <c r="J2071" s="41"/>
    </row>
    <row r="2072" spans="2:10" x14ac:dyDescent="0.25">
      <c r="B2072" s="15"/>
      <c r="C2072" s="15"/>
      <c r="D2072" s="15"/>
      <c r="E2072" s="15"/>
      <c r="F2072" s="15"/>
      <c r="G2072" s="15"/>
      <c r="H2072" s="15"/>
      <c r="I2072" s="98"/>
      <c r="J2072" s="41"/>
    </row>
    <row r="2073" spans="2:10" x14ac:dyDescent="0.25">
      <c r="B2073" s="15"/>
      <c r="C2073" s="15"/>
      <c r="D2073" s="15"/>
      <c r="E2073" s="15"/>
      <c r="F2073" s="15"/>
      <c r="G2073" s="15"/>
      <c r="H2073" s="15"/>
      <c r="I2073" s="98"/>
      <c r="J2073" s="41"/>
    </row>
    <row r="2074" spans="2:10" x14ac:dyDescent="0.25">
      <c r="B2074" s="15"/>
      <c r="C2074" s="15"/>
      <c r="D2074" s="15"/>
      <c r="E2074" s="15"/>
      <c r="F2074" s="15"/>
      <c r="G2074" s="15"/>
      <c r="H2074" s="15"/>
      <c r="I2074" s="98"/>
      <c r="J2074" s="41"/>
    </row>
    <row r="2075" spans="2:10" x14ac:dyDescent="0.25">
      <c r="B2075" s="15"/>
      <c r="C2075" s="15"/>
      <c r="D2075" s="15"/>
      <c r="E2075" s="15"/>
      <c r="F2075" s="15"/>
      <c r="G2075" s="15"/>
      <c r="H2075" s="15"/>
      <c r="I2075" s="98"/>
      <c r="J2075" s="41"/>
    </row>
    <row r="2076" spans="2:10" x14ac:dyDescent="0.25">
      <c r="B2076" s="15"/>
      <c r="C2076" s="15"/>
      <c r="D2076" s="15"/>
      <c r="E2076" s="15"/>
      <c r="F2076" s="15"/>
      <c r="G2076" s="15"/>
      <c r="H2076" s="15"/>
      <c r="I2076" s="98"/>
      <c r="J2076" s="41"/>
    </row>
    <row r="2077" spans="2:10" x14ac:dyDescent="0.25">
      <c r="B2077" s="15"/>
      <c r="C2077" s="15"/>
      <c r="D2077" s="15"/>
      <c r="E2077" s="15"/>
      <c r="F2077" s="15"/>
      <c r="G2077" s="15"/>
      <c r="H2077" s="15"/>
      <c r="I2077" s="98"/>
      <c r="J2077" s="41"/>
    </row>
    <row r="2078" spans="2:10" x14ac:dyDescent="0.25">
      <c r="B2078" s="15"/>
      <c r="C2078" s="15"/>
      <c r="D2078" s="15"/>
      <c r="E2078" s="15"/>
      <c r="F2078" s="15"/>
      <c r="G2078" s="15"/>
      <c r="H2078" s="15"/>
      <c r="I2078" s="98"/>
      <c r="J2078" s="41"/>
    </row>
    <row r="2079" spans="2:10" x14ac:dyDescent="0.25">
      <c r="B2079" s="15"/>
      <c r="C2079" s="15"/>
      <c r="D2079" s="15"/>
      <c r="E2079" s="15"/>
      <c r="F2079" s="15"/>
      <c r="G2079" s="15"/>
      <c r="H2079" s="15"/>
      <c r="I2079" s="98"/>
      <c r="J2079" s="41"/>
    </row>
    <row r="2080" spans="2:10" x14ac:dyDescent="0.25">
      <c r="B2080" s="15"/>
      <c r="C2080" s="15"/>
      <c r="D2080" s="15"/>
      <c r="E2080" s="15"/>
      <c r="F2080" s="15"/>
      <c r="G2080" s="15"/>
      <c r="H2080" s="15"/>
      <c r="I2080" s="98"/>
      <c r="J2080" s="41"/>
    </row>
    <row r="2081" spans="2:10" x14ac:dyDescent="0.25">
      <c r="B2081" s="15"/>
      <c r="C2081" s="15"/>
      <c r="D2081" s="15"/>
      <c r="E2081" s="15"/>
      <c r="F2081" s="15"/>
      <c r="G2081" s="15"/>
      <c r="H2081" s="15"/>
      <c r="I2081" s="98"/>
      <c r="J2081" s="41"/>
    </row>
    <row r="2082" spans="2:10" x14ac:dyDescent="0.25">
      <c r="B2082" s="15"/>
      <c r="C2082" s="15"/>
      <c r="D2082" s="15"/>
      <c r="E2082" s="15"/>
      <c r="F2082" s="15"/>
      <c r="G2082" s="15"/>
      <c r="H2082" s="15"/>
      <c r="I2082" s="98"/>
      <c r="J2082" s="41"/>
    </row>
    <row r="2083" spans="2:10" x14ac:dyDescent="0.25">
      <c r="B2083" s="15"/>
      <c r="C2083" s="15"/>
      <c r="D2083" s="15"/>
      <c r="E2083" s="15"/>
      <c r="F2083" s="15"/>
      <c r="G2083" s="15"/>
      <c r="H2083" s="15"/>
      <c r="I2083" s="98"/>
      <c r="J2083" s="41"/>
    </row>
    <row r="2084" spans="2:10" x14ac:dyDescent="0.25">
      <c r="B2084" s="15"/>
      <c r="C2084" s="15"/>
      <c r="D2084" s="15"/>
      <c r="E2084" s="15"/>
      <c r="F2084" s="15"/>
      <c r="G2084" s="15"/>
      <c r="H2084" s="15"/>
      <c r="I2084" s="98"/>
      <c r="J2084" s="41"/>
    </row>
    <row r="2085" spans="2:10" x14ac:dyDescent="0.25">
      <c r="B2085" s="15"/>
      <c r="C2085" s="15"/>
      <c r="D2085" s="15"/>
      <c r="E2085" s="15"/>
      <c r="F2085" s="15"/>
      <c r="G2085" s="15"/>
      <c r="H2085" s="15"/>
      <c r="I2085" s="98"/>
      <c r="J2085" s="41"/>
    </row>
    <row r="2086" spans="2:10" x14ac:dyDescent="0.25">
      <c r="B2086" s="15"/>
      <c r="C2086" s="15"/>
      <c r="D2086" s="15"/>
      <c r="E2086" s="15"/>
      <c r="F2086" s="15"/>
      <c r="G2086" s="15"/>
      <c r="H2086" s="15"/>
      <c r="I2086" s="98"/>
      <c r="J2086" s="41"/>
    </row>
    <row r="2087" spans="2:10" x14ac:dyDescent="0.25">
      <c r="B2087" s="15"/>
      <c r="C2087" s="15"/>
      <c r="D2087" s="15"/>
      <c r="E2087" s="15"/>
      <c r="F2087" s="15"/>
      <c r="G2087" s="15"/>
      <c r="H2087" s="15"/>
      <c r="I2087" s="98"/>
      <c r="J2087" s="41"/>
    </row>
    <row r="2088" spans="2:10" x14ac:dyDescent="0.25">
      <c r="B2088" s="15"/>
      <c r="C2088" s="15"/>
      <c r="D2088" s="15"/>
      <c r="E2088" s="15"/>
      <c r="F2088" s="15"/>
      <c r="G2088" s="15"/>
      <c r="H2088" s="15"/>
      <c r="I2088" s="98"/>
      <c r="J2088" s="41"/>
    </row>
    <row r="2089" spans="2:10" x14ac:dyDescent="0.25">
      <c r="B2089" s="15"/>
      <c r="C2089" s="15"/>
      <c r="D2089" s="15"/>
      <c r="E2089" s="15"/>
      <c r="F2089" s="15"/>
      <c r="G2089" s="15"/>
      <c r="H2089" s="15"/>
      <c r="I2089" s="98"/>
      <c r="J2089" s="41"/>
    </row>
    <row r="2090" spans="2:10" x14ac:dyDescent="0.25">
      <c r="B2090" s="15"/>
      <c r="C2090" s="15"/>
      <c r="D2090" s="15"/>
      <c r="E2090" s="15"/>
      <c r="F2090" s="15"/>
      <c r="G2090" s="15"/>
      <c r="H2090" s="15"/>
      <c r="I2090" s="98"/>
      <c r="J2090" s="41"/>
    </row>
    <row r="2091" spans="2:10" x14ac:dyDescent="0.25">
      <c r="B2091" s="15"/>
      <c r="C2091" s="15"/>
      <c r="D2091" s="15"/>
      <c r="E2091" s="15"/>
      <c r="F2091" s="15"/>
      <c r="G2091" s="15"/>
      <c r="H2091" s="15"/>
      <c r="I2091" s="98"/>
      <c r="J2091" s="41"/>
    </row>
    <row r="2092" spans="2:10" x14ac:dyDescent="0.25">
      <c r="B2092" s="15"/>
      <c r="C2092" s="15"/>
      <c r="D2092" s="15"/>
      <c r="E2092" s="15"/>
      <c r="F2092" s="15"/>
      <c r="G2092" s="15"/>
      <c r="H2092" s="15"/>
      <c r="I2092" s="98"/>
      <c r="J2092" s="41"/>
    </row>
    <row r="2093" spans="2:10" x14ac:dyDescent="0.25">
      <c r="B2093" s="15"/>
      <c r="C2093" s="15"/>
      <c r="D2093" s="15"/>
      <c r="E2093" s="15"/>
      <c r="F2093" s="15"/>
      <c r="G2093" s="15"/>
      <c r="H2093" s="15"/>
      <c r="I2093" s="98"/>
      <c r="J2093" s="41"/>
    </row>
    <row r="2094" spans="2:10" x14ac:dyDescent="0.25">
      <c r="B2094" s="15"/>
      <c r="C2094" s="15"/>
      <c r="D2094" s="15"/>
      <c r="E2094" s="15"/>
      <c r="F2094" s="15"/>
      <c r="G2094" s="15"/>
      <c r="H2094" s="15"/>
      <c r="I2094" s="98"/>
      <c r="J2094" s="41"/>
    </row>
    <row r="2095" spans="2:10" x14ac:dyDescent="0.25">
      <c r="B2095" s="15"/>
      <c r="C2095" s="15"/>
      <c r="D2095" s="15"/>
      <c r="E2095" s="15"/>
      <c r="F2095" s="15"/>
      <c r="G2095" s="15"/>
      <c r="H2095" s="15"/>
      <c r="I2095" s="98"/>
      <c r="J2095" s="41"/>
    </row>
    <row r="2096" spans="2:10" x14ac:dyDescent="0.25">
      <c r="B2096" s="15"/>
      <c r="C2096" s="15"/>
      <c r="D2096" s="15"/>
      <c r="E2096" s="15"/>
      <c r="F2096" s="15"/>
      <c r="G2096" s="15"/>
      <c r="H2096" s="15"/>
      <c r="I2096" s="98"/>
      <c r="J2096" s="41"/>
    </row>
    <row r="2097" spans="2:10" x14ac:dyDescent="0.25">
      <c r="B2097" s="15"/>
      <c r="C2097" s="15"/>
      <c r="D2097" s="15"/>
      <c r="E2097" s="15"/>
      <c r="F2097" s="15"/>
      <c r="G2097" s="15"/>
      <c r="H2097" s="15"/>
      <c r="I2097" s="98"/>
      <c r="J2097" s="41"/>
    </row>
    <row r="2098" spans="2:10" x14ac:dyDescent="0.25">
      <c r="B2098" s="15"/>
      <c r="C2098" s="15"/>
      <c r="D2098" s="15"/>
      <c r="E2098" s="15"/>
      <c r="F2098" s="15"/>
      <c r="G2098" s="15"/>
      <c r="H2098" s="15"/>
      <c r="I2098" s="98"/>
      <c r="J2098" s="41"/>
    </row>
    <row r="2099" spans="2:10" x14ac:dyDescent="0.25">
      <c r="B2099" s="15"/>
      <c r="C2099" s="15"/>
      <c r="D2099" s="15"/>
      <c r="E2099" s="15"/>
      <c r="F2099" s="15"/>
      <c r="G2099" s="15"/>
      <c r="H2099" s="15"/>
      <c r="I2099" s="98"/>
      <c r="J2099" s="41"/>
    </row>
    <row r="2100" spans="2:10" x14ac:dyDescent="0.25">
      <c r="B2100" s="15"/>
      <c r="C2100" s="15"/>
      <c r="D2100" s="15"/>
      <c r="E2100" s="15"/>
      <c r="F2100" s="15"/>
      <c r="G2100" s="15"/>
      <c r="H2100" s="15"/>
      <c r="I2100" s="98"/>
      <c r="J2100" s="41"/>
    </row>
    <row r="2101" spans="2:10" x14ac:dyDescent="0.25">
      <c r="B2101" s="15"/>
      <c r="C2101" s="15"/>
      <c r="D2101" s="15"/>
      <c r="E2101" s="15"/>
      <c r="F2101" s="15"/>
      <c r="G2101" s="15"/>
      <c r="H2101" s="15"/>
      <c r="I2101" s="98"/>
      <c r="J2101" s="41"/>
    </row>
    <row r="2102" spans="2:10" x14ac:dyDescent="0.25">
      <c r="B2102" s="15"/>
      <c r="C2102" s="15"/>
      <c r="D2102" s="15"/>
      <c r="E2102" s="15"/>
      <c r="F2102" s="15"/>
      <c r="G2102" s="15"/>
      <c r="H2102" s="15"/>
      <c r="I2102" s="98"/>
      <c r="J2102" s="41"/>
    </row>
    <row r="2103" spans="2:10" x14ac:dyDescent="0.25">
      <c r="B2103" s="15"/>
      <c r="C2103" s="15"/>
      <c r="D2103" s="15"/>
      <c r="E2103" s="15"/>
      <c r="F2103" s="15"/>
      <c r="G2103" s="15"/>
      <c r="H2103" s="15"/>
      <c r="I2103" s="98"/>
      <c r="J2103" s="41"/>
    </row>
    <row r="2104" spans="2:10" x14ac:dyDescent="0.25">
      <c r="B2104" s="15"/>
      <c r="C2104" s="15"/>
      <c r="D2104" s="15"/>
      <c r="E2104" s="15"/>
      <c r="F2104" s="15"/>
      <c r="G2104" s="15"/>
      <c r="H2104" s="15"/>
      <c r="I2104" s="98"/>
      <c r="J2104" s="41"/>
    </row>
    <row r="2105" spans="2:10" x14ac:dyDescent="0.25">
      <c r="B2105" s="15"/>
      <c r="C2105" s="15"/>
      <c r="D2105" s="15"/>
      <c r="E2105" s="15"/>
      <c r="F2105" s="15"/>
      <c r="G2105" s="15"/>
      <c r="H2105" s="15"/>
      <c r="I2105" s="98"/>
      <c r="J2105" s="41"/>
    </row>
    <row r="2106" spans="2:10" x14ac:dyDescent="0.25">
      <c r="B2106" s="15"/>
      <c r="C2106" s="15"/>
      <c r="D2106" s="15"/>
      <c r="E2106" s="15"/>
      <c r="F2106" s="15"/>
      <c r="G2106" s="15"/>
      <c r="H2106" s="15"/>
      <c r="I2106" s="98"/>
      <c r="J2106" s="41"/>
    </row>
    <row r="2107" spans="2:10" x14ac:dyDescent="0.25">
      <c r="B2107" s="15"/>
      <c r="C2107" s="15"/>
      <c r="D2107" s="15"/>
      <c r="E2107" s="15"/>
      <c r="F2107" s="15"/>
      <c r="G2107" s="15"/>
      <c r="H2107" s="15"/>
      <c r="I2107" s="98"/>
      <c r="J2107" s="41"/>
    </row>
    <row r="2108" spans="2:10" x14ac:dyDescent="0.25">
      <c r="B2108" s="15"/>
      <c r="C2108" s="15"/>
      <c r="D2108" s="15"/>
      <c r="E2108" s="15"/>
      <c r="F2108" s="15"/>
      <c r="G2108" s="15"/>
      <c r="H2108" s="15"/>
      <c r="I2108" s="98"/>
      <c r="J2108" s="41"/>
    </row>
    <row r="2109" spans="2:10" x14ac:dyDescent="0.25">
      <c r="B2109" s="15"/>
      <c r="C2109" s="15"/>
      <c r="D2109" s="15"/>
      <c r="E2109" s="15"/>
      <c r="F2109" s="15"/>
      <c r="G2109" s="15"/>
      <c r="H2109" s="15"/>
      <c r="I2109" s="98"/>
      <c r="J2109" s="41"/>
    </row>
    <row r="2110" spans="2:10" x14ac:dyDescent="0.25">
      <c r="B2110" s="15"/>
      <c r="C2110" s="15"/>
      <c r="D2110" s="15"/>
      <c r="E2110" s="15"/>
      <c r="F2110" s="15"/>
      <c r="G2110" s="15"/>
      <c r="H2110" s="15"/>
      <c r="I2110" s="98"/>
      <c r="J2110" s="41"/>
    </row>
    <row r="2111" spans="2:10" x14ac:dyDescent="0.25">
      <c r="B2111" s="15"/>
      <c r="C2111" s="15"/>
      <c r="D2111" s="15"/>
      <c r="E2111" s="15"/>
      <c r="F2111" s="15"/>
      <c r="G2111" s="15"/>
      <c r="H2111" s="15"/>
      <c r="I2111" s="98"/>
      <c r="J2111" s="41"/>
    </row>
    <row r="2112" spans="2:10" x14ac:dyDescent="0.25">
      <c r="B2112" s="15"/>
      <c r="C2112" s="15"/>
      <c r="D2112" s="15"/>
      <c r="E2112" s="15"/>
      <c r="F2112" s="15"/>
      <c r="G2112" s="15"/>
      <c r="H2112" s="15"/>
      <c r="I2112" s="98"/>
      <c r="J2112" s="41"/>
    </row>
    <row r="2113" spans="2:10" x14ac:dyDescent="0.25">
      <c r="B2113" s="15"/>
      <c r="C2113" s="15"/>
      <c r="D2113" s="15"/>
      <c r="E2113" s="15"/>
      <c r="F2113" s="15"/>
      <c r="G2113" s="15"/>
      <c r="H2113" s="15"/>
      <c r="I2113" s="98"/>
      <c r="J2113" s="41"/>
    </row>
    <row r="2114" spans="2:10" x14ac:dyDescent="0.25">
      <c r="B2114" s="15"/>
      <c r="C2114" s="15"/>
      <c r="D2114" s="15"/>
      <c r="E2114" s="15"/>
      <c r="F2114" s="15"/>
      <c r="G2114" s="15"/>
      <c r="H2114" s="15"/>
      <c r="I2114" s="98"/>
      <c r="J2114" s="41"/>
    </row>
    <row r="2115" spans="2:10" x14ac:dyDescent="0.25">
      <c r="B2115" s="15"/>
      <c r="C2115" s="15"/>
      <c r="D2115" s="15"/>
      <c r="E2115" s="15"/>
      <c r="F2115" s="15"/>
      <c r="G2115" s="15"/>
      <c r="H2115" s="15"/>
      <c r="I2115" s="98"/>
      <c r="J2115" s="41"/>
    </row>
    <row r="2116" spans="2:10" x14ac:dyDescent="0.25">
      <c r="B2116" s="15"/>
      <c r="C2116" s="15"/>
      <c r="D2116" s="15"/>
      <c r="E2116" s="15"/>
      <c r="F2116" s="15"/>
      <c r="G2116" s="15"/>
      <c r="H2116" s="15"/>
      <c r="I2116" s="98"/>
      <c r="J2116" s="41"/>
    </row>
    <row r="2117" spans="2:10" x14ac:dyDescent="0.25">
      <c r="B2117" s="15"/>
      <c r="C2117" s="15"/>
      <c r="D2117" s="15"/>
      <c r="E2117" s="15"/>
      <c r="F2117" s="15"/>
      <c r="G2117" s="15"/>
      <c r="H2117" s="15"/>
      <c r="I2117" s="98"/>
      <c r="J2117" s="41"/>
    </row>
    <row r="2118" spans="2:10" x14ac:dyDescent="0.25">
      <c r="B2118" s="15"/>
      <c r="C2118" s="15"/>
      <c r="D2118" s="15"/>
      <c r="E2118" s="15"/>
      <c r="F2118" s="15"/>
      <c r="G2118" s="15"/>
      <c r="H2118" s="15"/>
      <c r="I2118" s="98"/>
      <c r="J2118" s="41"/>
    </row>
    <row r="2119" spans="2:10" x14ac:dyDescent="0.25">
      <c r="B2119" s="15"/>
      <c r="C2119" s="15"/>
      <c r="D2119" s="15"/>
      <c r="E2119" s="15"/>
      <c r="F2119" s="15"/>
      <c r="G2119" s="15"/>
      <c r="H2119" s="15"/>
      <c r="I2119" s="98"/>
      <c r="J2119" s="41"/>
    </row>
    <row r="2120" spans="2:10" x14ac:dyDescent="0.25">
      <c r="B2120" s="15"/>
      <c r="C2120" s="15"/>
      <c r="D2120" s="15"/>
      <c r="E2120" s="15"/>
      <c r="F2120" s="15"/>
      <c r="G2120" s="15"/>
      <c r="H2120" s="15"/>
      <c r="I2120" s="98"/>
      <c r="J2120" s="41"/>
    </row>
    <row r="2121" spans="2:10" x14ac:dyDescent="0.25">
      <c r="B2121" s="15"/>
      <c r="C2121" s="15"/>
      <c r="D2121" s="15"/>
      <c r="E2121" s="15"/>
      <c r="F2121" s="15"/>
      <c r="G2121" s="15"/>
      <c r="H2121" s="15"/>
      <c r="I2121" s="98"/>
      <c r="J2121" s="41"/>
    </row>
    <row r="2122" spans="2:10" x14ac:dyDescent="0.25">
      <c r="B2122" s="15"/>
      <c r="C2122" s="15"/>
      <c r="D2122" s="15"/>
      <c r="E2122" s="15"/>
      <c r="F2122" s="15"/>
      <c r="G2122" s="15"/>
      <c r="H2122" s="15"/>
      <c r="I2122" s="98"/>
      <c r="J2122" s="41"/>
    </row>
    <row r="2123" spans="2:10" x14ac:dyDescent="0.25">
      <c r="B2123" s="15"/>
      <c r="C2123" s="15"/>
      <c r="D2123" s="15"/>
      <c r="E2123" s="15"/>
      <c r="F2123" s="15"/>
      <c r="G2123" s="15"/>
      <c r="H2123" s="15"/>
      <c r="I2123" s="98"/>
      <c r="J2123" s="41"/>
    </row>
    <row r="2124" spans="2:10" x14ac:dyDescent="0.25">
      <c r="B2124" s="15"/>
      <c r="C2124" s="15"/>
      <c r="D2124" s="15"/>
      <c r="E2124" s="15"/>
      <c r="F2124" s="15"/>
      <c r="G2124" s="15"/>
      <c r="H2124" s="15"/>
      <c r="I2124" s="98"/>
      <c r="J2124" s="41"/>
    </row>
    <row r="2125" spans="2:10" x14ac:dyDescent="0.25">
      <c r="B2125" s="15"/>
      <c r="C2125" s="15"/>
      <c r="D2125" s="15"/>
      <c r="E2125" s="15"/>
      <c r="F2125" s="15"/>
      <c r="G2125" s="15"/>
      <c r="H2125" s="15"/>
      <c r="I2125" s="98"/>
      <c r="J2125" s="41"/>
    </row>
    <row r="2126" spans="2:10" x14ac:dyDescent="0.25">
      <c r="B2126" s="15"/>
      <c r="C2126" s="15"/>
      <c r="D2126" s="15"/>
      <c r="E2126" s="15"/>
      <c r="F2126" s="15"/>
      <c r="G2126" s="15"/>
      <c r="H2126" s="15"/>
      <c r="I2126" s="98"/>
      <c r="J2126" s="41"/>
    </row>
    <row r="2127" spans="2:10" x14ac:dyDescent="0.25">
      <c r="B2127" s="15"/>
      <c r="C2127" s="15"/>
      <c r="D2127" s="15"/>
      <c r="E2127" s="15"/>
      <c r="F2127" s="15"/>
      <c r="G2127" s="15"/>
      <c r="H2127" s="15"/>
      <c r="I2127" s="98"/>
      <c r="J2127" s="41"/>
    </row>
    <row r="2128" spans="2:10" x14ac:dyDescent="0.25">
      <c r="B2128" s="15"/>
      <c r="C2128" s="15"/>
      <c r="D2128" s="15"/>
      <c r="E2128" s="15"/>
      <c r="F2128" s="15"/>
      <c r="G2128" s="15"/>
      <c r="H2128" s="15"/>
      <c r="I2128" s="98"/>
      <c r="J2128" s="41"/>
    </row>
    <row r="2129" spans="2:10" x14ac:dyDescent="0.25">
      <c r="B2129" s="15"/>
      <c r="C2129" s="15"/>
      <c r="D2129" s="15"/>
      <c r="E2129" s="15"/>
      <c r="F2129" s="15"/>
      <c r="G2129" s="15"/>
      <c r="H2129" s="15"/>
      <c r="I2129" s="98"/>
      <c r="J2129" s="41"/>
    </row>
    <row r="2130" spans="2:10" x14ac:dyDescent="0.25">
      <c r="B2130" s="15"/>
      <c r="C2130" s="15"/>
      <c r="D2130" s="15"/>
      <c r="E2130" s="15"/>
      <c r="F2130" s="15"/>
      <c r="G2130" s="15"/>
      <c r="H2130" s="15"/>
      <c r="I2130" s="98"/>
      <c r="J2130" s="41"/>
    </row>
    <row r="2131" spans="2:10" x14ac:dyDescent="0.25">
      <c r="B2131" s="15"/>
      <c r="C2131" s="15"/>
      <c r="D2131" s="15"/>
      <c r="E2131" s="15"/>
      <c r="F2131" s="15"/>
      <c r="G2131" s="15"/>
      <c r="H2131" s="15"/>
      <c r="I2131" s="98"/>
      <c r="J2131" s="41"/>
    </row>
    <row r="2132" spans="2:10" x14ac:dyDescent="0.25">
      <c r="B2132" s="15"/>
      <c r="C2132" s="15"/>
      <c r="D2132" s="15"/>
      <c r="E2132" s="15"/>
      <c r="F2132" s="15"/>
      <c r="G2132" s="15"/>
      <c r="H2132" s="15"/>
      <c r="I2132" s="98"/>
      <c r="J2132" s="41"/>
    </row>
    <row r="2133" spans="2:10" x14ac:dyDescent="0.25">
      <c r="B2133" s="15"/>
      <c r="C2133" s="15"/>
      <c r="D2133" s="15"/>
      <c r="E2133" s="15"/>
      <c r="F2133" s="15"/>
      <c r="G2133" s="15"/>
      <c r="H2133" s="15"/>
      <c r="I2133" s="98"/>
      <c r="J2133" s="41"/>
    </row>
    <row r="2134" spans="2:10" x14ac:dyDescent="0.25">
      <c r="B2134" s="15"/>
      <c r="C2134" s="15"/>
      <c r="D2134" s="15"/>
      <c r="E2134" s="15"/>
      <c r="F2134" s="15"/>
      <c r="G2134" s="15"/>
      <c r="H2134" s="15"/>
      <c r="I2134" s="98"/>
      <c r="J2134" s="41"/>
    </row>
    <row r="2135" spans="2:10" x14ac:dyDescent="0.25">
      <c r="B2135" s="15"/>
      <c r="C2135" s="15"/>
      <c r="D2135" s="15"/>
      <c r="E2135" s="15"/>
      <c r="F2135" s="15"/>
      <c r="G2135" s="15"/>
      <c r="H2135" s="15"/>
      <c r="I2135" s="98"/>
      <c r="J2135" s="41"/>
    </row>
    <row r="2136" spans="2:10" x14ac:dyDescent="0.25">
      <c r="B2136" s="15"/>
      <c r="C2136" s="15"/>
      <c r="D2136" s="15"/>
      <c r="E2136" s="15"/>
      <c r="F2136" s="15"/>
      <c r="G2136" s="15"/>
      <c r="H2136" s="15"/>
      <c r="I2136" s="98"/>
      <c r="J2136" s="41"/>
    </row>
    <row r="2137" spans="2:10" x14ac:dyDescent="0.25">
      <c r="B2137" s="15"/>
      <c r="C2137" s="15"/>
      <c r="D2137" s="15"/>
      <c r="E2137" s="15"/>
      <c r="F2137" s="15"/>
      <c r="G2137" s="15"/>
      <c r="H2137" s="15"/>
      <c r="I2137" s="98"/>
      <c r="J2137" s="41"/>
    </row>
    <row r="2138" spans="2:10" x14ac:dyDescent="0.25">
      <c r="B2138" s="15"/>
      <c r="C2138" s="15"/>
      <c r="D2138" s="15"/>
      <c r="E2138" s="15"/>
      <c r="F2138" s="15"/>
      <c r="G2138" s="15"/>
      <c r="H2138" s="15"/>
      <c r="I2138" s="98"/>
      <c r="J2138" s="41"/>
    </row>
    <row r="2139" spans="2:10" x14ac:dyDescent="0.25">
      <c r="B2139" s="15"/>
      <c r="C2139" s="15"/>
      <c r="D2139" s="15"/>
      <c r="E2139" s="15"/>
      <c r="F2139" s="15"/>
      <c r="G2139" s="15"/>
      <c r="H2139" s="15"/>
      <c r="I2139" s="98"/>
      <c r="J2139" s="41"/>
    </row>
    <row r="2140" spans="2:10" x14ac:dyDescent="0.25">
      <c r="B2140" s="15"/>
      <c r="C2140" s="15"/>
      <c r="D2140" s="15"/>
      <c r="E2140" s="15"/>
      <c r="F2140" s="15"/>
      <c r="G2140" s="15"/>
      <c r="H2140" s="15"/>
      <c r="I2140" s="98"/>
      <c r="J2140" s="41"/>
    </row>
    <row r="2141" spans="2:10" x14ac:dyDescent="0.25">
      <c r="B2141" s="15"/>
      <c r="C2141" s="15"/>
      <c r="D2141" s="15"/>
      <c r="E2141" s="15"/>
      <c r="F2141" s="15"/>
      <c r="G2141" s="15"/>
      <c r="H2141" s="15"/>
      <c r="I2141" s="98"/>
      <c r="J2141" s="41"/>
    </row>
    <row r="2142" spans="2:10" x14ac:dyDescent="0.25">
      <c r="B2142" s="15"/>
      <c r="C2142" s="15"/>
      <c r="D2142" s="15"/>
      <c r="E2142" s="15"/>
      <c r="F2142" s="15"/>
      <c r="G2142" s="15"/>
      <c r="H2142" s="15"/>
      <c r="I2142" s="98"/>
      <c r="J2142" s="41"/>
    </row>
    <row r="2143" spans="2:10" x14ac:dyDescent="0.25">
      <c r="B2143" s="15"/>
      <c r="C2143" s="15"/>
      <c r="D2143" s="15"/>
      <c r="E2143" s="15"/>
      <c r="F2143" s="15"/>
      <c r="G2143" s="15"/>
      <c r="H2143" s="15"/>
      <c r="I2143" s="98"/>
      <c r="J2143" s="41"/>
    </row>
    <row r="2144" spans="2:10" x14ac:dyDescent="0.25">
      <c r="B2144" s="15"/>
      <c r="C2144" s="15"/>
      <c r="D2144" s="15"/>
      <c r="E2144" s="15"/>
      <c r="F2144" s="15"/>
      <c r="G2144" s="15"/>
      <c r="H2144" s="15"/>
      <c r="I2144" s="98"/>
      <c r="J2144" s="41"/>
    </row>
    <row r="2145" spans="2:10" x14ac:dyDescent="0.25">
      <c r="B2145" s="15"/>
      <c r="C2145" s="15"/>
      <c r="D2145" s="15"/>
      <c r="E2145" s="15"/>
      <c r="F2145" s="15"/>
      <c r="G2145" s="15"/>
      <c r="H2145" s="15"/>
      <c r="I2145" s="98"/>
      <c r="J2145" s="41"/>
    </row>
    <row r="2146" spans="2:10" x14ac:dyDescent="0.25">
      <c r="B2146" s="15"/>
      <c r="C2146" s="15"/>
      <c r="D2146" s="15"/>
      <c r="E2146" s="15"/>
      <c r="F2146" s="15"/>
      <c r="G2146" s="15"/>
      <c r="H2146" s="15"/>
      <c r="I2146" s="98"/>
      <c r="J2146" s="41"/>
    </row>
    <row r="2147" spans="2:10" x14ac:dyDescent="0.25">
      <c r="B2147" s="15"/>
      <c r="C2147" s="15"/>
      <c r="D2147" s="15"/>
      <c r="E2147" s="15"/>
      <c r="F2147" s="15"/>
      <c r="G2147" s="15"/>
      <c r="H2147" s="15"/>
      <c r="I2147" s="98"/>
      <c r="J2147" s="41"/>
    </row>
    <row r="2148" spans="2:10" x14ac:dyDescent="0.25">
      <c r="B2148" s="15"/>
      <c r="C2148" s="15"/>
      <c r="D2148" s="15"/>
      <c r="E2148" s="15"/>
      <c r="F2148" s="15"/>
      <c r="G2148" s="15"/>
      <c r="H2148" s="15"/>
      <c r="I2148" s="98"/>
      <c r="J2148" s="41"/>
    </row>
    <row r="2149" spans="2:10" x14ac:dyDescent="0.25">
      <c r="B2149" s="15"/>
      <c r="C2149" s="15"/>
      <c r="D2149" s="15"/>
      <c r="E2149" s="15"/>
      <c r="F2149" s="15"/>
      <c r="G2149" s="15"/>
      <c r="H2149" s="15"/>
      <c r="I2149" s="98"/>
      <c r="J2149" s="41"/>
    </row>
    <row r="2150" spans="2:10" x14ac:dyDescent="0.25">
      <c r="B2150" s="15"/>
      <c r="C2150" s="15"/>
      <c r="D2150" s="15"/>
      <c r="E2150" s="15"/>
      <c r="F2150" s="15"/>
      <c r="G2150" s="15"/>
      <c r="H2150" s="15"/>
      <c r="I2150" s="98"/>
      <c r="J2150" s="41"/>
    </row>
    <row r="2151" spans="2:10" x14ac:dyDescent="0.25">
      <c r="B2151" s="15"/>
      <c r="C2151" s="15"/>
      <c r="D2151" s="15"/>
      <c r="E2151" s="15"/>
      <c r="F2151" s="15"/>
      <c r="G2151" s="15"/>
      <c r="H2151" s="15"/>
      <c r="I2151" s="98"/>
      <c r="J2151" s="41"/>
    </row>
    <row r="2152" spans="2:10" x14ac:dyDescent="0.25">
      <c r="B2152" s="15"/>
      <c r="C2152" s="15"/>
      <c r="D2152" s="15"/>
      <c r="E2152" s="15"/>
      <c r="F2152" s="15"/>
      <c r="G2152" s="15"/>
      <c r="H2152" s="15"/>
      <c r="I2152" s="98"/>
      <c r="J2152" s="41"/>
    </row>
    <row r="2153" spans="2:10" x14ac:dyDescent="0.25">
      <c r="B2153" s="15"/>
      <c r="C2153" s="15"/>
      <c r="D2153" s="15"/>
      <c r="E2153" s="15"/>
      <c r="F2153" s="15"/>
      <c r="G2153" s="15"/>
      <c r="H2153" s="15"/>
      <c r="I2153" s="98"/>
      <c r="J2153" s="41"/>
    </row>
    <row r="2154" spans="2:10" x14ac:dyDescent="0.25">
      <c r="B2154" s="15"/>
      <c r="C2154" s="15"/>
      <c r="D2154" s="15"/>
      <c r="E2154" s="15"/>
      <c r="F2154" s="15"/>
      <c r="G2154" s="15"/>
      <c r="H2154" s="15"/>
      <c r="I2154" s="98"/>
      <c r="J2154" s="41"/>
    </row>
    <row r="2155" spans="2:10" x14ac:dyDescent="0.25">
      <c r="B2155" s="15"/>
      <c r="C2155" s="15"/>
      <c r="D2155" s="15"/>
      <c r="E2155" s="15"/>
      <c r="F2155" s="15"/>
      <c r="G2155" s="15"/>
      <c r="H2155" s="15"/>
      <c r="I2155" s="98"/>
      <c r="J2155" s="41"/>
    </row>
    <row r="2156" spans="2:10" x14ac:dyDescent="0.25">
      <c r="B2156" s="15"/>
      <c r="C2156" s="15"/>
      <c r="D2156" s="15"/>
      <c r="E2156" s="15"/>
      <c r="F2156" s="15"/>
      <c r="G2156" s="15"/>
      <c r="H2156" s="15"/>
      <c r="I2156" s="98"/>
      <c r="J2156" s="41"/>
    </row>
    <row r="2157" spans="2:10" x14ac:dyDescent="0.25">
      <c r="B2157" s="15"/>
      <c r="C2157" s="15"/>
      <c r="D2157" s="15"/>
      <c r="E2157" s="15"/>
      <c r="F2157" s="15"/>
      <c r="G2157" s="15"/>
      <c r="H2157" s="15"/>
      <c r="I2157" s="98"/>
      <c r="J2157" s="41"/>
    </row>
    <row r="2158" spans="2:10" x14ac:dyDescent="0.25">
      <c r="B2158" s="15"/>
      <c r="C2158" s="15"/>
      <c r="D2158" s="15"/>
      <c r="E2158" s="15"/>
      <c r="F2158" s="15"/>
      <c r="G2158" s="15"/>
      <c r="H2158" s="15"/>
      <c r="I2158" s="98"/>
      <c r="J2158" s="41"/>
    </row>
    <row r="2159" spans="2:10" x14ac:dyDescent="0.25">
      <c r="B2159" s="15"/>
      <c r="C2159" s="15"/>
      <c r="D2159" s="15"/>
      <c r="E2159" s="15"/>
      <c r="F2159" s="15"/>
      <c r="G2159" s="15"/>
      <c r="H2159" s="15"/>
      <c r="I2159" s="98"/>
      <c r="J2159" s="41"/>
    </row>
    <row r="2160" spans="2:10" x14ac:dyDescent="0.25">
      <c r="B2160" s="15"/>
      <c r="C2160" s="15"/>
      <c r="D2160" s="15"/>
      <c r="E2160" s="15"/>
      <c r="F2160" s="15"/>
      <c r="G2160" s="15"/>
      <c r="H2160" s="15"/>
      <c r="I2160" s="98"/>
      <c r="J2160" s="41"/>
    </row>
    <row r="2161" spans="2:10" x14ac:dyDescent="0.25">
      <c r="B2161" s="15"/>
      <c r="C2161" s="15"/>
      <c r="D2161" s="15"/>
      <c r="E2161" s="15"/>
      <c r="F2161" s="15"/>
      <c r="G2161" s="15"/>
      <c r="H2161" s="15"/>
      <c r="I2161" s="98"/>
      <c r="J2161" s="41"/>
    </row>
    <row r="2162" spans="2:10" x14ac:dyDescent="0.25">
      <c r="B2162" s="15"/>
      <c r="C2162" s="15"/>
      <c r="D2162" s="15"/>
      <c r="E2162" s="15"/>
      <c r="F2162" s="15"/>
      <c r="G2162" s="15"/>
      <c r="H2162" s="15"/>
      <c r="I2162" s="98"/>
      <c r="J2162" s="41"/>
    </row>
    <row r="2163" spans="2:10" x14ac:dyDescent="0.25">
      <c r="B2163" s="15"/>
      <c r="C2163" s="15"/>
      <c r="D2163" s="15"/>
      <c r="E2163" s="15"/>
      <c r="F2163" s="15"/>
      <c r="G2163" s="15"/>
      <c r="H2163" s="15"/>
      <c r="I2163" s="98"/>
      <c r="J2163" s="41"/>
    </row>
    <row r="2164" spans="2:10" x14ac:dyDescent="0.25">
      <c r="B2164" s="15"/>
      <c r="C2164" s="15"/>
      <c r="D2164" s="15"/>
      <c r="E2164" s="15"/>
      <c r="F2164" s="15"/>
      <c r="G2164" s="15"/>
      <c r="H2164" s="15"/>
      <c r="I2164" s="98"/>
      <c r="J2164" s="41"/>
    </row>
    <row r="2165" spans="2:10" x14ac:dyDescent="0.25">
      <c r="B2165" s="15"/>
      <c r="C2165" s="15"/>
      <c r="D2165" s="15"/>
      <c r="E2165" s="15"/>
      <c r="F2165" s="15"/>
      <c r="G2165" s="15"/>
      <c r="H2165" s="15"/>
      <c r="I2165" s="98"/>
      <c r="J2165" s="41"/>
    </row>
    <row r="2166" spans="2:10" x14ac:dyDescent="0.25">
      <c r="B2166" s="15"/>
      <c r="C2166" s="15"/>
      <c r="D2166" s="15"/>
      <c r="E2166" s="15"/>
      <c r="F2166" s="15"/>
      <c r="G2166" s="15"/>
      <c r="H2166" s="15"/>
      <c r="I2166" s="98"/>
      <c r="J2166" s="41"/>
    </row>
    <row r="2167" spans="2:10" x14ac:dyDescent="0.25">
      <c r="B2167" s="15"/>
      <c r="C2167" s="15"/>
      <c r="D2167" s="15"/>
      <c r="E2167" s="15"/>
      <c r="F2167" s="15"/>
      <c r="G2167" s="15"/>
      <c r="H2167" s="15"/>
      <c r="I2167" s="98"/>
      <c r="J2167" s="41"/>
    </row>
    <row r="2168" spans="2:10" x14ac:dyDescent="0.25">
      <c r="B2168" s="15"/>
      <c r="C2168" s="15"/>
      <c r="D2168" s="15"/>
      <c r="E2168" s="15"/>
      <c r="F2168" s="15"/>
      <c r="G2168" s="15"/>
      <c r="H2168" s="15"/>
      <c r="I2168" s="98"/>
      <c r="J2168" s="41"/>
    </row>
    <row r="2169" spans="2:10" x14ac:dyDescent="0.25">
      <c r="B2169" s="15"/>
      <c r="C2169" s="15"/>
      <c r="D2169" s="15"/>
      <c r="E2169" s="15"/>
      <c r="F2169" s="15"/>
      <c r="G2169" s="15"/>
      <c r="H2169" s="15"/>
      <c r="I2169" s="98"/>
      <c r="J2169" s="41"/>
    </row>
    <row r="2170" spans="2:10" x14ac:dyDescent="0.25">
      <c r="B2170" s="15"/>
      <c r="C2170" s="15"/>
      <c r="D2170" s="15"/>
      <c r="E2170" s="15"/>
      <c r="F2170" s="15"/>
      <c r="G2170" s="15"/>
      <c r="H2170" s="15"/>
      <c r="I2170" s="98"/>
      <c r="J2170" s="41"/>
    </row>
    <row r="2171" spans="2:10" x14ac:dyDescent="0.25">
      <c r="B2171" s="15"/>
      <c r="C2171" s="15"/>
      <c r="D2171" s="15"/>
      <c r="E2171" s="15"/>
      <c r="F2171" s="15"/>
      <c r="G2171" s="15"/>
      <c r="H2171" s="15"/>
      <c r="I2171" s="98"/>
      <c r="J2171" s="41"/>
    </row>
    <row r="2172" spans="2:10" x14ac:dyDescent="0.25">
      <c r="B2172" s="15"/>
      <c r="C2172" s="15"/>
      <c r="D2172" s="15"/>
      <c r="E2172" s="15"/>
      <c r="F2172" s="15"/>
      <c r="G2172" s="15"/>
      <c r="H2172" s="15"/>
      <c r="I2172" s="98"/>
      <c r="J2172" s="41"/>
    </row>
    <row r="2173" spans="2:10" x14ac:dyDescent="0.25">
      <c r="B2173" s="15"/>
      <c r="C2173" s="15"/>
      <c r="D2173" s="15"/>
      <c r="E2173" s="15"/>
      <c r="F2173" s="15"/>
      <c r="G2173" s="15"/>
      <c r="H2173" s="15"/>
      <c r="I2173" s="98"/>
      <c r="J2173" s="41"/>
    </row>
    <row r="2174" spans="2:10" x14ac:dyDescent="0.25">
      <c r="B2174" s="15"/>
      <c r="C2174" s="15"/>
      <c r="D2174" s="15"/>
      <c r="E2174" s="15"/>
      <c r="F2174" s="15"/>
      <c r="G2174" s="15"/>
      <c r="H2174" s="15"/>
      <c r="I2174" s="98"/>
      <c r="J2174" s="41"/>
    </row>
    <row r="2175" spans="2:10" x14ac:dyDescent="0.25">
      <c r="B2175" s="15"/>
      <c r="C2175" s="15"/>
      <c r="D2175" s="15"/>
      <c r="E2175" s="15"/>
      <c r="F2175" s="15"/>
      <c r="G2175" s="15"/>
      <c r="H2175" s="15"/>
      <c r="I2175" s="98"/>
      <c r="J2175" s="41"/>
    </row>
    <row r="2176" spans="2:10" x14ac:dyDescent="0.25">
      <c r="B2176" s="15"/>
      <c r="C2176" s="15"/>
      <c r="D2176" s="15"/>
      <c r="E2176" s="15"/>
      <c r="F2176" s="15"/>
      <c r="G2176" s="15"/>
      <c r="H2176" s="15"/>
      <c r="I2176" s="98"/>
      <c r="J2176" s="41"/>
    </row>
    <row r="2177" spans="2:10" x14ac:dyDescent="0.25">
      <c r="B2177" s="15"/>
      <c r="C2177" s="15"/>
      <c r="D2177" s="15"/>
      <c r="E2177" s="15"/>
      <c r="F2177" s="15"/>
      <c r="G2177" s="15"/>
      <c r="H2177" s="15"/>
      <c r="I2177" s="98"/>
      <c r="J2177" s="41"/>
    </row>
    <row r="2178" spans="2:10" x14ac:dyDescent="0.25">
      <c r="B2178" s="15"/>
      <c r="C2178" s="15"/>
      <c r="D2178" s="15"/>
      <c r="E2178" s="15"/>
      <c r="F2178" s="15"/>
      <c r="G2178" s="15"/>
      <c r="H2178" s="15"/>
      <c r="I2178" s="98"/>
      <c r="J2178" s="41"/>
    </row>
    <row r="2179" spans="2:10" x14ac:dyDescent="0.25">
      <c r="B2179" s="15"/>
      <c r="C2179" s="15"/>
      <c r="D2179" s="15"/>
      <c r="E2179" s="15"/>
      <c r="F2179" s="15"/>
      <c r="G2179" s="15"/>
      <c r="H2179" s="15"/>
      <c r="I2179" s="98"/>
      <c r="J2179" s="41"/>
    </row>
    <row r="2180" spans="2:10" x14ac:dyDescent="0.25">
      <c r="B2180" s="15"/>
      <c r="C2180" s="15"/>
      <c r="D2180" s="15"/>
      <c r="E2180" s="15"/>
      <c r="F2180" s="15"/>
      <c r="G2180" s="15"/>
      <c r="H2180" s="15"/>
      <c r="I2180" s="98"/>
      <c r="J2180" s="41"/>
    </row>
    <row r="2181" spans="2:10" x14ac:dyDescent="0.25">
      <c r="B2181" s="15"/>
      <c r="C2181" s="15"/>
      <c r="D2181" s="15"/>
      <c r="E2181" s="15"/>
      <c r="F2181" s="15"/>
      <c r="G2181" s="15"/>
      <c r="H2181" s="15"/>
      <c r="I2181" s="98"/>
      <c r="J2181" s="41"/>
    </row>
    <row r="2182" spans="2:10" x14ac:dyDescent="0.25">
      <c r="B2182" s="15"/>
      <c r="C2182" s="15"/>
      <c r="D2182" s="15"/>
      <c r="E2182" s="15"/>
      <c r="F2182" s="15"/>
      <c r="G2182" s="15"/>
      <c r="H2182" s="15"/>
      <c r="I2182" s="98"/>
      <c r="J2182" s="41"/>
    </row>
    <row r="2183" spans="2:10" x14ac:dyDescent="0.25">
      <c r="B2183" s="15"/>
      <c r="C2183" s="15"/>
      <c r="D2183" s="15"/>
      <c r="E2183" s="15"/>
      <c r="F2183" s="15"/>
      <c r="G2183" s="15"/>
      <c r="H2183" s="15"/>
      <c r="I2183" s="98"/>
      <c r="J2183" s="41"/>
    </row>
    <row r="2184" spans="2:10" x14ac:dyDescent="0.25">
      <c r="B2184" s="15"/>
      <c r="C2184" s="15"/>
      <c r="D2184" s="15"/>
      <c r="E2184" s="15"/>
      <c r="F2184" s="15"/>
      <c r="G2184" s="15"/>
      <c r="H2184" s="15"/>
      <c r="I2184" s="98"/>
      <c r="J2184" s="41"/>
    </row>
    <row r="2185" spans="2:10" x14ac:dyDescent="0.25">
      <c r="B2185" s="15"/>
      <c r="C2185" s="15"/>
      <c r="D2185" s="15"/>
      <c r="E2185" s="15"/>
      <c r="F2185" s="15"/>
      <c r="G2185" s="15"/>
      <c r="H2185" s="15"/>
      <c r="I2185" s="98"/>
      <c r="J2185" s="41"/>
    </row>
    <row r="2186" spans="2:10" x14ac:dyDescent="0.25">
      <c r="B2186" s="15"/>
      <c r="C2186" s="15"/>
      <c r="D2186" s="15"/>
      <c r="E2186" s="15"/>
      <c r="F2186" s="15"/>
      <c r="G2186" s="15"/>
      <c r="H2186" s="15"/>
      <c r="I2186" s="98"/>
      <c r="J2186" s="41"/>
    </row>
    <row r="2187" spans="2:10" x14ac:dyDescent="0.25">
      <c r="B2187" s="15"/>
      <c r="C2187" s="15"/>
      <c r="D2187" s="15"/>
      <c r="E2187" s="15"/>
      <c r="F2187" s="15"/>
      <c r="G2187" s="15"/>
      <c r="H2187" s="15"/>
      <c r="I2187" s="98"/>
      <c r="J2187" s="41"/>
    </row>
    <row r="2188" spans="2:10" x14ac:dyDescent="0.25">
      <c r="B2188" s="15"/>
      <c r="C2188" s="15"/>
      <c r="D2188" s="15"/>
      <c r="E2188" s="15"/>
      <c r="F2188" s="15"/>
      <c r="G2188" s="15"/>
      <c r="H2188" s="15"/>
      <c r="I2188" s="98"/>
      <c r="J2188" s="41"/>
    </row>
    <row r="2189" spans="2:10" x14ac:dyDescent="0.25">
      <c r="B2189" s="15"/>
      <c r="C2189" s="15"/>
      <c r="D2189" s="15"/>
      <c r="E2189" s="15"/>
      <c r="F2189" s="15"/>
      <c r="G2189" s="15"/>
      <c r="H2189" s="15"/>
      <c r="I2189" s="98"/>
      <c r="J2189" s="41"/>
    </row>
    <row r="2190" spans="2:10" x14ac:dyDescent="0.25">
      <c r="B2190" s="15"/>
      <c r="C2190" s="15"/>
      <c r="D2190" s="15"/>
      <c r="E2190" s="15"/>
      <c r="F2190" s="15"/>
      <c r="G2190" s="15"/>
      <c r="H2190" s="15"/>
      <c r="I2190" s="98"/>
      <c r="J2190" s="41"/>
    </row>
    <row r="2191" spans="2:10" x14ac:dyDescent="0.25">
      <c r="B2191" s="15"/>
      <c r="C2191" s="15"/>
      <c r="D2191" s="15"/>
      <c r="E2191" s="15"/>
      <c r="F2191" s="15"/>
      <c r="G2191" s="15"/>
      <c r="H2191" s="15"/>
      <c r="I2191" s="98"/>
      <c r="J2191" s="41"/>
    </row>
    <row r="2192" spans="2:10" x14ac:dyDescent="0.25">
      <c r="B2192" s="15"/>
      <c r="C2192" s="15"/>
      <c r="D2192" s="15"/>
      <c r="E2192" s="15"/>
      <c r="F2192" s="15"/>
      <c r="G2192" s="15"/>
      <c r="H2192" s="15"/>
      <c r="I2192" s="98"/>
      <c r="J2192" s="41"/>
    </row>
    <row r="2193" spans="2:10" x14ac:dyDescent="0.25">
      <c r="B2193" s="15"/>
      <c r="C2193" s="15"/>
      <c r="D2193" s="15"/>
      <c r="E2193" s="15"/>
      <c r="F2193" s="15"/>
      <c r="G2193" s="15"/>
      <c r="H2193" s="15"/>
      <c r="I2193" s="98"/>
      <c r="J2193" s="41"/>
    </row>
    <row r="2194" spans="2:10" x14ac:dyDescent="0.25">
      <c r="B2194" s="15"/>
      <c r="C2194" s="15"/>
      <c r="D2194" s="15"/>
      <c r="E2194" s="15"/>
      <c r="F2194" s="15"/>
      <c r="G2194" s="15"/>
      <c r="H2194" s="15"/>
      <c r="I2194" s="98"/>
      <c r="J2194" s="41"/>
    </row>
    <row r="2195" spans="2:10" x14ac:dyDescent="0.25">
      <c r="B2195" s="15"/>
      <c r="C2195" s="15"/>
      <c r="D2195" s="15"/>
      <c r="E2195" s="15"/>
      <c r="F2195" s="15"/>
      <c r="G2195" s="15"/>
      <c r="H2195" s="15"/>
      <c r="I2195" s="98"/>
      <c r="J2195" s="41"/>
    </row>
    <row r="2196" spans="2:10" x14ac:dyDescent="0.25">
      <c r="B2196" s="15"/>
      <c r="C2196" s="15"/>
      <c r="D2196" s="15"/>
      <c r="E2196" s="15"/>
      <c r="F2196" s="15"/>
      <c r="G2196" s="15"/>
      <c r="H2196" s="15"/>
      <c r="I2196" s="98"/>
      <c r="J2196" s="41"/>
    </row>
    <row r="2197" spans="2:10" x14ac:dyDescent="0.25">
      <c r="B2197" s="15"/>
      <c r="C2197" s="15"/>
      <c r="D2197" s="15"/>
      <c r="E2197" s="15"/>
      <c r="F2197" s="15"/>
      <c r="G2197" s="15"/>
      <c r="H2197" s="15"/>
      <c r="I2197" s="98"/>
      <c r="J2197" s="41"/>
    </row>
    <row r="2198" spans="2:10" x14ac:dyDescent="0.25">
      <c r="B2198" s="15"/>
      <c r="C2198" s="15"/>
      <c r="D2198" s="15"/>
      <c r="E2198" s="15"/>
      <c r="F2198" s="15"/>
      <c r="G2198" s="15"/>
      <c r="H2198" s="15"/>
      <c r="I2198" s="98"/>
      <c r="J2198" s="41"/>
    </row>
    <row r="2199" spans="2:10" x14ac:dyDescent="0.25">
      <c r="B2199" s="15"/>
      <c r="C2199" s="15"/>
      <c r="D2199" s="15"/>
      <c r="E2199" s="15"/>
      <c r="F2199" s="15"/>
      <c r="G2199" s="15"/>
      <c r="H2199" s="15"/>
      <c r="I2199" s="98"/>
      <c r="J2199" s="41"/>
    </row>
    <row r="2200" spans="2:10" x14ac:dyDescent="0.25">
      <c r="B2200" s="15"/>
      <c r="C2200" s="15"/>
      <c r="D2200" s="15"/>
      <c r="E2200" s="15"/>
      <c r="F2200" s="15"/>
      <c r="G2200" s="15"/>
      <c r="H2200" s="15"/>
      <c r="I2200" s="98"/>
      <c r="J2200" s="41"/>
    </row>
    <row r="2201" spans="2:10" x14ac:dyDescent="0.25">
      <c r="B2201" s="15"/>
      <c r="C2201" s="15"/>
      <c r="D2201" s="15"/>
      <c r="E2201" s="15"/>
      <c r="F2201" s="15"/>
      <c r="G2201" s="15"/>
      <c r="H2201" s="15"/>
      <c r="I2201" s="98"/>
      <c r="J2201" s="41"/>
    </row>
    <row r="2202" spans="2:10" x14ac:dyDescent="0.25">
      <c r="B2202" s="15"/>
      <c r="C2202" s="15"/>
      <c r="D2202" s="15"/>
      <c r="E2202" s="15"/>
      <c r="F2202" s="15"/>
      <c r="G2202" s="15"/>
      <c r="H2202" s="15"/>
      <c r="I2202" s="98"/>
      <c r="J2202" s="41"/>
    </row>
    <row r="2203" spans="2:10" x14ac:dyDescent="0.25">
      <c r="B2203" s="15"/>
      <c r="C2203" s="15"/>
      <c r="D2203" s="15"/>
      <c r="E2203" s="15"/>
      <c r="F2203" s="15"/>
      <c r="G2203" s="15"/>
      <c r="H2203" s="15"/>
      <c r="I2203" s="98"/>
      <c r="J2203" s="41"/>
    </row>
    <row r="2204" spans="2:10" x14ac:dyDescent="0.25">
      <c r="B2204" s="15"/>
      <c r="C2204" s="15"/>
      <c r="D2204" s="15"/>
      <c r="E2204" s="15"/>
      <c r="F2204" s="15"/>
      <c r="G2204" s="15"/>
      <c r="H2204" s="15"/>
      <c r="I2204" s="98"/>
      <c r="J2204" s="41"/>
    </row>
    <row r="2205" spans="2:10" x14ac:dyDescent="0.25">
      <c r="B2205" s="15"/>
      <c r="C2205" s="15"/>
      <c r="D2205" s="15"/>
      <c r="E2205" s="15"/>
      <c r="F2205" s="15"/>
      <c r="G2205" s="15"/>
      <c r="H2205" s="15"/>
      <c r="I2205" s="98"/>
      <c r="J2205" s="41"/>
    </row>
    <row r="2206" spans="2:10" x14ac:dyDescent="0.25">
      <c r="B2206" s="15"/>
      <c r="C2206" s="15"/>
      <c r="D2206" s="15"/>
      <c r="E2206" s="15"/>
      <c r="F2206" s="15"/>
      <c r="G2206" s="15"/>
      <c r="H2206" s="15"/>
      <c r="I2206" s="98"/>
      <c r="J2206" s="41"/>
    </row>
    <row r="2207" spans="2:10" x14ac:dyDescent="0.25">
      <c r="B2207" s="15"/>
      <c r="C2207" s="15"/>
      <c r="D2207" s="15"/>
      <c r="E2207" s="15"/>
      <c r="F2207" s="15"/>
      <c r="G2207" s="15"/>
      <c r="H2207" s="15"/>
      <c r="I2207" s="98"/>
      <c r="J2207" s="41"/>
    </row>
    <row r="2208" spans="2:10" x14ac:dyDescent="0.25">
      <c r="B2208" s="15"/>
      <c r="C2208" s="15"/>
      <c r="D2208" s="15"/>
      <c r="E2208" s="15"/>
      <c r="F2208" s="15"/>
      <c r="G2208" s="15"/>
      <c r="H2208" s="15"/>
      <c r="I2208" s="98"/>
      <c r="J2208" s="41"/>
    </row>
    <row r="2209" spans="2:10" x14ac:dyDescent="0.25">
      <c r="B2209" s="15"/>
      <c r="C2209" s="15"/>
      <c r="D2209" s="15"/>
      <c r="E2209" s="15"/>
      <c r="F2209" s="15"/>
      <c r="G2209" s="15"/>
      <c r="H2209" s="15"/>
      <c r="I2209" s="98"/>
      <c r="J2209" s="41"/>
    </row>
    <row r="2210" spans="2:10" x14ac:dyDescent="0.25">
      <c r="B2210" s="15"/>
      <c r="C2210" s="15"/>
      <c r="D2210" s="15"/>
      <c r="E2210" s="15"/>
      <c r="F2210" s="15"/>
      <c r="G2210" s="15"/>
      <c r="H2210" s="15"/>
      <c r="I2210" s="98"/>
      <c r="J2210" s="41"/>
    </row>
    <row r="2211" spans="2:10" x14ac:dyDescent="0.25">
      <c r="B2211" s="15"/>
      <c r="C2211" s="15"/>
      <c r="D2211" s="15"/>
      <c r="E2211" s="15"/>
      <c r="F2211" s="15"/>
      <c r="G2211" s="15"/>
      <c r="H2211" s="15"/>
      <c r="I2211" s="98"/>
      <c r="J2211" s="41"/>
    </row>
    <row r="2212" spans="2:10" x14ac:dyDescent="0.25">
      <c r="B2212" s="15"/>
      <c r="C2212" s="15"/>
      <c r="D2212" s="15"/>
      <c r="E2212" s="15"/>
      <c r="F2212" s="15"/>
      <c r="G2212" s="15"/>
      <c r="H2212" s="15"/>
      <c r="I2212" s="98"/>
      <c r="J2212" s="41"/>
    </row>
    <row r="2213" spans="2:10" x14ac:dyDescent="0.25">
      <c r="B2213" s="15"/>
      <c r="C2213" s="15"/>
      <c r="D2213" s="15"/>
      <c r="E2213" s="15"/>
      <c r="F2213" s="15"/>
      <c r="G2213" s="15"/>
      <c r="H2213" s="15"/>
      <c r="I2213" s="98"/>
      <c r="J2213" s="41"/>
    </row>
    <row r="2214" spans="2:10" x14ac:dyDescent="0.25">
      <c r="B2214" s="15"/>
      <c r="C2214" s="15"/>
      <c r="D2214" s="15"/>
      <c r="E2214" s="15"/>
      <c r="F2214" s="15"/>
      <c r="G2214" s="15"/>
      <c r="H2214" s="15"/>
      <c r="I2214" s="98"/>
      <c r="J2214" s="41"/>
    </row>
    <row r="2215" spans="2:10" x14ac:dyDescent="0.25">
      <c r="B2215" s="15"/>
      <c r="C2215" s="15"/>
      <c r="D2215" s="15"/>
      <c r="E2215" s="15"/>
      <c r="F2215" s="15"/>
      <c r="G2215" s="15"/>
      <c r="H2215" s="15"/>
      <c r="I2215" s="98"/>
      <c r="J2215" s="41"/>
    </row>
    <row r="2216" spans="2:10" x14ac:dyDescent="0.25">
      <c r="B2216" s="15"/>
      <c r="C2216" s="15"/>
      <c r="D2216" s="15"/>
      <c r="E2216" s="15"/>
      <c r="F2216" s="15"/>
      <c r="G2216" s="15"/>
      <c r="H2216" s="15"/>
      <c r="I2216" s="98"/>
      <c r="J2216" s="41"/>
    </row>
    <row r="2217" spans="2:10" x14ac:dyDescent="0.25">
      <c r="B2217" s="15"/>
      <c r="C2217" s="15"/>
      <c r="D2217" s="15"/>
      <c r="E2217" s="15"/>
      <c r="F2217" s="15"/>
      <c r="G2217" s="15"/>
      <c r="H2217" s="15"/>
      <c r="I2217" s="98"/>
      <c r="J2217" s="41"/>
    </row>
    <row r="2218" spans="2:10" x14ac:dyDescent="0.25">
      <c r="B2218" s="15"/>
      <c r="C2218" s="15"/>
      <c r="D2218" s="15"/>
      <c r="E2218" s="15"/>
      <c r="F2218" s="15"/>
      <c r="G2218" s="15"/>
      <c r="H2218" s="15"/>
      <c r="I2218" s="98"/>
      <c r="J2218" s="41"/>
    </row>
    <row r="2219" spans="2:10" x14ac:dyDescent="0.25">
      <c r="B2219" s="15"/>
      <c r="C2219" s="15"/>
      <c r="D2219" s="15"/>
      <c r="E2219" s="15"/>
      <c r="F2219" s="15"/>
      <c r="G2219" s="15"/>
      <c r="H2219" s="15"/>
      <c r="I2219" s="98"/>
      <c r="J2219" s="41"/>
    </row>
    <row r="2220" spans="2:10" x14ac:dyDescent="0.25">
      <c r="B2220" s="15"/>
      <c r="C2220" s="15"/>
      <c r="D2220" s="15"/>
      <c r="E2220" s="15"/>
      <c r="F2220" s="15"/>
      <c r="G2220" s="15"/>
      <c r="H2220" s="15"/>
      <c r="I2220" s="98"/>
      <c r="J2220" s="41"/>
    </row>
    <row r="2221" spans="2:10" x14ac:dyDescent="0.25">
      <c r="B2221" s="15"/>
      <c r="C2221" s="15"/>
      <c r="D2221" s="15"/>
      <c r="E2221" s="15"/>
      <c r="F2221" s="15"/>
      <c r="G2221" s="15"/>
      <c r="H2221" s="15"/>
      <c r="I2221" s="98"/>
      <c r="J2221" s="41"/>
    </row>
    <row r="2222" spans="2:10" x14ac:dyDescent="0.25">
      <c r="B2222" s="15"/>
      <c r="C2222" s="15"/>
      <c r="D2222" s="15"/>
      <c r="E2222" s="15"/>
      <c r="F2222" s="15"/>
      <c r="G2222" s="15"/>
      <c r="H2222" s="15"/>
      <c r="I2222" s="98"/>
      <c r="J2222" s="41"/>
    </row>
    <row r="2223" spans="2:10" x14ac:dyDescent="0.25">
      <c r="B2223" s="15"/>
      <c r="C2223" s="15"/>
      <c r="D2223" s="15"/>
      <c r="E2223" s="15"/>
      <c r="F2223" s="15"/>
      <c r="G2223" s="15"/>
      <c r="H2223" s="15"/>
      <c r="I2223" s="98"/>
      <c r="J2223" s="41"/>
    </row>
    <row r="2224" spans="2:10" x14ac:dyDescent="0.25">
      <c r="B2224" s="15"/>
      <c r="C2224" s="15"/>
      <c r="D2224" s="15"/>
      <c r="E2224" s="15"/>
      <c r="F2224" s="15"/>
      <c r="G2224" s="15"/>
      <c r="H2224" s="15"/>
      <c r="I2224" s="98"/>
      <c r="J2224" s="41"/>
    </row>
    <row r="2225" spans="2:10" x14ac:dyDescent="0.25">
      <c r="B2225" s="15"/>
      <c r="C2225" s="15"/>
      <c r="D2225" s="15"/>
      <c r="E2225" s="15"/>
      <c r="F2225" s="15"/>
      <c r="G2225" s="15"/>
      <c r="H2225" s="15"/>
      <c r="I2225" s="98"/>
      <c r="J2225" s="41"/>
    </row>
    <row r="2226" spans="2:10" x14ac:dyDescent="0.25">
      <c r="B2226" s="15"/>
      <c r="C2226" s="15"/>
      <c r="D2226" s="15"/>
      <c r="E2226" s="15"/>
      <c r="F2226" s="15"/>
      <c r="G2226" s="15"/>
      <c r="H2226" s="15"/>
      <c r="I2226" s="98"/>
      <c r="J2226" s="41"/>
    </row>
    <row r="2227" spans="2:10" x14ac:dyDescent="0.25">
      <c r="B2227" s="15"/>
      <c r="C2227" s="15"/>
      <c r="D2227" s="15"/>
      <c r="E2227" s="15"/>
      <c r="F2227" s="15"/>
      <c r="G2227" s="15"/>
      <c r="H2227" s="15"/>
      <c r="I2227" s="98"/>
      <c r="J2227" s="41"/>
    </row>
    <row r="2228" spans="2:10" x14ac:dyDescent="0.25">
      <c r="B2228" s="15"/>
      <c r="C2228" s="15"/>
      <c r="D2228" s="15"/>
      <c r="E2228" s="15"/>
      <c r="F2228" s="15"/>
      <c r="G2228" s="15"/>
      <c r="H2228" s="15"/>
      <c r="I2228" s="98"/>
      <c r="J2228" s="41"/>
    </row>
    <row r="2229" spans="2:10" x14ac:dyDescent="0.25">
      <c r="B2229" s="15"/>
      <c r="C2229" s="15"/>
      <c r="D2229" s="15"/>
      <c r="E2229" s="15"/>
      <c r="F2229" s="15"/>
      <c r="G2229" s="15"/>
      <c r="H2229" s="15"/>
      <c r="I2229" s="98"/>
      <c r="J2229" s="41"/>
    </row>
    <row r="2230" spans="2:10" x14ac:dyDescent="0.25">
      <c r="B2230" s="15"/>
      <c r="C2230" s="15"/>
      <c r="D2230" s="15"/>
      <c r="E2230" s="15"/>
      <c r="F2230" s="15"/>
      <c r="G2230" s="15"/>
      <c r="H2230" s="15"/>
      <c r="I2230" s="98"/>
      <c r="J2230" s="41"/>
    </row>
    <row r="2231" spans="2:10" x14ac:dyDescent="0.25">
      <c r="B2231" s="15"/>
      <c r="C2231" s="15"/>
      <c r="D2231" s="15"/>
      <c r="E2231" s="15"/>
      <c r="F2231" s="15"/>
      <c r="G2231" s="15"/>
      <c r="H2231" s="15"/>
      <c r="I2231" s="98"/>
      <c r="J2231" s="41"/>
    </row>
    <row r="2232" spans="2:10" x14ac:dyDescent="0.25">
      <c r="B2232" s="15"/>
      <c r="C2232" s="15"/>
      <c r="D2232" s="15"/>
      <c r="E2232" s="15"/>
      <c r="F2232" s="15"/>
      <c r="G2232" s="15"/>
      <c r="H2232" s="15"/>
      <c r="I2232" s="98"/>
      <c r="J2232" s="41"/>
    </row>
    <row r="2233" spans="2:10" x14ac:dyDescent="0.25">
      <c r="B2233" s="15"/>
      <c r="C2233" s="15"/>
      <c r="D2233" s="15"/>
      <c r="E2233" s="15"/>
      <c r="F2233" s="15"/>
      <c r="G2233" s="15"/>
      <c r="H2233" s="15"/>
      <c r="I2233" s="98"/>
      <c r="J2233" s="41"/>
    </row>
    <row r="2234" spans="2:10" x14ac:dyDescent="0.25">
      <c r="B2234" s="15"/>
      <c r="C2234" s="15"/>
      <c r="D2234" s="15"/>
      <c r="E2234" s="15"/>
      <c r="F2234" s="15"/>
      <c r="G2234" s="15"/>
      <c r="H2234" s="15"/>
      <c r="I2234" s="98"/>
      <c r="J2234" s="41"/>
    </row>
    <row r="2235" spans="2:10" x14ac:dyDescent="0.25">
      <c r="B2235" s="15"/>
      <c r="C2235" s="15"/>
      <c r="D2235" s="15"/>
      <c r="E2235" s="15"/>
      <c r="F2235" s="15"/>
      <c r="G2235" s="15"/>
      <c r="H2235" s="15"/>
      <c r="I2235" s="98"/>
      <c r="J2235" s="41"/>
    </row>
    <row r="2236" spans="2:10" x14ac:dyDescent="0.25">
      <c r="B2236" s="15"/>
      <c r="C2236" s="15"/>
      <c r="D2236" s="15"/>
      <c r="E2236" s="15"/>
      <c r="F2236" s="15"/>
      <c r="G2236" s="15"/>
      <c r="H2236" s="15"/>
      <c r="I2236" s="98"/>
      <c r="J2236" s="41"/>
    </row>
    <row r="2237" spans="2:10" x14ac:dyDescent="0.25">
      <c r="B2237" s="15"/>
      <c r="C2237" s="15"/>
      <c r="D2237" s="15"/>
      <c r="E2237" s="15"/>
      <c r="F2237" s="15"/>
      <c r="G2237" s="15"/>
      <c r="H2237" s="15"/>
      <c r="I2237" s="98"/>
      <c r="J2237" s="41"/>
    </row>
    <row r="2238" spans="2:10" x14ac:dyDescent="0.25">
      <c r="B2238" s="15"/>
      <c r="C2238" s="15"/>
      <c r="D2238" s="15"/>
      <c r="E2238" s="15"/>
      <c r="F2238" s="15"/>
      <c r="G2238" s="15"/>
      <c r="H2238" s="15"/>
      <c r="I2238" s="98"/>
      <c r="J2238" s="41"/>
    </row>
    <row r="2239" spans="2:10" x14ac:dyDescent="0.25">
      <c r="B2239" s="15"/>
      <c r="C2239" s="15"/>
      <c r="D2239" s="15"/>
      <c r="E2239" s="15"/>
      <c r="F2239" s="15"/>
      <c r="G2239" s="15"/>
      <c r="H2239" s="15"/>
      <c r="I2239" s="98"/>
      <c r="J2239" s="41"/>
    </row>
    <row r="2240" spans="2:10" x14ac:dyDescent="0.25">
      <c r="B2240" s="15"/>
      <c r="C2240" s="15"/>
      <c r="D2240" s="15"/>
      <c r="E2240" s="15"/>
      <c r="F2240" s="15"/>
      <c r="G2240" s="15"/>
      <c r="H2240" s="15"/>
      <c r="I2240" s="98"/>
      <c r="J2240" s="41"/>
    </row>
    <row r="2241" spans="2:10" x14ac:dyDescent="0.25">
      <c r="B2241" s="15"/>
      <c r="C2241" s="15"/>
      <c r="D2241" s="15"/>
      <c r="E2241" s="15"/>
      <c r="F2241" s="15"/>
      <c r="G2241" s="15"/>
      <c r="H2241" s="15"/>
      <c r="I2241" s="98"/>
      <c r="J2241" s="41"/>
    </row>
    <row r="2242" spans="2:10" x14ac:dyDescent="0.25">
      <c r="B2242" s="15"/>
      <c r="C2242" s="15"/>
      <c r="D2242" s="15"/>
      <c r="E2242" s="15"/>
      <c r="F2242" s="15"/>
      <c r="G2242" s="15"/>
      <c r="H2242" s="15"/>
      <c r="I2242" s="98"/>
      <c r="J2242" s="41"/>
    </row>
    <row r="2243" spans="2:10" x14ac:dyDescent="0.25">
      <c r="B2243" s="15"/>
      <c r="C2243" s="15"/>
      <c r="D2243" s="15"/>
      <c r="E2243" s="15"/>
      <c r="F2243" s="15"/>
      <c r="G2243" s="15"/>
      <c r="H2243" s="15"/>
      <c r="I2243" s="98"/>
      <c r="J2243" s="41"/>
    </row>
    <row r="2244" spans="2:10" x14ac:dyDescent="0.25">
      <c r="B2244" s="15"/>
      <c r="C2244" s="15"/>
      <c r="D2244" s="15"/>
      <c r="E2244" s="15"/>
      <c r="F2244" s="15"/>
      <c r="G2244" s="15"/>
      <c r="H2244" s="15"/>
      <c r="I2244" s="98"/>
      <c r="J2244" s="41"/>
    </row>
    <row r="2245" spans="2:10" x14ac:dyDescent="0.25">
      <c r="B2245" s="15"/>
      <c r="C2245" s="15"/>
      <c r="D2245" s="15"/>
      <c r="E2245" s="15"/>
      <c r="F2245" s="15"/>
      <c r="G2245" s="15"/>
      <c r="H2245" s="15"/>
      <c r="I2245" s="98"/>
      <c r="J2245" s="41"/>
    </row>
    <row r="2246" spans="2:10" x14ac:dyDescent="0.25">
      <c r="B2246" s="15"/>
      <c r="C2246" s="15"/>
      <c r="D2246" s="15"/>
      <c r="E2246" s="15"/>
      <c r="F2246" s="15"/>
      <c r="G2246" s="15"/>
      <c r="H2246" s="15"/>
      <c r="I2246" s="98"/>
      <c r="J2246" s="41"/>
    </row>
    <row r="2247" spans="2:10" x14ac:dyDescent="0.25">
      <c r="B2247" s="15"/>
      <c r="C2247" s="15"/>
      <c r="D2247" s="15"/>
      <c r="E2247" s="15"/>
      <c r="F2247" s="15"/>
      <c r="G2247" s="15"/>
      <c r="H2247" s="15"/>
      <c r="I2247" s="98"/>
      <c r="J2247" s="41"/>
    </row>
    <row r="2248" spans="2:10" x14ac:dyDescent="0.25">
      <c r="B2248" s="15"/>
      <c r="C2248" s="15"/>
      <c r="D2248" s="15"/>
      <c r="E2248" s="15"/>
      <c r="F2248" s="15"/>
      <c r="G2248" s="15"/>
      <c r="H2248" s="15"/>
      <c r="I2248" s="98"/>
      <c r="J2248" s="41"/>
    </row>
    <row r="2249" spans="2:10" x14ac:dyDescent="0.25">
      <c r="B2249" s="15"/>
      <c r="C2249" s="15"/>
      <c r="D2249" s="15"/>
      <c r="E2249" s="15"/>
      <c r="F2249" s="15"/>
      <c r="G2249" s="15"/>
      <c r="H2249" s="15"/>
      <c r="I2249" s="98"/>
      <c r="J2249" s="41"/>
    </row>
    <row r="2250" spans="2:10" x14ac:dyDescent="0.25">
      <c r="B2250" s="15"/>
      <c r="C2250" s="15"/>
      <c r="D2250" s="15"/>
      <c r="E2250" s="15"/>
      <c r="F2250" s="15"/>
      <c r="G2250" s="15"/>
      <c r="H2250" s="15"/>
      <c r="I2250" s="98"/>
      <c r="J2250" s="41"/>
    </row>
    <row r="2251" spans="2:10" x14ac:dyDescent="0.25">
      <c r="B2251" s="15"/>
      <c r="C2251" s="15"/>
      <c r="D2251" s="15"/>
      <c r="E2251" s="15"/>
      <c r="F2251" s="15"/>
      <c r="G2251" s="15"/>
      <c r="H2251" s="15"/>
      <c r="I2251" s="98"/>
      <c r="J2251" s="41"/>
    </row>
    <row r="2252" spans="2:10" x14ac:dyDescent="0.25">
      <c r="B2252" s="15"/>
      <c r="C2252" s="15"/>
      <c r="D2252" s="15"/>
      <c r="E2252" s="15"/>
      <c r="F2252" s="15"/>
      <c r="G2252" s="15"/>
      <c r="H2252" s="15"/>
      <c r="I2252" s="98"/>
      <c r="J2252" s="41"/>
    </row>
    <row r="2253" spans="2:10" x14ac:dyDescent="0.25">
      <c r="B2253" s="15"/>
      <c r="C2253" s="15"/>
      <c r="D2253" s="15"/>
      <c r="E2253" s="15"/>
      <c r="F2253" s="15"/>
      <c r="G2253" s="15"/>
      <c r="H2253" s="15"/>
      <c r="I2253" s="98"/>
      <c r="J2253" s="41"/>
    </row>
    <row r="2254" spans="2:10" x14ac:dyDescent="0.25">
      <c r="B2254" s="15"/>
      <c r="C2254" s="15"/>
      <c r="D2254" s="15"/>
      <c r="E2254" s="15"/>
      <c r="F2254" s="15"/>
      <c r="G2254" s="15"/>
      <c r="H2254" s="15"/>
      <c r="I2254" s="98"/>
      <c r="J2254" s="41"/>
    </row>
    <row r="2255" spans="2:10" x14ac:dyDescent="0.25">
      <c r="B2255" s="15"/>
      <c r="C2255" s="15"/>
      <c r="D2255" s="15"/>
      <c r="E2255" s="15"/>
      <c r="F2255" s="15"/>
      <c r="G2255" s="15"/>
      <c r="H2255" s="15"/>
      <c r="I2255" s="98"/>
      <c r="J2255" s="41"/>
    </row>
    <row r="2256" spans="2:10" x14ac:dyDescent="0.25">
      <c r="B2256" s="15"/>
      <c r="C2256" s="15"/>
      <c r="D2256" s="15"/>
      <c r="E2256" s="15"/>
      <c r="F2256" s="15"/>
      <c r="G2256" s="15"/>
      <c r="H2256" s="15"/>
      <c r="I2256" s="98"/>
      <c r="J2256" s="41"/>
    </row>
    <row r="2257" spans="2:10" x14ac:dyDescent="0.25">
      <c r="B2257" s="15"/>
      <c r="C2257" s="15"/>
      <c r="D2257" s="15"/>
      <c r="E2257" s="15"/>
      <c r="F2257" s="15"/>
      <c r="G2257" s="15"/>
      <c r="H2257" s="15"/>
      <c r="I2257" s="98"/>
      <c r="J2257" s="41"/>
    </row>
    <row r="2258" spans="2:10" x14ac:dyDescent="0.25">
      <c r="B2258" s="15"/>
      <c r="C2258" s="15"/>
      <c r="D2258" s="15"/>
      <c r="E2258" s="15"/>
      <c r="F2258" s="15"/>
      <c r="G2258" s="15"/>
      <c r="H2258" s="15"/>
      <c r="I2258" s="98"/>
      <c r="J2258" s="41"/>
    </row>
    <row r="2259" spans="2:10" x14ac:dyDescent="0.25">
      <c r="B2259" s="15"/>
      <c r="C2259" s="15"/>
      <c r="D2259" s="15"/>
      <c r="E2259" s="15"/>
      <c r="F2259" s="15"/>
      <c r="G2259" s="15"/>
      <c r="H2259" s="15"/>
      <c r="I2259" s="98"/>
      <c r="J2259" s="41"/>
    </row>
    <row r="2260" spans="2:10" x14ac:dyDescent="0.25">
      <c r="B2260" s="15"/>
      <c r="C2260" s="15"/>
      <c r="D2260" s="15"/>
      <c r="E2260" s="15"/>
      <c r="F2260" s="15"/>
      <c r="G2260" s="15"/>
      <c r="H2260" s="15"/>
      <c r="I2260" s="98"/>
      <c r="J2260" s="41"/>
    </row>
    <row r="2261" spans="2:10" x14ac:dyDescent="0.25">
      <c r="B2261" s="15"/>
      <c r="C2261" s="15"/>
      <c r="D2261" s="15"/>
      <c r="E2261" s="15"/>
      <c r="F2261" s="15"/>
      <c r="G2261" s="15"/>
      <c r="H2261" s="15"/>
      <c r="I2261" s="98"/>
      <c r="J2261" s="41"/>
    </row>
    <row r="2262" spans="2:10" x14ac:dyDescent="0.25">
      <c r="B2262" s="15"/>
      <c r="C2262" s="15"/>
      <c r="D2262" s="15"/>
      <c r="E2262" s="15"/>
      <c r="F2262" s="15"/>
      <c r="G2262" s="15"/>
      <c r="H2262" s="15"/>
      <c r="I2262" s="98"/>
      <c r="J2262" s="41"/>
    </row>
    <row r="2263" spans="2:10" x14ac:dyDescent="0.25">
      <c r="B2263" s="15"/>
      <c r="C2263" s="15"/>
      <c r="D2263" s="15"/>
      <c r="E2263" s="15"/>
      <c r="F2263" s="15"/>
      <c r="G2263" s="15"/>
      <c r="H2263" s="15"/>
      <c r="I2263" s="98"/>
      <c r="J2263" s="41"/>
    </row>
    <row r="2264" spans="2:10" x14ac:dyDescent="0.25">
      <c r="B2264" s="15"/>
      <c r="C2264" s="15"/>
      <c r="D2264" s="15"/>
      <c r="E2264" s="15"/>
      <c r="F2264" s="15"/>
      <c r="G2264" s="15"/>
      <c r="H2264" s="15"/>
      <c r="I2264" s="98"/>
      <c r="J2264" s="41"/>
    </row>
    <row r="2265" spans="2:10" x14ac:dyDescent="0.25">
      <c r="B2265" s="15"/>
      <c r="C2265" s="15"/>
      <c r="D2265" s="15"/>
      <c r="E2265" s="15"/>
      <c r="F2265" s="15"/>
      <c r="G2265" s="15"/>
      <c r="H2265" s="15"/>
      <c r="I2265" s="98"/>
      <c r="J2265" s="41"/>
    </row>
    <row r="2266" spans="2:10" x14ac:dyDescent="0.25">
      <c r="B2266" s="15"/>
      <c r="C2266" s="15"/>
      <c r="D2266" s="15"/>
      <c r="E2266" s="15"/>
      <c r="F2266" s="15"/>
      <c r="G2266" s="15"/>
      <c r="H2266" s="15"/>
      <c r="I2266" s="98"/>
      <c r="J2266" s="41"/>
    </row>
    <row r="2267" spans="2:10" x14ac:dyDescent="0.25">
      <c r="B2267" s="15"/>
      <c r="C2267" s="15"/>
      <c r="D2267" s="15"/>
      <c r="E2267" s="15"/>
      <c r="F2267" s="15"/>
      <c r="G2267" s="15"/>
      <c r="H2267" s="15"/>
      <c r="I2267" s="98"/>
      <c r="J2267" s="41"/>
    </row>
    <row r="2268" spans="2:10" x14ac:dyDescent="0.25">
      <c r="B2268" s="15"/>
      <c r="C2268" s="15"/>
      <c r="D2268" s="15"/>
      <c r="E2268" s="15"/>
      <c r="F2268" s="15"/>
      <c r="G2268" s="15"/>
      <c r="H2268" s="15"/>
      <c r="I2268" s="98"/>
      <c r="J2268" s="41"/>
    </row>
    <row r="2269" spans="2:10" x14ac:dyDescent="0.25">
      <c r="B2269" s="15"/>
      <c r="C2269" s="15"/>
      <c r="D2269" s="15"/>
      <c r="E2269" s="15"/>
      <c r="F2269" s="15"/>
      <c r="G2269" s="15"/>
      <c r="H2269" s="15"/>
      <c r="I2269" s="98"/>
      <c r="J2269" s="41"/>
    </row>
    <row r="2270" spans="2:10" x14ac:dyDescent="0.25">
      <c r="B2270" s="15"/>
      <c r="C2270" s="15"/>
      <c r="D2270" s="15"/>
      <c r="E2270" s="15"/>
      <c r="F2270" s="15"/>
      <c r="G2270" s="15"/>
      <c r="H2270" s="15"/>
      <c r="I2270" s="98"/>
      <c r="J2270" s="41"/>
    </row>
    <row r="2271" spans="2:10" x14ac:dyDescent="0.25">
      <c r="B2271" s="15"/>
      <c r="C2271" s="15"/>
      <c r="D2271" s="15"/>
      <c r="E2271" s="15"/>
      <c r="F2271" s="15"/>
      <c r="G2271" s="15"/>
      <c r="H2271" s="15"/>
      <c r="I2271" s="98"/>
      <c r="J2271" s="41"/>
    </row>
    <row r="2272" spans="2:10" x14ac:dyDescent="0.25">
      <c r="B2272" s="15"/>
      <c r="C2272" s="15"/>
      <c r="D2272" s="15"/>
      <c r="E2272" s="15"/>
      <c r="F2272" s="15"/>
      <c r="G2272" s="15"/>
      <c r="H2272" s="15"/>
      <c r="I2272" s="98"/>
      <c r="J2272" s="41"/>
    </row>
    <row r="2273" spans="2:10" x14ac:dyDescent="0.25">
      <c r="B2273" s="15"/>
      <c r="C2273" s="15"/>
      <c r="D2273" s="15"/>
      <c r="E2273" s="15"/>
      <c r="F2273" s="15"/>
      <c r="G2273" s="15"/>
      <c r="H2273" s="15"/>
      <c r="I2273" s="98"/>
      <c r="J2273" s="41"/>
    </row>
    <row r="2274" spans="2:10" x14ac:dyDescent="0.25">
      <c r="B2274" s="15"/>
      <c r="C2274" s="15"/>
      <c r="D2274" s="15"/>
      <c r="E2274" s="15"/>
      <c r="F2274" s="15"/>
      <c r="G2274" s="15"/>
      <c r="H2274" s="15"/>
      <c r="I2274" s="98"/>
      <c r="J2274" s="41"/>
    </row>
    <row r="2275" spans="2:10" x14ac:dyDescent="0.25">
      <c r="B2275" s="15"/>
      <c r="C2275" s="15"/>
      <c r="D2275" s="15"/>
      <c r="E2275" s="15"/>
      <c r="F2275" s="15"/>
      <c r="G2275" s="15"/>
      <c r="H2275" s="15"/>
      <c r="I2275" s="98"/>
      <c r="J2275" s="41"/>
    </row>
    <row r="2276" spans="2:10" x14ac:dyDescent="0.25">
      <c r="B2276" s="15"/>
      <c r="C2276" s="15"/>
      <c r="D2276" s="15"/>
      <c r="E2276" s="15"/>
      <c r="F2276" s="15"/>
      <c r="G2276" s="15"/>
      <c r="H2276" s="15"/>
      <c r="I2276" s="98"/>
      <c r="J2276" s="41"/>
    </row>
    <row r="2277" spans="2:10" x14ac:dyDescent="0.25">
      <c r="B2277" s="15"/>
      <c r="C2277" s="15"/>
      <c r="D2277" s="15"/>
      <c r="E2277" s="15"/>
      <c r="F2277" s="15"/>
      <c r="G2277" s="15"/>
      <c r="H2277" s="15"/>
      <c r="I2277" s="98"/>
      <c r="J2277" s="41"/>
    </row>
    <row r="2278" spans="2:10" x14ac:dyDescent="0.25">
      <c r="B2278" s="15"/>
      <c r="C2278" s="15"/>
      <c r="D2278" s="15"/>
      <c r="E2278" s="15"/>
      <c r="F2278" s="15"/>
      <c r="G2278" s="15"/>
      <c r="H2278" s="15"/>
      <c r="I2278" s="98"/>
      <c r="J2278" s="41"/>
    </row>
    <row r="2279" spans="2:10" x14ac:dyDescent="0.25">
      <c r="B2279" s="15"/>
      <c r="C2279" s="15"/>
      <c r="D2279" s="15"/>
      <c r="E2279" s="15"/>
      <c r="F2279" s="15"/>
      <c r="G2279" s="15"/>
      <c r="H2279" s="15"/>
      <c r="I2279" s="98"/>
      <c r="J2279" s="41"/>
    </row>
    <row r="2280" spans="2:10" x14ac:dyDescent="0.25">
      <c r="B2280" s="15"/>
      <c r="C2280" s="15"/>
      <c r="D2280" s="15"/>
      <c r="E2280" s="15"/>
      <c r="F2280" s="15"/>
      <c r="G2280" s="15"/>
      <c r="H2280" s="15"/>
      <c r="I2280" s="98"/>
      <c r="J2280" s="41"/>
    </row>
    <row r="2281" spans="2:10" x14ac:dyDescent="0.25">
      <c r="B2281" s="15"/>
      <c r="C2281" s="15"/>
      <c r="D2281" s="15"/>
      <c r="E2281" s="15"/>
      <c r="F2281" s="15"/>
      <c r="G2281" s="15"/>
      <c r="H2281" s="15"/>
      <c r="I2281" s="98"/>
      <c r="J2281" s="41"/>
    </row>
    <row r="2282" spans="2:10" x14ac:dyDescent="0.25">
      <c r="B2282" s="15"/>
      <c r="C2282" s="15"/>
      <c r="D2282" s="15"/>
      <c r="E2282" s="15"/>
      <c r="F2282" s="15"/>
      <c r="G2282" s="15"/>
      <c r="H2282" s="15"/>
      <c r="I2282" s="98"/>
      <c r="J2282" s="41"/>
    </row>
    <row r="2283" spans="2:10" x14ac:dyDescent="0.25">
      <c r="B2283" s="15"/>
      <c r="C2283" s="15"/>
      <c r="D2283" s="15"/>
      <c r="E2283" s="15"/>
      <c r="F2283" s="15"/>
      <c r="G2283" s="15"/>
      <c r="H2283" s="15"/>
      <c r="I2283" s="98"/>
      <c r="J2283" s="41"/>
    </row>
    <row r="2284" spans="2:10" x14ac:dyDescent="0.25">
      <c r="B2284" s="15"/>
      <c r="C2284" s="15"/>
      <c r="D2284" s="15"/>
      <c r="E2284" s="15"/>
      <c r="F2284" s="15"/>
      <c r="G2284" s="15"/>
      <c r="H2284" s="15"/>
      <c r="I2284" s="98"/>
      <c r="J2284" s="41"/>
    </row>
    <row r="2285" spans="2:10" x14ac:dyDescent="0.25">
      <c r="B2285" s="15"/>
      <c r="C2285" s="15"/>
      <c r="D2285" s="15"/>
      <c r="E2285" s="15"/>
      <c r="F2285" s="15"/>
      <c r="G2285" s="15"/>
      <c r="H2285" s="15"/>
      <c r="I2285" s="98"/>
      <c r="J2285" s="41"/>
    </row>
    <row r="2286" spans="2:10" x14ac:dyDescent="0.25">
      <c r="B2286" s="15"/>
      <c r="C2286" s="15"/>
      <c r="D2286" s="15"/>
      <c r="E2286" s="15"/>
      <c r="F2286" s="15"/>
      <c r="G2286" s="15"/>
      <c r="H2286" s="15"/>
      <c r="I2286" s="98"/>
      <c r="J2286" s="41"/>
    </row>
    <row r="2287" spans="2:10" x14ac:dyDescent="0.25">
      <c r="B2287" s="15"/>
      <c r="C2287" s="15"/>
      <c r="D2287" s="15"/>
      <c r="E2287" s="15"/>
      <c r="F2287" s="15"/>
      <c r="G2287" s="15"/>
      <c r="H2287" s="15"/>
      <c r="I2287" s="98"/>
      <c r="J2287" s="41"/>
    </row>
    <row r="2288" spans="2:10" x14ac:dyDescent="0.25">
      <c r="B2288" s="15"/>
      <c r="C2288" s="15"/>
      <c r="D2288" s="15"/>
      <c r="E2288" s="15"/>
      <c r="F2288" s="15"/>
      <c r="G2288" s="15"/>
      <c r="H2288" s="15"/>
      <c r="I2288" s="98"/>
      <c r="J2288" s="41"/>
    </row>
    <row r="2289" spans="2:10" x14ac:dyDescent="0.25">
      <c r="B2289" s="15"/>
      <c r="C2289" s="15"/>
      <c r="D2289" s="15"/>
      <c r="E2289" s="15"/>
      <c r="F2289" s="15"/>
      <c r="G2289" s="15"/>
      <c r="H2289" s="15"/>
      <c r="I2289" s="98"/>
      <c r="J2289" s="41"/>
    </row>
    <row r="2290" spans="2:10" x14ac:dyDescent="0.25">
      <c r="B2290" s="15"/>
      <c r="C2290" s="15"/>
      <c r="D2290" s="15"/>
      <c r="E2290" s="15"/>
      <c r="F2290" s="15"/>
      <c r="G2290" s="15"/>
      <c r="H2290" s="15"/>
      <c r="I2290" s="98"/>
      <c r="J2290" s="41"/>
    </row>
    <row r="2291" spans="2:10" x14ac:dyDescent="0.25">
      <c r="B2291" s="15"/>
      <c r="C2291" s="15"/>
      <c r="D2291" s="15"/>
      <c r="E2291" s="15"/>
      <c r="F2291" s="15"/>
      <c r="G2291" s="15"/>
      <c r="H2291" s="15"/>
      <c r="I2291" s="98"/>
      <c r="J2291" s="41"/>
    </row>
    <row r="2292" spans="2:10" x14ac:dyDescent="0.25">
      <c r="B2292" s="15"/>
      <c r="C2292" s="15"/>
      <c r="D2292" s="15"/>
      <c r="E2292" s="15"/>
      <c r="F2292" s="15"/>
      <c r="G2292" s="15"/>
      <c r="H2292" s="15"/>
      <c r="I2292" s="98"/>
      <c r="J2292" s="41"/>
    </row>
    <row r="2293" spans="2:10" x14ac:dyDescent="0.25">
      <c r="B2293" s="15"/>
      <c r="C2293" s="15"/>
      <c r="D2293" s="15"/>
      <c r="E2293" s="15"/>
      <c r="F2293" s="15"/>
      <c r="G2293" s="15"/>
      <c r="H2293" s="15"/>
      <c r="I2293" s="98"/>
      <c r="J2293" s="41"/>
    </row>
    <row r="2294" spans="2:10" x14ac:dyDescent="0.25">
      <c r="B2294" s="15"/>
      <c r="C2294" s="15"/>
      <c r="D2294" s="15"/>
      <c r="E2294" s="15"/>
      <c r="F2294" s="15"/>
      <c r="G2294" s="15"/>
      <c r="H2294" s="15"/>
      <c r="I2294" s="98"/>
      <c r="J2294" s="41"/>
    </row>
    <row r="2295" spans="2:10" x14ac:dyDescent="0.25">
      <c r="B2295" s="15"/>
      <c r="C2295" s="15"/>
      <c r="D2295" s="15"/>
      <c r="E2295" s="15"/>
      <c r="F2295" s="15"/>
      <c r="G2295" s="15"/>
      <c r="H2295" s="15"/>
      <c r="I2295" s="98"/>
      <c r="J2295" s="41"/>
    </row>
    <row r="2296" spans="2:10" x14ac:dyDescent="0.25">
      <c r="B2296" s="15"/>
      <c r="C2296" s="15"/>
      <c r="D2296" s="15"/>
      <c r="E2296" s="15"/>
      <c r="F2296" s="15"/>
      <c r="G2296" s="15"/>
      <c r="H2296" s="15"/>
      <c r="I2296" s="98"/>
      <c r="J2296" s="41"/>
    </row>
    <row r="2297" spans="2:10" x14ac:dyDescent="0.25">
      <c r="B2297" s="15"/>
      <c r="C2297" s="15"/>
      <c r="D2297" s="15"/>
      <c r="E2297" s="15"/>
      <c r="F2297" s="15"/>
      <c r="G2297" s="15"/>
      <c r="H2297" s="15"/>
      <c r="I2297" s="98"/>
      <c r="J2297" s="41"/>
    </row>
    <row r="2298" spans="2:10" x14ac:dyDescent="0.25">
      <c r="B2298" s="15"/>
      <c r="C2298" s="15"/>
      <c r="D2298" s="15"/>
      <c r="E2298" s="15"/>
      <c r="F2298" s="15"/>
      <c r="G2298" s="15"/>
      <c r="H2298" s="15"/>
      <c r="I2298" s="98"/>
      <c r="J2298" s="41"/>
    </row>
    <row r="2299" spans="2:10" x14ac:dyDescent="0.25">
      <c r="B2299" s="15"/>
      <c r="C2299" s="15"/>
      <c r="D2299" s="15"/>
      <c r="E2299" s="15"/>
      <c r="F2299" s="15"/>
      <c r="G2299" s="15"/>
      <c r="H2299" s="15"/>
      <c r="I2299" s="98"/>
      <c r="J2299" s="41"/>
    </row>
    <row r="2300" spans="2:10" x14ac:dyDescent="0.25">
      <c r="B2300" s="15"/>
      <c r="C2300" s="15"/>
      <c r="D2300" s="15"/>
      <c r="E2300" s="15"/>
      <c r="F2300" s="15"/>
      <c r="G2300" s="15"/>
      <c r="H2300" s="15"/>
      <c r="I2300" s="98"/>
      <c r="J2300" s="41"/>
    </row>
    <row r="2301" spans="2:10" x14ac:dyDescent="0.25">
      <c r="B2301" s="15"/>
      <c r="C2301" s="15"/>
      <c r="D2301" s="15"/>
      <c r="E2301" s="15"/>
      <c r="F2301" s="15"/>
      <c r="G2301" s="15"/>
      <c r="H2301" s="15"/>
      <c r="I2301" s="98"/>
      <c r="J2301" s="41"/>
    </row>
    <row r="2302" spans="2:10" x14ac:dyDescent="0.25">
      <c r="B2302" s="15"/>
      <c r="C2302" s="15"/>
      <c r="D2302" s="15"/>
      <c r="E2302" s="15"/>
      <c r="F2302" s="15"/>
      <c r="G2302" s="15"/>
      <c r="H2302" s="15"/>
      <c r="I2302" s="98"/>
      <c r="J2302" s="41"/>
    </row>
    <row r="2303" spans="2:10" x14ac:dyDescent="0.25">
      <c r="B2303" s="15"/>
      <c r="C2303" s="15"/>
      <c r="D2303" s="15"/>
      <c r="E2303" s="15"/>
      <c r="F2303" s="15"/>
      <c r="G2303" s="15"/>
      <c r="H2303" s="15"/>
      <c r="I2303" s="98"/>
      <c r="J2303" s="41"/>
    </row>
    <row r="2304" spans="2:10" x14ac:dyDescent="0.25">
      <c r="B2304" s="15"/>
      <c r="C2304" s="15"/>
      <c r="D2304" s="15"/>
      <c r="E2304" s="15"/>
      <c r="F2304" s="15"/>
      <c r="G2304" s="15"/>
      <c r="H2304" s="15"/>
      <c r="I2304" s="98"/>
      <c r="J2304" s="41"/>
    </row>
    <row r="2305" spans="2:10" x14ac:dyDescent="0.25">
      <c r="B2305" s="15"/>
      <c r="C2305" s="15"/>
      <c r="D2305" s="15"/>
      <c r="E2305" s="15"/>
      <c r="F2305" s="15"/>
      <c r="G2305" s="15"/>
      <c r="H2305" s="15"/>
      <c r="I2305" s="98"/>
      <c r="J2305" s="41"/>
    </row>
    <row r="2306" spans="2:10" x14ac:dyDescent="0.25">
      <c r="B2306" s="15"/>
      <c r="C2306" s="15"/>
      <c r="D2306" s="15"/>
      <c r="E2306" s="15"/>
      <c r="F2306" s="15"/>
      <c r="G2306" s="15"/>
      <c r="H2306" s="15"/>
      <c r="I2306" s="98"/>
      <c r="J2306" s="41"/>
    </row>
    <row r="2307" spans="2:10" x14ac:dyDescent="0.25">
      <c r="B2307" s="15"/>
      <c r="C2307" s="15"/>
      <c r="D2307" s="15"/>
      <c r="E2307" s="15"/>
      <c r="F2307" s="15"/>
      <c r="G2307" s="15"/>
      <c r="H2307" s="15"/>
      <c r="I2307" s="98"/>
      <c r="J2307" s="41"/>
    </row>
    <row r="2308" spans="2:10" x14ac:dyDescent="0.25">
      <c r="B2308" s="15"/>
      <c r="C2308" s="15"/>
      <c r="D2308" s="15"/>
      <c r="E2308" s="15"/>
      <c r="F2308" s="15"/>
      <c r="G2308" s="15"/>
      <c r="H2308" s="15"/>
      <c r="I2308" s="98"/>
      <c r="J2308" s="41"/>
    </row>
    <row r="2309" spans="2:10" x14ac:dyDescent="0.25">
      <c r="B2309" s="15"/>
      <c r="C2309" s="15"/>
      <c r="D2309" s="15"/>
      <c r="E2309" s="15"/>
      <c r="F2309" s="15"/>
      <c r="G2309" s="15"/>
      <c r="H2309" s="15"/>
      <c r="I2309" s="98"/>
      <c r="J2309" s="41"/>
    </row>
    <row r="2310" spans="2:10" x14ac:dyDescent="0.25">
      <c r="B2310" s="15"/>
      <c r="C2310" s="15"/>
      <c r="D2310" s="15"/>
      <c r="E2310" s="15"/>
      <c r="F2310" s="15"/>
      <c r="G2310" s="15"/>
      <c r="H2310" s="15"/>
      <c r="I2310" s="98"/>
      <c r="J2310" s="41"/>
    </row>
    <row r="2311" spans="2:10" x14ac:dyDescent="0.25">
      <c r="B2311" s="15"/>
      <c r="C2311" s="15"/>
      <c r="D2311" s="15"/>
      <c r="E2311" s="15"/>
      <c r="F2311" s="15"/>
      <c r="G2311" s="15"/>
      <c r="H2311" s="15"/>
      <c r="I2311" s="98"/>
      <c r="J2311" s="41"/>
    </row>
    <row r="2312" spans="2:10" x14ac:dyDescent="0.25">
      <c r="B2312" s="15"/>
      <c r="C2312" s="15"/>
      <c r="D2312" s="15"/>
      <c r="E2312" s="15"/>
      <c r="F2312" s="15"/>
      <c r="G2312" s="15"/>
      <c r="H2312" s="15"/>
      <c r="I2312" s="98"/>
      <c r="J2312" s="41"/>
    </row>
    <row r="2313" spans="2:10" x14ac:dyDescent="0.25">
      <c r="B2313" s="15"/>
      <c r="C2313" s="15"/>
      <c r="D2313" s="15"/>
      <c r="E2313" s="15"/>
      <c r="F2313" s="15"/>
      <c r="G2313" s="15"/>
      <c r="H2313" s="15"/>
      <c r="I2313" s="98"/>
      <c r="J2313" s="41"/>
    </row>
    <row r="2314" spans="2:10" x14ac:dyDescent="0.25">
      <c r="B2314" s="15"/>
      <c r="C2314" s="15"/>
      <c r="D2314" s="15"/>
      <c r="E2314" s="15"/>
      <c r="F2314" s="15"/>
      <c r="G2314" s="15"/>
      <c r="H2314" s="15"/>
      <c r="I2314" s="98"/>
      <c r="J2314" s="41"/>
    </row>
    <row r="2315" spans="2:10" x14ac:dyDescent="0.25">
      <c r="B2315" s="15"/>
      <c r="C2315" s="15"/>
      <c r="D2315" s="15"/>
      <c r="E2315" s="15"/>
      <c r="F2315" s="15"/>
      <c r="G2315" s="15"/>
      <c r="H2315" s="15"/>
      <c r="I2315" s="98"/>
      <c r="J2315" s="41"/>
    </row>
    <row r="2316" spans="2:10" x14ac:dyDescent="0.25">
      <c r="B2316" s="15"/>
      <c r="C2316" s="15"/>
      <c r="D2316" s="15"/>
      <c r="E2316" s="15"/>
      <c r="F2316" s="15"/>
      <c r="G2316" s="15"/>
      <c r="H2316" s="15"/>
      <c r="I2316" s="98"/>
      <c r="J2316" s="41"/>
    </row>
    <row r="2317" spans="2:10" x14ac:dyDescent="0.25">
      <c r="B2317" s="15"/>
      <c r="C2317" s="15"/>
      <c r="D2317" s="15"/>
      <c r="E2317" s="15"/>
      <c r="F2317" s="15"/>
      <c r="G2317" s="15"/>
      <c r="H2317" s="15"/>
      <c r="I2317" s="98"/>
      <c r="J2317" s="41"/>
    </row>
    <row r="2318" spans="2:10" x14ac:dyDescent="0.25">
      <c r="B2318" s="15"/>
      <c r="C2318" s="15"/>
      <c r="D2318" s="15"/>
      <c r="E2318" s="15"/>
      <c r="F2318" s="15"/>
      <c r="G2318" s="15"/>
      <c r="H2318" s="15"/>
      <c r="I2318" s="98"/>
      <c r="J2318" s="41"/>
    </row>
    <row r="2319" spans="2:10" x14ac:dyDescent="0.25">
      <c r="B2319" s="15"/>
      <c r="C2319" s="15"/>
      <c r="D2319" s="15"/>
      <c r="E2319" s="15"/>
      <c r="F2319" s="15"/>
      <c r="G2319" s="15"/>
      <c r="H2319" s="15"/>
      <c r="I2319" s="98"/>
      <c r="J2319" s="41"/>
    </row>
    <row r="2320" spans="2:10" x14ac:dyDescent="0.25">
      <c r="B2320" s="15"/>
      <c r="C2320" s="15"/>
      <c r="D2320" s="15"/>
      <c r="E2320" s="15"/>
      <c r="F2320" s="15"/>
      <c r="G2320" s="15"/>
      <c r="H2320" s="15"/>
      <c r="I2320" s="98"/>
      <c r="J2320" s="41"/>
    </row>
    <row r="2321" spans="2:10" x14ac:dyDescent="0.25">
      <c r="B2321" s="15"/>
      <c r="C2321" s="15"/>
      <c r="D2321" s="15"/>
      <c r="E2321" s="15"/>
      <c r="F2321" s="15"/>
      <c r="G2321" s="15"/>
      <c r="H2321" s="15"/>
      <c r="I2321" s="98"/>
      <c r="J2321" s="41"/>
    </row>
    <row r="2322" spans="2:10" x14ac:dyDescent="0.25">
      <c r="B2322" s="15"/>
      <c r="C2322" s="15"/>
      <c r="D2322" s="15"/>
      <c r="E2322" s="15"/>
      <c r="F2322" s="15"/>
      <c r="G2322" s="15"/>
      <c r="H2322" s="15"/>
      <c r="I2322" s="98"/>
      <c r="J2322" s="41"/>
    </row>
    <row r="2323" spans="2:10" x14ac:dyDescent="0.25">
      <c r="B2323" s="15"/>
      <c r="C2323" s="15"/>
      <c r="D2323" s="15"/>
      <c r="E2323" s="15"/>
      <c r="F2323" s="15"/>
      <c r="G2323" s="15"/>
      <c r="H2323" s="15"/>
      <c r="I2323" s="98"/>
      <c r="J2323" s="41"/>
    </row>
    <row r="2324" spans="2:10" x14ac:dyDescent="0.25">
      <c r="B2324" s="15"/>
      <c r="C2324" s="15"/>
      <c r="D2324" s="15"/>
      <c r="E2324" s="15"/>
      <c r="F2324" s="15"/>
      <c r="G2324" s="15"/>
      <c r="H2324" s="15"/>
      <c r="I2324" s="98"/>
      <c r="J2324" s="41"/>
    </row>
    <row r="2325" spans="2:10" x14ac:dyDescent="0.25">
      <c r="B2325" s="15"/>
      <c r="C2325" s="15"/>
      <c r="D2325" s="15"/>
      <c r="E2325" s="15"/>
      <c r="F2325" s="15"/>
      <c r="G2325" s="15"/>
      <c r="H2325" s="15"/>
      <c r="I2325" s="98"/>
      <c r="J2325" s="41"/>
    </row>
    <row r="2326" spans="2:10" x14ac:dyDescent="0.25">
      <c r="B2326" s="15"/>
      <c r="C2326" s="15"/>
      <c r="D2326" s="15"/>
      <c r="E2326" s="15"/>
      <c r="F2326" s="15"/>
      <c r="G2326" s="15"/>
      <c r="H2326" s="15"/>
      <c r="I2326" s="98"/>
      <c r="J2326" s="41"/>
    </row>
    <row r="2327" spans="2:10" x14ac:dyDescent="0.25">
      <c r="B2327" s="15"/>
      <c r="C2327" s="15"/>
      <c r="D2327" s="15"/>
      <c r="E2327" s="15"/>
      <c r="F2327" s="15"/>
      <c r="G2327" s="15"/>
      <c r="H2327" s="15"/>
      <c r="I2327" s="98"/>
      <c r="J2327" s="41"/>
    </row>
    <row r="2328" spans="2:10" x14ac:dyDescent="0.25">
      <c r="B2328" s="15"/>
      <c r="C2328" s="15"/>
      <c r="D2328" s="15"/>
      <c r="E2328" s="15"/>
      <c r="F2328" s="15"/>
      <c r="G2328" s="15"/>
      <c r="H2328" s="15"/>
      <c r="I2328" s="98"/>
      <c r="J2328" s="41"/>
    </row>
    <row r="2329" spans="2:10" x14ac:dyDescent="0.25">
      <c r="B2329" s="15"/>
      <c r="C2329" s="15"/>
      <c r="D2329" s="15"/>
      <c r="E2329" s="15"/>
      <c r="F2329" s="15"/>
      <c r="G2329" s="15"/>
      <c r="H2329" s="15"/>
      <c r="I2329" s="98"/>
      <c r="J2329" s="41"/>
    </row>
    <row r="2330" spans="2:10" x14ac:dyDescent="0.25">
      <c r="B2330" s="15"/>
      <c r="C2330" s="15"/>
      <c r="D2330" s="15"/>
      <c r="E2330" s="15"/>
      <c r="F2330" s="15"/>
      <c r="G2330" s="15"/>
      <c r="H2330" s="15"/>
      <c r="I2330" s="98"/>
      <c r="J2330" s="41"/>
    </row>
    <row r="2331" spans="2:10" x14ac:dyDescent="0.25">
      <c r="B2331" s="15"/>
      <c r="C2331" s="15"/>
      <c r="D2331" s="15"/>
      <c r="E2331" s="15"/>
      <c r="F2331" s="15"/>
      <c r="G2331" s="15"/>
      <c r="H2331" s="15"/>
      <c r="I2331" s="98"/>
      <c r="J2331" s="41"/>
    </row>
    <row r="2332" spans="2:10" x14ac:dyDescent="0.25">
      <c r="B2332" s="15"/>
      <c r="C2332" s="15"/>
      <c r="D2332" s="15"/>
      <c r="E2332" s="15"/>
      <c r="F2332" s="15"/>
      <c r="G2332" s="15"/>
      <c r="H2332" s="15"/>
      <c r="I2332" s="98"/>
      <c r="J2332" s="41"/>
    </row>
    <row r="2333" spans="2:10" x14ac:dyDescent="0.25">
      <c r="B2333" s="15"/>
      <c r="C2333" s="15"/>
      <c r="D2333" s="15"/>
      <c r="E2333" s="15"/>
      <c r="F2333" s="15"/>
      <c r="G2333" s="15"/>
      <c r="H2333" s="15"/>
      <c r="I2333" s="98"/>
      <c r="J2333" s="41"/>
    </row>
    <row r="2334" spans="2:10" x14ac:dyDescent="0.25">
      <c r="B2334" s="15"/>
      <c r="C2334" s="15"/>
      <c r="D2334" s="15"/>
      <c r="E2334" s="15"/>
      <c r="F2334" s="15"/>
      <c r="G2334" s="15"/>
      <c r="H2334" s="15"/>
      <c r="I2334" s="98"/>
      <c r="J2334" s="41"/>
    </row>
    <row r="2335" spans="2:10" x14ac:dyDescent="0.25">
      <c r="B2335" s="15"/>
      <c r="C2335" s="15"/>
      <c r="D2335" s="15"/>
      <c r="E2335" s="15"/>
      <c r="F2335" s="15"/>
      <c r="G2335" s="15"/>
      <c r="H2335" s="15"/>
      <c r="I2335" s="98"/>
      <c r="J2335" s="41"/>
    </row>
    <row r="2336" spans="2:10" x14ac:dyDescent="0.25">
      <c r="B2336" s="15"/>
      <c r="C2336" s="15"/>
      <c r="D2336" s="15"/>
      <c r="E2336" s="15"/>
      <c r="F2336" s="15"/>
      <c r="G2336" s="15"/>
      <c r="H2336" s="15"/>
      <c r="I2336" s="98"/>
      <c r="J2336" s="41"/>
    </row>
    <row r="2337" spans="2:10" x14ac:dyDescent="0.25">
      <c r="B2337" s="15"/>
      <c r="C2337" s="15"/>
      <c r="D2337" s="15"/>
      <c r="E2337" s="15"/>
      <c r="F2337" s="15"/>
      <c r="G2337" s="15"/>
      <c r="H2337" s="15"/>
      <c r="I2337" s="98"/>
      <c r="J2337" s="41"/>
    </row>
    <row r="2338" spans="2:10" x14ac:dyDescent="0.25">
      <c r="B2338" s="15"/>
      <c r="C2338" s="15"/>
      <c r="D2338" s="15"/>
      <c r="E2338" s="15"/>
      <c r="F2338" s="15"/>
      <c r="G2338" s="15"/>
      <c r="H2338" s="15"/>
      <c r="I2338" s="98"/>
      <c r="J2338" s="41"/>
    </row>
    <row r="2339" spans="2:10" x14ac:dyDescent="0.25">
      <c r="B2339" s="15"/>
      <c r="C2339" s="15"/>
      <c r="D2339" s="15"/>
      <c r="E2339" s="15"/>
      <c r="F2339" s="15"/>
      <c r="G2339" s="15"/>
      <c r="H2339" s="15"/>
      <c r="I2339" s="98"/>
      <c r="J2339" s="41"/>
    </row>
    <row r="2340" spans="2:10" x14ac:dyDescent="0.25">
      <c r="B2340" s="15"/>
      <c r="C2340" s="15"/>
      <c r="D2340" s="15"/>
      <c r="E2340" s="15"/>
      <c r="F2340" s="15"/>
      <c r="G2340" s="15"/>
      <c r="H2340" s="15"/>
      <c r="I2340" s="98"/>
      <c r="J2340" s="41"/>
    </row>
    <row r="2341" spans="2:10" x14ac:dyDescent="0.25">
      <c r="B2341" s="15"/>
      <c r="C2341" s="15"/>
      <c r="D2341" s="15"/>
      <c r="E2341" s="15"/>
      <c r="F2341" s="15"/>
      <c r="G2341" s="15"/>
      <c r="H2341" s="15"/>
      <c r="I2341" s="98"/>
      <c r="J2341" s="41"/>
    </row>
    <row r="2342" spans="2:10" x14ac:dyDescent="0.25">
      <c r="B2342" s="15"/>
      <c r="C2342" s="15"/>
      <c r="D2342" s="15"/>
      <c r="E2342" s="15"/>
      <c r="F2342" s="15"/>
      <c r="G2342" s="15"/>
      <c r="H2342" s="15"/>
      <c r="I2342" s="98"/>
      <c r="J2342" s="41"/>
    </row>
    <row r="2343" spans="2:10" x14ac:dyDescent="0.25">
      <c r="B2343" s="15"/>
      <c r="C2343" s="15"/>
      <c r="D2343" s="15"/>
      <c r="E2343" s="15"/>
      <c r="F2343" s="15"/>
      <c r="G2343" s="15"/>
      <c r="H2343" s="15"/>
      <c r="I2343" s="98"/>
      <c r="J2343" s="41"/>
    </row>
    <row r="2344" spans="2:10" x14ac:dyDescent="0.25">
      <c r="B2344" s="15"/>
      <c r="C2344" s="15"/>
      <c r="D2344" s="15"/>
      <c r="E2344" s="15"/>
      <c r="F2344" s="15"/>
      <c r="G2344" s="15"/>
      <c r="H2344" s="15"/>
      <c r="I2344" s="98"/>
      <c r="J2344" s="41"/>
    </row>
    <row r="2345" spans="2:10" x14ac:dyDescent="0.25">
      <c r="B2345" s="15"/>
      <c r="C2345" s="15"/>
      <c r="D2345" s="15"/>
      <c r="E2345" s="15"/>
      <c r="F2345" s="15"/>
      <c r="G2345" s="15"/>
      <c r="H2345" s="15"/>
      <c r="I2345" s="98"/>
      <c r="J2345" s="41"/>
    </row>
    <row r="2346" spans="2:10" x14ac:dyDescent="0.25">
      <c r="B2346" s="15"/>
      <c r="C2346" s="15"/>
      <c r="D2346" s="15"/>
      <c r="E2346" s="15"/>
      <c r="F2346" s="15"/>
      <c r="G2346" s="15"/>
      <c r="H2346" s="15"/>
      <c r="I2346" s="98"/>
      <c r="J2346" s="41"/>
    </row>
    <row r="2347" spans="2:10" x14ac:dyDescent="0.25">
      <c r="B2347" s="15"/>
      <c r="C2347" s="15"/>
      <c r="D2347" s="15"/>
      <c r="E2347" s="15"/>
      <c r="F2347" s="15"/>
      <c r="G2347" s="15"/>
      <c r="H2347" s="15"/>
      <c r="I2347" s="98"/>
      <c r="J2347" s="41"/>
    </row>
    <row r="2348" spans="2:10" x14ac:dyDescent="0.25">
      <c r="B2348" s="15"/>
      <c r="C2348" s="15"/>
      <c r="D2348" s="15"/>
      <c r="E2348" s="15"/>
      <c r="F2348" s="15"/>
      <c r="G2348" s="15"/>
      <c r="H2348" s="15"/>
      <c r="I2348" s="98"/>
      <c r="J2348" s="41"/>
    </row>
    <row r="2349" spans="2:10" x14ac:dyDescent="0.25">
      <c r="B2349" s="15"/>
      <c r="C2349" s="15"/>
      <c r="D2349" s="15"/>
      <c r="E2349" s="15"/>
      <c r="F2349" s="15"/>
      <c r="G2349" s="15"/>
      <c r="H2349" s="15"/>
      <c r="I2349" s="98"/>
      <c r="J2349" s="41"/>
    </row>
    <row r="2350" spans="2:10" x14ac:dyDescent="0.25">
      <c r="B2350" s="15"/>
      <c r="C2350" s="15"/>
      <c r="D2350" s="15"/>
      <c r="E2350" s="15"/>
      <c r="F2350" s="15"/>
      <c r="G2350" s="15"/>
      <c r="H2350" s="15"/>
      <c r="I2350" s="98"/>
      <c r="J2350" s="41"/>
    </row>
    <row r="2351" spans="2:10" x14ac:dyDescent="0.25">
      <c r="B2351" s="15"/>
      <c r="C2351" s="15"/>
      <c r="D2351" s="15"/>
      <c r="E2351" s="15"/>
      <c r="F2351" s="15"/>
      <c r="G2351" s="15"/>
      <c r="H2351" s="15"/>
      <c r="I2351" s="98"/>
      <c r="J2351" s="41"/>
    </row>
    <row r="2352" spans="2:10" x14ac:dyDescent="0.25">
      <c r="B2352" s="15"/>
      <c r="C2352" s="15"/>
      <c r="D2352" s="15"/>
      <c r="E2352" s="15"/>
      <c r="F2352" s="15"/>
      <c r="G2352" s="15"/>
      <c r="H2352" s="15"/>
      <c r="I2352" s="98"/>
      <c r="J2352" s="41"/>
    </row>
    <row r="2353" spans="2:10" x14ac:dyDescent="0.25">
      <c r="B2353" s="15"/>
      <c r="C2353" s="15"/>
      <c r="D2353" s="15"/>
      <c r="E2353" s="15"/>
      <c r="F2353" s="15"/>
      <c r="G2353" s="15"/>
      <c r="H2353" s="15"/>
      <c r="I2353" s="98"/>
      <c r="J2353" s="41"/>
    </row>
    <row r="2354" spans="2:10" x14ac:dyDescent="0.25">
      <c r="B2354" s="15"/>
      <c r="C2354" s="15"/>
      <c r="D2354" s="15"/>
      <c r="E2354" s="15"/>
      <c r="F2354" s="15"/>
      <c r="G2354" s="15"/>
      <c r="H2354" s="15"/>
      <c r="I2354" s="98"/>
      <c r="J2354" s="41"/>
    </row>
    <row r="2355" spans="2:10" x14ac:dyDescent="0.25">
      <c r="B2355" s="15"/>
      <c r="C2355" s="15"/>
      <c r="D2355" s="15"/>
      <c r="E2355" s="15"/>
      <c r="F2355" s="15"/>
      <c r="G2355" s="15"/>
      <c r="H2355" s="15"/>
      <c r="I2355" s="98"/>
      <c r="J2355" s="41"/>
    </row>
    <row r="2356" spans="2:10" x14ac:dyDescent="0.25">
      <c r="B2356" s="15"/>
      <c r="C2356" s="15"/>
      <c r="D2356" s="15"/>
      <c r="E2356" s="15"/>
      <c r="F2356" s="15"/>
      <c r="G2356" s="15"/>
      <c r="H2356" s="15"/>
      <c r="I2356" s="98"/>
      <c r="J2356" s="41"/>
    </row>
    <row r="2357" spans="2:10" x14ac:dyDescent="0.25">
      <c r="B2357" s="15"/>
      <c r="C2357" s="15"/>
      <c r="D2357" s="15"/>
      <c r="E2357" s="15"/>
      <c r="F2357" s="15"/>
      <c r="G2357" s="15"/>
      <c r="H2357" s="15"/>
      <c r="I2357" s="98"/>
      <c r="J2357" s="41"/>
    </row>
    <row r="2358" spans="2:10" x14ac:dyDescent="0.25">
      <c r="B2358" s="15"/>
      <c r="C2358" s="15"/>
      <c r="D2358" s="15"/>
      <c r="E2358" s="15"/>
      <c r="F2358" s="15"/>
      <c r="G2358" s="15"/>
      <c r="H2358" s="15"/>
      <c r="I2358" s="98"/>
      <c r="J2358" s="41"/>
    </row>
    <row r="2359" spans="2:10" x14ac:dyDescent="0.25">
      <c r="B2359" s="15"/>
      <c r="C2359" s="15"/>
      <c r="D2359" s="15"/>
      <c r="E2359" s="15"/>
      <c r="F2359" s="15"/>
      <c r="G2359" s="15"/>
      <c r="H2359" s="15"/>
      <c r="I2359" s="98"/>
      <c r="J2359" s="41"/>
    </row>
    <row r="2360" spans="2:10" x14ac:dyDescent="0.25">
      <c r="B2360" s="15"/>
      <c r="C2360" s="15"/>
      <c r="D2360" s="15"/>
      <c r="E2360" s="15"/>
      <c r="F2360" s="15"/>
      <c r="G2360" s="15"/>
      <c r="H2360" s="15"/>
      <c r="I2360" s="98"/>
      <c r="J2360" s="41"/>
    </row>
    <row r="2361" spans="2:10" x14ac:dyDescent="0.25">
      <c r="B2361" s="15"/>
      <c r="C2361" s="15"/>
      <c r="D2361" s="15"/>
      <c r="E2361" s="15"/>
      <c r="F2361" s="15"/>
      <c r="G2361" s="15"/>
      <c r="H2361" s="15"/>
      <c r="I2361" s="98"/>
      <c r="J2361" s="41"/>
    </row>
    <row r="2362" spans="2:10" x14ac:dyDescent="0.25">
      <c r="B2362" s="15"/>
      <c r="C2362" s="15"/>
      <c r="D2362" s="15"/>
      <c r="E2362" s="15"/>
      <c r="F2362" s="15"/>
      <c r="G2362" s="15"/>
      <c r="H2362" s="15"/>
      <c r="I2362" s="98"/>
      <c r="J2362" s="41"/>
    </row>
    <row r="2363" spans="2:10" x14ac:dyDescent="0.25">
      <c r="B2363" s="15"/>
      <c r="C2363" s="15"/>
      <c r="D2363" s="15"/>
      <c r="E2363" s="15"/>
      <c r="F2363" s="15"/>
      <c r="G2363" s="15"/>
      <c r="H2363" s="15"/>
      <c r="I2363" s="98"/>
      <c r="J2363" s="41"/>
    </row>
    <row r="2364" spans="2:10" x14ac:dyDescent="0.25">
      <c r="B2364" s="15"/>
      <c r="C2364" s="15"/>
      <c r="D2364" s="15"/>
      <c r="E2364" s="15"/>
      <c r="F2364" s="15"/>
      <c r="G2364" s="15"/>
      <c r="H2364" s="15"/>
      <c r="I2364" s="98"/>
      <c r="J2364" s="41"/>
    </row>
    <row r="2365" spans="2:10" x14ac:dyDescent="0.25">
      <c r="B2365" s="15"/>
      <c r="C2365" s="15"/>
      <c r="D2365" s="15"/>
      <c r="E2365" s="15"/>
      <c r="F2365" s="15"/>
      <c r="G2365" s="15"/>
      <c r="H2365" s="15"/>
      <c r="I2365" s="98"/>
      <c r="J2365" s="41"/>
    </row>
    <row r="2366" spans="2:10" x14ac:dyDescent="0.25">
      <c r="B2366" s="15"/>
      <c r="C2366" s="15"/>
      <c r="D2366" s="15"/>
      <c r="E2366" s="15"/>
      <c r="F2366" s="15"/>
      <c r="G2366" s="15"/>
      <c r="H2366" s="15"/>
      <c r="I2366" s="98"/>
      <c r="J2366" s="41"/>
    </row>
    <row r="2367" spans="2:10" x14ac:dyDescent="0.25">
      <c r="B2367" s="15"/>
      <c r="C2367" s="15"/>
      <c r="D2367" s="15"/>
      <c r="E2367" s="15"/>
      <c r="F2367" s="15"/>
      <c r="G2367" s="15"/>
      <c r="H2367" s="15"/>
      <c r="I2367" s="98"/>
      <c r="J2367" s="41"/>
    </row>
    <row r="2368" spans="2:10" x14ac:dyDescent="0.25">
      <c r="B2368" s="15"/>
      <c r="C2368" s="15"/>
      <c r="D2368" s="15"/>
      <c r="E2368" s="15"/>
      <c r="F2368" s="15"/>
      <c r="G2368" s="15"/>
      <c r="H2368" s="15"/>
      <c r="I2368" s="98"/>
      <c r="J2368" s="41"/>
    </row>
    <row r="2369" spans="2:10" x14ac:dyDescent="0.25">
      <c r="B2369" s="15"/>
      <c r="C2369" s="15"/>
      <c r="D2369" s="15"/>
      <c r="E2369" s="15"/>
      <c r="F2369" s="15"/>
      <c r="G2369" s="15"/>
      <c r="H2369" s="15"/>
      <c r="I2369" s="98"/>
      <c r="J2369" s="41"/>
    </row>
    <row r="2370" spans="2:10" x14ac:dyDescent="0.25">
      <c r="B2370" s="15"/>
      <c r="C2370" s="15"/>
      <c r="D2370" s="15"/>
      <c r="E2370" s="15"/>
      <c r="F2370" s="15"/>
      <c r="G2370" s="15"/>
      <c r="H2370" s="15"/>
      <c r="I2370" s="98"/>
      <c r="J2370" s="41"/>
    </row>
    <row r="2371" spans="2:10" x14ac:dyDescent="0.25">
      <c r="B2371" s="15"/>
      <c r="C2371" s="15"/>
      <c r="D2371" s="15"/>
      <c r="E2371" s="15"/>
      <c r="F2371" s="15"/>
      <c r="G2371" s="15"/>
      <c r="H2371" s="15"/>
      <c r="I2371" s="98"/>
      <c r="J2371" s="41"/>
    </row>
    <row r="2372" spans="2:10" x14ac:dyDescent="0.25">
      <c r="B2372" s="15"/>
      <c r="C2372" s="15"/>
      <c r="D2372" s="15"/>
      <c r="E2372" s="15"/>
      <c r="F2372" s="15"/>
      <c r="G2372" s="15"/>
      <c r="H2372" s="15"/>
      <c r="I2372" s="98"/>
      <c r="J2372" s="41"/>
    </row>
    <row r="2373" spans="2:10" x14ac:dyDescent="0.25">
      <c r="B2373" s="15"/>
      <c r="C2373" s="15"/>
      <c r="D2373" s="15"/>
      <c r="E2373" s="15"/>
      <c r="F2373" s="15"/>
      <c r="G2373" s="15"/>
      <c r="H2373" s="15"/>
      <c r="I2373" s="98"/>
      <c r="J2373" s="41"/>
    </row>
    <row r="2374" spans="2:10" x14ac:dyDescent="0.25">
      <c r="B2374" s="15"/>
      <c r="C2374" s="15"/>
      <c r="D2374" s="15"/>
      <c r="E2374" s="15"/>
      <c r="F2374" s="15"/>
      <c r="G2374" s="15"/>
      <c r="H2374" s="15"/>
      <c r="I2374" s="98"/>
      <c r="J2374" s="41"/>
    </row>
    <row r="2375" spans="2:10" x14ac:dyDescent="0.25">
      <c r="B2375" s="15"/>
      <c r="C2375" s="15"/>
      <c r="D2375" s="15"/>
      <c r="E2375" s="15"/>
      <c r="F2375" s="15"/>
      <c r="G2375" s="15"/>
      <c r="H2375" s="15"/>
      <c r="I2375" s="98"/>
      <c r="J2375" s="41"/>
    </row>
    <row r="2376" spans="2:10" x14ac:dyDescent="0.25">
      <c r="B2376" s="15"/>
      <c r="C2376" s="15"/>
      <c r="D2376" s="15"/>
      <c r="E2376" s="15"/>
      <c r="F2376" s="15"/>
      <c r="G2376" s="15"/>
      <c r="H2376" s="15"/>
      <c r="I2376" s="98"/>
      <c r="J2376" s="41"/>
    </row>
    <row r="2377" spans="2:10" x14ac:dyDescent="0.25">
      <c r="B2377" s="15"/>
      <c r="C2377" s="15"/>
      <c r="D2377" s="15"/>
      <c r="E2377" s="15"/>
      <c r="F2377" s="15"/>
      <c r="G2377" s="15"/>
      <c r="H2377" s="15"/>
      <c r="I2377" s="98"/>
      <c r="J2377" s="41"/>
    </row>
    <row r="2378" spans="2:10" x14ac:dyDescent="0.25">
      <c r="B2378" s="15"/>
      <c r="C2378" s="15"/>
      <c r="D2378" s="15"/>
      <c r="E2378" s="15"/>
      <c r="F2378" s="15"/>
      <c r="G2378" s="15"/>
      <c r="H2378" s="15"/>
      <c r="I2378" s="98"/>
      <c r="J2378" s="41"/>
    </row>
    <row r="2379" spans="2:10" x14ac:dyDescent="0.25">
      <c r="B2379" s="15"/>
      <c r="C2379" s="15"/>
      <c r="D2379" s="15"/>
      <c r="E2379" s="15"/>
      <c r="F2379" s="15"/>
      <c r="G2379" s="15"/>
      <c r="H2379" s="15"/>
      <c r="I2379" s="98"/>
      <c r="J2379" s="41"/>
    </row>
    <row r="2380" spans="2:10" x14ac:dyDescent="0.25">
      <c r="B2380" s="15"/>
      <c r="C2380" s="15"/>
      <c r="D2380" s="15"/>
      <c r="E2380" s="15"/>
      <c r="F2380" s="15"/>
      <c r="G2380" s="15"/>
      <c r="H2380" s="15"/>
      <c r="I2380" s="98"/>
      <c r="J2380" s="41"/>
    </row>
    <row r="2381" spans="2:10" x14ac:dyDescent="0.25">
      <c r="B2381" s="15"/>
      <c r="C2381" s="15"/>
      <c r="D2381" s="15"/>
      <c r="E2381" s="15"/>
      <c r="F2381" s="15"/>
      <c r="G2381" s="15"/>
      <c r="H2381" s="15"/>
      <c r="I2381" s="98"/>
      <c r="J2381" s="41"/>
    </row>
    <row r="2382" spans="2:10" x14ac:dyDescent="0.25">
      <c r="B2382" s="15"/>
      <c r="C2382" s="15"/>
      <c r="D2382" s="15"/>
      <c r="E2382" s="15"/>
      <c r="F2382" s="15"/>
      <c r="G2382" s="15"/>
      <c r="H2382" s="15"/>
      <c r="I2382" s="98"/>
      <c r="J2382" s="41"/>
    </row>
    <row r="2383" spans="2:10" x14ac:dyDescent="0.25">
      <c r="B2383" s="15"/>
      <c r="C2383" s="15"/>
      <c r="D2383" s="15"/>
      <c r="E2383" s="15"/>
      <c r="F2383" s="15"/>
      <c r="G2383" s="15"/>
      <c r="H2383" s="15"/>
      <c r="I2383" s="98"/>
      <c r="J2383" s="41"/>
    </row>
    <row r="2384" spans="2:10" x14ac:dyDescent="0.25">
      <c r="B2384" s="15"/>
      <c r="C2384" s="15"/>
      <c r="D2384" s="15"/>
      <c r="E2384" s="15"/>
      <c r="F2384" s="15"/>
      <c r="G2384" s="15"/>
      <c r="H2384" s="15"/>
      <c r="I2384" s="98"/>
      <c r="J2384" s="41"/>
    </row>
    <row r="2385" spans="2:10" x14ac:dyDescent="0.25">
      <c r="B2385" s="15"/>
      <c r="C2385" s="15"/>
      <c r="D2385" s="15"/>
      <c r="E2385" s="15"/>
      <c r="F2385" s="15"/>
      <c r="G2385" s="15"/>
      <c r="H2385" s="15"/>
      <c r="I2385" s="98"/>
      <c r="J2385" s="41"/>
    </row>
    <row r="2386" spans="2:10" x14ac:dyDescent="0.25">
      <c r="B2386" s="15"/>
      <c r="C2386" s="15"/>
      <c r="D2386" s="15"/>
      <c r="E2386" s="15"/>
      <c r="F2386" s="15"/>
      <c r="G2386" s="15"/>
      <c r="H2386" s="15"/>
      <c r="I2386" s="98"/>
      <c r="J2386" s="41"/>
    </row>
    <row r="2387" spans="2:10" x14ac:dyDescent="0.25">
      <c r="B2387" s="15"/>
      <c r="C2387" s="15"/>
      <c r="D2387" s="15"/>
      <c r="E2387" s="15"/>
      <c r="F2387" s="15"/>
      <c r="G2387" s="15"/>
      <c r="H2387" s="15"/>
      <c r="I2387" s="98"/>
      <c r="J2387" s="41"/>
    </row>
    <row r="2388" spans="2:10" x14ac:dyDescent="0.25">
      <c r="B2388" s="15"/>
      <c r="C2388" s="15"/>
      <c r="D2388" s="15"/>
      <c r="E2388" s="15"/>
      <c r="F2388" s="15"/>
      <c r="G2388" s="15"/>
      <c r="H2388" s="15"/>
      <c r="I2388" s="98"/>
      <c r="J2388" s="41"/>
    </row>
    <row r="2389" spans="2:10" x14ac:dyDescent="0.25">
      <c r="B2389" s="15"/>
      <c r="C2389" s="15"/>
      <c r="D2389" s="15"/>
      <c r="E2389" s="15"/>
      <c r="F2389" s="15"/>
      <c r="G2389" s="15"/>
      <c r="H2389" s="15"/>
      <c r="I2389" s="98"/>
      <c r="J2389" s="41"/>
    </row>
    <row r="2390" spans="2:10" x14ac:dyDescent="0.25">
      <c r="B2390" s="15"/>
      <c r="C2390" s="15"/>
      <c r="D2390" s="15"/>
      <c r="E2390" s="15"/>
      <c r="F2390" s="15"/>
      <c r="G2390" s="15"/>
      <c r="H2390" s="15"/>
      <c r="I2390" s="98"/>
      <c r="J2390" s="41"/>
    </row>
    <row r="2391" spans="2:10" x14ac:dyDescent="0.25">
      <c r="B2391" s="15"/>
      <c r="C2391" s="15"/>
      <c r="D2391" s="15"/>
      <c r="E2391" s="15"/>
      <c r="F2391" s="15"/>
      <c r="G2391" s="15"/>
      <c r="H2391" s="15"/>
      <c r="I2391" s="98"/>
      <c r="J2391" s="41"/>
    </row>
    <row r="2392" spans="2:10" x14ac:dyDescent="0.25">
      <c r="B2392" s="15"/>
      <c r="C2392" s="15"/>
      <c r="D2392" s="15"/>
      <c r="E2392" s="15"/>
      <c r="F2392" s="15"/>
      <c r="G2392" s="15"/>
      <c r="H2392" s="15"/>
      <c r="I2392" s="98"/>
      <c r="J2392" s="41"/>
    </row>
    <row r="2393" spans="2:10" x14ac:dyDescent="0.25">
      <c r="B2393" s="15"/>
      <c r="C2393" s="15"/>
      <c r="D2393" s="15"/>
      <c r="E2393" s="15"/>
      <c r="F2393" s="15"/>
      <c r="G2393" s="15"/>
      <c r="H2393" s="15"/>
      <c r="I2393" s="98"/>
      <c r="J2393" s="41"/>
    </row>
    <row r="2394" spans="2:10" x14ac:dyDescent="0.25">
      <c r="B2394" s="15"/>
      <c r="C2394" s="15"/>
      <c r="D2394" s="15"/>
      <c r="E2394" s="15"/>
      <c r="F2394" s="15"/>
      <c r="G2394" s="15"/>
      <c r="H2394" s="15"/>
      <c r="I2394" s="98"/>
      <c r="J2394" s="41"/>
    </row>
    <row r="2395" spans="2:10" x14ac:dyDescent="0.25">
      <c r="B2395" s="15"/>
      <c r="C2395" s="15"/>
      <c r="D2395" s="15"/>
      <c r="E2395" s="15"/>
      <c r="F2395" s="15"/>
      <c r="G2395" s="15"/>
      <c r="H2395" s="15"/>
      <c r="I2395" s="98"/>
      <c r="J2395" s="41"/>
    </row>
    <row r="2396" spans="2:10" x14ac:dyDescent="0.25">
      <c r="B2396" s="15"/>
      <c r="C2396" s="15"/>
      <c r="D2396" s="15"/>
      <c r="E2396" s="15"/>
      <c r="F2396" s="15"/>
      <c r="G2396" s="15"/>
      <c r="H2396" s="15"/>
      <c r="I2396" s="98"/>
      <c r="J2396" s="41"/>
    </row>
    <row r="2397" spans="2:10" x14ac:dyDescent="0.25">
      <c r="B2397" s="15"/>
      <c r="C2397" s="15"/>
      <c r="D2397" s="15"/>
      <c r="E2397" s="15"/>
      <c r="F2397" s="15"/>
      <c r="G2397" s="15"/>
      <c r="H2397" s="15"/>
      <c r="I2397" s="98"/>
      <c r="J2397" s="41"/>
    </row>
    <row r="2398" spans="2:10" x14ac:dyDescent="0.25">
      <c r="B2398" s="15"/>
      <c r="C2398" s="15"/>
      <c r="D2398" s="15"/>
      <c r="E2398" s="15"/>
      <c r="F2398" s="15"/>
      <c r="G2398" s="15"/>
      <c r="H2398" s="15"/>
      <c r="I2398" s="98"/>
      <c r="J2398" s="41"/>
    </row>
    <row r="2399" spans="2:10" x14ac:dyDescent="0.25">
      <c r="B2399" s="15"/>
      <c r="C2399" s="15"/>
      <c r="D2399" s="15"/>
      <c r="E2399" s="15"/>
      <c r="F2399" s="15"/>
      <c r="G2399" s="15"/>
      <c r="H2399" s="15"/>
      <c r="I2399" s="98"/>
      <c r="J2399" s="41"/>
    </row>
    <row r="2400" spans="2:10" x14ac:dyDescent="0.25">
      <c r="B2400" s="15"/>
      <c r="C2400" s="15"/>
      <c r="D2400" s="15"/>
      <c r="E2400" s="15"/>
      <c r="F2400" s="15"/>
      <c r="G2400" s="15"/>
      <c r="H2400" s="15"/>
      <c r="I2400" s="98"/>
      <c r="J2400" s="41"/>
    </row>
    <row r="2401" spans="2:10" x14ac:dyDescent="0.25">
      <c r="B2401" s="15"/>
      <c r="C2401" s="15"/>
      <c r="D2401" s="15"/>
      <c r="E2401" s="15"/>
      <c r="F2401" s="15"/>
      <c r="G2401" s="15"/>
      <c r="H2401" s="15"/>
      <c r="I2401" s="98"/>
      <c r="J2401" s="41"/>
    </row>
    <row r="2402" spans="2:10" x14ac:dyDescent="0.25">
      <c r="B2402" s="15"/>
      <c r="C2402" s="15"/>
      <c r="D2402" s="15"/>
      <c r="E2402" s="15"/>
      <c r="F2402" s="15"/>
      <c r="G2402" s="15"/>
      <c r="H2402" s="15"/>
      <c r="I2402" s="98"/>
      <c r="J2402" s="41"/>
    </row>
    <row r="2403" spans="2:10" x14ac:dyDescent="0.25">
      <c r="B2403" s="15"/>
      <c r="C2403" s="15"/>
      <c r="D2403" s="15"/>
      <c r="E2403" s="15"/>
      <c r="F2403" s="15"/>
      <c r="G2403" s="15"/>
      <c r="H2403" s="15"/>
      <c r="I2403" s="98"/>
      <c r="J2403" s="41"/>
    </row>
    <row r="2404" spans="2:10" x14ac:dyDescent="0.25">
      <c r="B2404" s="15"/>
      <c r="C2404" s="15"/>
      <c r="D2404" s="15"/>
      <c r="E2404" s="15"/>
      <c r="F2404" s="15"/>
      <c r="G2404" s="15"/>
      <c r="H2404" s="15"/>
      <c r="I2404" s="98"/>
      <c r="J2404" s="41"/>
    </row>
    <row r="2405" spans="2:10" x14ac:dyDescent="0.25">
      <c r="B2405" s="15"/>
      <c r="C2405" s="15"/>
      <c r="D2405" s="15"/>
      <c r="E2405" s="15"/>
      <c r="F2405" s="15"/>
      <c r="G2405" s="15"/>
      <c r="H2405" s="15"/>
      <c r="I2405" s="98"/>
      <c r="J2405" s="41"/>
    </row>
    <row r="2406" spans="2:10" x14ac:dyDescent="0.25">
      <c r="B2406" s="15"/>
      <c r="C2406" s="15"/>
      <c r="D2406" s="15"/>
      <c r="E2406" s="15"/>
      <c r="F2406" s="15"/>
      <c r="G2406" s="15"/>
      <c r="H2406" s="15"/>
      <c r="I2406" s="98"/>
      <c r="J2406" s="41"/>
    </row>
    <row r="2407" spans="2:10" x14ac:dyDescent="0.25">
      <c r="B2407" s="15"/>
      <c r="C2407" s="15"/>
      <c r="D2407" s="15"/>
      <c r="E2407" s="15"/>
      <c r="F2407" s="15"/>
      <c r="G2407" s="15"/>
      <c r="H2407" s="15"/>
      <c r="I2407" s="98"/>
      <c r="J2407" s="41"/>
    </row>
    <row r="2408" spans="2:10" x14ac:dyDescent="0.25">
      <c r="B2408" s="15"/>
      <c r="C2408" s="15"/>
      <c r="D2408" s="15"/>
      <c r="E2408" s="15"/>
      <c r="F2408" s="15"/>
      <c r="G2408" s="15"/>
      <c r="H2408" s="15"/>
      <c r="I2408" s="98"/>
      <c r="J2408" s="41"/>
    </row>
    <row r="2409" spans="2:10" x14ac:dyDescent="0.25">
      <c r="B2409" s="15"/>
      <c r="C2409" s="15"/>
      <c r="D2409" s="15"/>
      <c r="E2409" s="15"/>
      <c r="F2409" s="15"/>
      <c r="G2409" s="15"/>
      <c r="H2409" s="15"/>
      <c r="I2409" s="98"/>
      <c r="J2409" s="41"/>
    </row>
    <row r="2410" spans="2:10" x14ac:dyDescent="0.25">
      <c r="B2410" s="15"/>
      <c r="C2410" s="15"/>
      <c r="D2410" s="15"/>
      <c r="E2410" s="15"/>
      <c r="F2410" s="15"/>
      <c r="G2410" s="15"/>
      <c r="H2410" s="15"/>
      <c r="I2410" s="98"/>
      <c r="J2410" s="41"/>
    </row>
    <row r="2411" spans="2:10" x14ac:dyDescent="0.25">
      <c r="B2411" s="15"/>
      <c r="C2411" s="15"/>
      <c r="D2411" s="15"/>
      <c r="E2411" s="15"/>
      <c r="F2411" s="15"/>
      <c r="G2411" s="15"/>
      <c r="H2411" s="15"/>
      <c r="I2411" s="98"/>
      <c r="J2411" s="41"/>
    </row>
    <row r="2412" spans="2:10" x14ac:dyDescent="0.25">
      <c r="B2412" s="15"/>
      <c r="C2412" s="15"/>
      <c r="D2412" s="15"/>
      <c r="E2412" s="15"/>
      <c r="F2412" s="15"/>
      <c r="G2412" s="15"/>
      <c r="H2412" s="15"/>
      <c r="I2412" s="98"/>
      <c r="J2412" s="41"/>
    </row>
    <row r="2413" spans="2:10" x14ac:dyDescent="0.25">
      <c r="B2413" s="15"/>
      <c r="C2413" s="15"/>
      <c r="D2413" s="15"/>
      <c r="E2413" s="15"/>
      <c r="F2413" s="15"/>
      <c r="G2413" s="15"/>
      <c r="H2413" s="15"/>
      <c r="I2413" s="98"/>
      <c r="J2413" s="41"/>
    </row>
    <row r="2414" spans="2:10" x14ac:dyDescent="0.25">
      <c r="B2414" s="15"/>
      <c r="C2414" s="15"/>
      <c r="D2414" s="15"/>
      <c r="E2414" s="15"/>
      <c r="F2414" s="15"/>
      <c r="G2414" s="15"/>
      <c r="H2414" s="15"/>
      <c r="I2414" s="98"/>
      <c r="J2414" s="41"/>
    </row>
    <row r="2415" spans="2:10" x14ac:dyDescent="0.25">
      <c r="B2415" s="15"/>
      <c r="C2415" s="15"/>
      <c r="D2415" s="15"/>
      <c r="E2415" s="15"/>
      <c r="F2415" s="15"/>
      <c r="G2415" s="15"/>
      <c r="H2415" s="15"/>
      <c r="I2415" s="98"/>
      <c r="J2415" s="41"/>
    </row>
    <row r="2416" spans="2:10" x14ac:dyDescent="0.25">
      <c r="B2416" s="15"/>
      <c r="C2416" s="15"/>
      <c r="D2416" s="15"/>
      <c r="E2416" s="15"/>
      <c r="F2416" s="15"/>
      <c r="G2416" s="15"/>
      <c r="H2416" s="15"/>
      <c r="I2416" s="98"/>
      <c r="J2416" s="41"/>
    </row>
    <row r="2417" spans="2:10" x14ac:dyDescent="0.25">
      <c r="B2417" s="15"/>
      <c r="C2417" s="15"/>
      <c r="D2417" s="15"/>
      <c r="E2417" s="15"/>
      <c r="F2417" s="15"/>
      <c r="G2417" s="15"/>
      <c r="H2417" s="15"/>
      <c r="I2417" s="98"/>
      <c r="J2417" s="41"/>
    </row>
    <row r="2418" spans="2:10" x14ac:dyDescent="0.25">
      <c r="B2418" s="15"/>
      <c r="C2418" s="15"/>
      <c r="D2418" s="15"/>
      <c r="E2418" s="15"/>
      <c r="F2418" s="15"/>
      <c r="G2418" s="15"/>
      <c r="H2418" s="15"/>
      <c r="I2418" s="98"/>
      <c r="J2418" s="41"/>
    </row>
    <row r="2419" spans="2:10" x14ac:dyDescent="0.25">
      <c r="B2419" s="15"/>
      <c r="C2419" s="15"/>
      <c r="D2419" s="15"/>
      <c r="E2419" s="15"/>
      <c r="F2419" s="15"/>
      <c r="G2419" s="15"/>
      <c r="H2419" s="15"/>
      <c r="I2419" s="98"/>
      <c r="J2419" s="41"/>
    </row>
    <row r="2420" spans="2:10" x14ac:dyDescent="0.25">
      <c r="B2420" s="15"/>
      <c r="C2420" s="15"/>
      <c r="D2420" s="15"/>
      <c r="E2420" s="15"/>
      <c r="F2420" s="15"/>
      <c r="G2420" s="15"/>
      <c r="H2420" s="15"/>
      <c r="I2420" s="98"/>
      <c r="J2420" s="41"/>
    </row>
    <row r="2421" spans="2:10" x14ac:dyDescent="0.25">
      <c r="B2421" s="15"/>
      <c r="C2421" s="15"/>
      <c r="D2421" s="15"/>
      <c r="E2421" s="15"/>
      <c r="F2421" s="15"/>
      <c r="G2421" s="15"/>
      <c r="H2421" s="15"/>
      <c r="I2421" s="98"/>
      <c r="J2421" s="41"/>
    </row>
    <row r="2422" spans="2:10" x14ac:dyDescent="0.25">
      <c r="B2422" s="15"/>
      <c r="C2422" s="15"/>
      <c r="D2422" s="15"/>
      <c r="E2422" s="15"/>
      <c r="F2422" s="15"/>
      <c r="G2422" s="15"/>
      <c r="H2422" s="15"/>
      <c r="I2422" s="98"/>
      <c r="J2422" s="41"/>
    </row>
    <row r="2423" spans="2:10" x14ac:dyDescent="0.25">
      <c r="B2423" s="15"/>
      <c r="C2423" s="15"/>
      <c r="D2423" s="15"/>
      <c r="E2423" s="15"/>
      <c r="F2423" s="15"/>
      <c r="G2423" s="15"/>
      <c r="H2423" s="15"/>
      <c r="I2423" s="98"/>
      <c r="J2423" s="41"/>
    </row>
    <row r="2424" spans="2:10" x14ac:dyDescent="0.25">
      <c r="B2424" s="15"/>
      <c r="C2424" s="15"/>
      <c r="D2424" s="15"/>
      <c r="E2424" s="15"/>
      <c r="F2424" s="15"/>
      <c r="G2424" s="15"/>
      <c r="H2424" s="15"/>
      <c r="I2424" s="98"/>
      <c r="J2424" s="41"/>
    </row>
    <row r="2425" spans="2:10" x14ac:dyDescent="0.25">
      <c r="B2425" s="15"/>
      <c r="C2425" s="15"/>
      <c r="D2425" s="15"/>
      <c r="E2425" s="15"/>
      <c r="F2425" s="15"/>
      <c r="G2425" s="15"/>
      <c r="H2425" s="15"/>
      <c r="I2425" s="98"/>
      <c r="J2425" s="41"/>
    </row>
    <row r="2426" spans="2:10" x14ac:dyDescent="0.25">
      <c r="B2426" s="15"/>
      <c r="C2426" s="15"/>
      <c r="D2426" s="15"/>
      <c r="E2426" s="15"/>
      <c r="F2426" s="15"/>
      <c r="G2426" s="15"/>
      <c r="H2426" s="15"/>
      <c r="I2426" s="98"/>
      <c r="J2426" s="41"/>
    </row>
    <row r="2427" spans="2:10" x14ac:dyDescent="0.25">
      <c r="B2427" s="15"/>
      <c r="C2427" s="15"/>
      <c r="D2427" s="15"/>
      <c r="E2427" s="15"/>
      <c r="F2427" s="15"/>
      <c r="G2427" s="15"/>
      <c r="H2427" s="15"/>
      <c r="I2427" s="98"/>
      <c r="J2427" s="41"/>
    </row>
    <row r="2428" spans="2:10" x14ac:dyDescent="0.25">
      <c r="B2428" s="15"/>
      <c r="C2428" s="15"/>
      <c r="D2428" s="15"/>
      <c r="E2428" s="15"/>
      <c r="F2428" s="15"/>
      <c r="G2428" s="15"/>
      <c r="H2428" s="15"/>
      <c r="I2428" s="98"/>
      <c r="J2428" s="41"/>
    </row>
    <row r="2429" spans="2:10" x14ac:dyDescent="0.25">
      <c r="B2429" s="15"/>
      <c r="C2429" s="15"/>
      <c r="D2429" s="15"/>
      <c r="E2429" s="15"/>
      <c r="F2429" s="15"/>
      <c r="G2429" s="15"/>
      <c r="H2429" s="15"/>
      <c r="I2429" s="98"/>
      <c r="J2429" s="41"/>
    </row>
    <row r="2430" spans="2:10" x14ac:dyDescent="0.25">
      <c r="B2430" s="15"/>
      <c r="C2430" s="15"/>
      <c r="D2430" s="15"/>
      <c r="E2430" s="15"/>
      <c r="F2430" s="15"/>
      <c r="G2430" s="15"/>
      <c r="H2430" s="15"/>
      <c r="I2430" s="98"/>
      <c r="J2430" s="41"/>
    </row>
    <row r="2431" spans="2:10" x14ac:dyDescent="0.25">
      <c r="B2431" s="15"/>
      <c r="C2431" s="15"/>
      <c r="D2431" s="15"/>
      <c r="E2431" s="15"/>
      <c r="F2431" s="15"/>
      <c r="G2431" s="15"/>
      <c r="H2431" s="15"/>
      <c r="I2431" s="98"/>
      <c r="J2431" s="41"/>
    </row>
    <row r="2432" spans="2:10" x14ac:dyDescent="0.25">
      <c r="B2432" s="15"/>
      <c r="C2432" s="15"/>
      <c r="D2432" s="15"/>
      <c r="E2432" s="15"/>
      <c r="F2432" s="15"/>
      <c r="G2432" s="15"/>
      <c r="H2432" s="15"/>
      <c r="I2432" s="98"/>
      <c r="J2432" s="41"/>
    </row>
    <row r="2433" spans="2:10" x14ac:dyDescent="0.25">
      <c r="B2433" s="15"/>
      <c r="C2433" s="15"/>
      <c r="D2433" s="15"/>
      <c r="E2433" s="15"/>
      <c r="F2433" s="15"/>
      <c r="G2433" s="15"/>
      <c r="H2433" s="15"/>
      <c r="I2433" s="98"/>
      <c r="J2433" s="41"/>
    </row>
    <row r="2434" spans="2:10" x14ac:dyDescent="0.25">
      <c r="B2434" s="15"/>
      <c r="C2434" s="15"/>
      <c r="D2434" s="15"/>
      <c r="E2434" s="15"/>
      <c r="F2434" s="15"/>
      <c r="G2434" s="15"/>
      <c r="H2434" s="15"/>
      <c r="I2434" s="98"/>
      <c r="J2434" s="41"/>
    </row>
    <row r="2435" spans="2:10" x14ac:dyDescent="0.25">
      <c r="B2435" s="15"/>
      <c r="C2435" s="15"/>
      <c r="D2435" s="15"/>
      <c r="E2435" s="15"/>
      <c r="F2435" s="15"/>
      <c r="G2435" s="15"/>
      <c r="H2435" s="15"/>
      <c r="I2435" s="98"/>
      <c r="J2435" s="41"/>
    </row>
    <row r="2436" spans="2:10" x14ac:dyDescent="0.25">
      <c r="B2436" s="15"/>
      <c r="C2436" s="15"/>
      <c r="D2436" s="15"/>
      <c r="E2436" s="15"/>
      <c r="F2436" s="15"/>
      <c r="G2436" s="15"/>
      <c r="H2436" s="15"/>
      <c r="I2436" s="98"/>
      <c r="J2436" s="41"/>
    </row>
    <row r="2437" spans="2:10" x14ac:dyDescent="0.25">
      <c r="B2437" s="15"/>
      <c r="C2437" s="15"/>
      <c r="D2437" s="15"/>
      <c r="E2437" s="15"/>
      <c r="F2437" s="15"/>
      <c r="G2437" s="15"/>
      <c r="H2437" s="15"/>
      <c r="I2437" s="98"/>
      <c r="J2437" s="41"/>
    </row>
    <row r="2438" spans="2:10" x14ac:dyDescent="0.25">
      <c r="B2438" s="15"/>
      <c r="C2438" s="15"/>
      <c r="D2438" s="15"/>
      <c r="E2438" s="15"/>
      <c r="F2438" s="15"/>
      <c r="G2438" s="15"/>
      <c r="H2438" s="15"/>
      <c r="I2438" s="98"/>
      <c r="J2438" s="41"/>
    </row>
    <row r="2439" spans="2:10" x14ac:dyDescent="0.25">
      <c r="B2439" s="15"/>
      <c r="C2439" s="15"/>
      <c r="D2439" s="15"/>
      <c r="E2439" s="15"/>
      <c r="F2439" s="15"/>
      <c r="G2439" s="15"/>
      <c r="H2439" s="15"/>
      <c r="I2439" s="98"/>
      <c r="J2439" s="41"/>
    </row>
    <row r="2440" spans="2:10" x14ac:dyDescent="0.25">
      <c r="B2440" s="15"/>
      <c r="C2440" s="15"/>
      <c r="D2440" s="15"/>
      <c r="E2440" s="15"/>
      <c r="F2440" s="15"/>
      <c r="G2440" s="15"/>
      <c r="H2440" s="15"/>
      <c r="I2440" s="98"/>
      <c r="J2440" s="41"/>
    </row>
    <row r="2441" spans="2:10" x14ac:dyDescent="0.25">
      <c r="B2441" s="15"/>
      <c r="C2441" s="15"/>
      <c r="D2441" s="15"/>
      <c r="E2441" s="15"/>
      <c r="F2441" s="15"/>
      <c r="G2441" s="15"/>
      <c r="H2441" s="15"/>
      <c r="I2441" s="98"/>
      <c r="J2441" s="41"/>
    </row>
    <row r="2442" spans="2:10" x14ac:dyDescent="0.25">
      <c r="B2442" s="15"/>
      <c r="C2442" s="15"/>
      <c r="D2442" s="15"/>
      <c r="E2442" s="15"/>
      <c r="F2442" s="15"/>
      <c r="G2442" s="15"/>
      <c r="H2442" s="15"/>
      <c r="I2442" s="98"/>
      <c r="J2442" s="41"/>
    </row>
    <row r="2443" spans="2:10" x14ac:dyDescent="0.25">
      <c r="B2443" s="15"/>
      <c r="C2443" s="15"/>
      <c r="D2443" s="15"/>
      <c r="E2443" s="15"/>
      <c r="F2443" s="15"/>
      <c r="G2443" s="15"/>
      <c r="H2443" s="15"/>
      <c r="I2443" s="98"/>
      <c r="J2443" s="41"/>
    </row>
    <row r="2444" spans="2:10" x14ac:dyDescent="0.25">
      <c r="B2444" s="15"/>
      <c r="C2444" s="15"/>
      <c r="D2444" s="15"/>
      <c r="E2444" s="15"/>
      <c r="F2444" s="15"/>
      <c r="G2444" s="15"/>
      <c r="H2444" s="15"/>
      <c r="I2444" s="98"/>
      <c r="J2444" s="41"/>
    </row>
    <row r="2445" spans="2:10" x14ac:dyDescent="0.25">
      <c r="B2445" s="15"/>
      <c r="C2445" s="15"/>
      <c r="D2445" s="15"/>
      <c r="E2445" s="15"/>
      <c r="F2445" s="15"/>
      <c r="G2445" s="15"/>
      <c r="H2445" s="15"/>
      <c r="I2445" s="98"/>
      <c r="J2445" s="41"/>
    </row>
    <row r="2446" spans="2:10" x14ac:dyDescent="0.25">
      <c r="B2446" s="15"/>
      <c r="C2446" s="15"/>
      <c r="D2446" s="15"/>
      <c r="E2446" s="15"/>
      <c r="F2446" s="15"/>
      <c r="G2446" s="15"/>
      <c r="H2446" s="15"/>
      <c r="I2446" s="98"/>
      <c r="J2446" s="41"/>
    </row>
    <row r="2447" spans="2:10" x14ac:dyDescent="0.25">
      <c r="B2447" s="15"/>
      <c r="C2447" s="15"/>
      <c r="D2447" s="15"/>
      <c r="E2447" s="15"/>
      <c r="F2447" s="15"/>
      <c r="G2447" s="15"/>
      <c r="H2447" s="15"/>
      <c r="I2447" s="98"/>
      <c r="J2447" s="41"/>
    </row>
    <row r="2448" spans="2:10" x14ac:dyDescent="0.25">
      <c r="B2448" s="15"/>
      <c r="C2448" s="15"/>
      <c r="D2448" s="15"/>
      <c r="E2448" s="15"/>
      <c r="F2448" s="15"/>
      <c r="G2448" s="15"/>
      <c r="H2448" s="15"/>
      <c r="I2448" s="98"/>
      <c r="J2448" s="41"/>
    </row>
    <row r="2449" spans="2:10" x14ac:dyDescent="0.25">
      <c r="B2449" s="15"/>
      <c r="C2449" s="15"/>
      <c r="D2449" s="15"/>
      <c r="E2449" s="15"/>
      <c r="F2449" s="15"/>
      <c r="G2449" s="15"/>
      <c r="H2449" s="15"/>
      <c r="I2449" s="98"/>
      <c r="J2449" s="41"/>
    </row>
    <row r="2450" spans="2:10" x14ac:dyDescent="0.25">
      <c r="B2450" s="15"/>
      <c r="C2450" s="15"/>
      <c r="D2450" s="15"/>
      <c r="E2450" s="15"/>
      <c r="F2450" s="15"/>
      <c r="G2450" s="15"/>
      <c r="H2450" s="15"/>
      <c r="I2450" s="98"/>
      <c r="J2450" s="41"/>
    </row>
    <row r="2451" spans="2:10" x14ac:dyDescent="0.25">
      <c r="B2451" s="15"/>
      <c r="C2451" s="15"/>
      <c r="D2451" s="15"/>
      <c r="E2451" s="15"/>
      <c r="F2451" s="15"/>
      <c r="G2451" s="15"/>
      <c r="H2451" s="15"/>
      <c r="I2451" s="98"/>
      <c r="J2451" s="41"/>
    </row>
    <row r="2452" spans="2:10" x14ac:dyDescent="0.25">
      <c r="B2452" s="15"/>
      <c r="C2452" s="15"/>
      <c r="D2452" s="15"/>
      <c r="E2452" s="15"/>
      <c r="F2452" s="15"/>
      <c r="G2452" s="15"/>
      <c r="H2452" s="15"/>
      <c r="I2452" s="98"/>
      <c r="J2452" s="41"/>
    </row>
    <row r="2453" spans="2:10" x14ac:dyDescent="0.25">
      <c r="B2453" s="15"/>
      <c r="C2453" s="15"/>
      <c r="D2453" s="15"/>
      <c r="E2453" s="15"/>
      <c r="F2453" s="15"/>
      <c r="G2453" s="15"/>
      <c r="H2453" s="15"/>
      <c r="I2453" s="98"/>
      <c r="J2453" s="41"/>
    </row>
    <row r="2454" spans="2:10" x14ac:dyDescent="0.25">
      <c r="B2454" s="15"/>
      <c r="C2454" s="15"/>
      <c r="D2454" s="15"/>
      <c r="E2454" s="15"/>
      <c r="F2454" s="15"/>
      <c r="G2454" s="15"/>
      <c r="H2454" s="15"/>
      <c r="I2454" s="98"/>
      <c r="J2454" s="41"/>
    </row>
    <row r="2455" spans="2:10" x14ac:dyDescent="0.25">
      <c r="B2455" s="15"/>
      <c r="C2455" s="15"/>
      <c r="D2455" s="15"/>
      <c r="E2455" s="15"/>
      <c r="F2455" s="15"/>
      <c r="G2455" s="15"/>
      <c r="H2455" s="15"/>
      <c r="I2455" s="98"/>
      <c r="J2455" s="41"/>
    </row>
    <row r="2456" spans="2:10" x14ac:dyDescent="0.25">
      <c r="B2456" s="15"/>
      <c r="C2456" s="15"/>
      <c r="D2456" s="15"/>
      <c r="E2456" s="15"/>
      <c r="F2456" s="15"/>
      <c r="G2456" s="15"/>
      <c r="H2456" s="15"/>
      <c r="I2456" s="98"/>
      <c r="J2456" s="41"/>
    </row>
    <row r="2457" spans="2:10" x14ac:dyDescent="0.25">
      <c r="B2457" s="15"/>
      <c r="C2457" s="15"/>
      <c r="D2457" s="15"/>
      <c r="E2457" s="15"/>
      <c r="F2457" s="15"/>
      <c r="G2457" s="15"/>
      <c r="H2457" s="15"/>
      <c r="I2457" s="98"/>
      <c r="J2457" s="41"/>
    </row>
    <row r="2458" spans="2:10" x14ac:dyDescent="0.25">
      <c r="B2458" s="15"/>
      <c r="C2458" s="15"/>
      <c r="D2458" s="15"/>
      <c r="E2458" s="15"/>
      <c r="F2458" s="15"/>
      <c r="G2458" s="15"/>
      <c r="H2458" s="15"/>
      <c r="I2458" s="98"/>
      <c r="J2458" s="41"/>
    </row>
    <row r="2459" spans="2:10" x14ac:dyDescent="0.25">
      <c r="B2459" s="15"/>
      <c r="C2459" s="15"/>
      <c r="D2459" s="15"/>
      <c r="E2459" s="15"/>
      <c r="F2459" s="15"/>
      <c r="G2459" s="15"/>
      <c r="H2459" s="15"/>
      <c r="I2459" s="98"/>
      <c r="J2459" s="41"/>
    </row>
    <row r="2460" spans="2:10" x14ac:dyDescent="0.25">
      <c r="B2460" s="15"/>
      <c r="C2460" s="15"/>
      <c r="D2460" s="15"/>
      <c r="E2460" s="15"/>
      <c r="F2460" s="15"/>
      <c r="G2460" s="15"/>
      <c r="H2460" s="15"/>
      <c r="I2460" s="98"/>
      <c r="J2460" s="41"/>
    </row>
    <row r="2461" spans="2:10" x14ac:dyDescent="0.25">
      <c r="B2461" s="15"/>
      <c r="C2461" s="15"/>
      <c r="D2461" s="15"/>
      <c r="E2461" s="15"/>
      <c r="F2461" s="15"/>
      <c r="G2461" s="15"/>
      <c r="H2461" s="15"/>
      <c r="I2461" s="98"/>
      <c r="J2461" s="41"/>
    </row>
    <row r="2462" spans="2:10" x14ac:dyDescent="0.25">
      <c r="B2462" s="15"/>
      <c r="C2462" s="15"/>
      <c r="D2462" s="15"/>
      <c r="E2462" s="15"/>
      <c r="F2462" s="15"/>
      <c r="G2462" s="15"/>
      <c r="H2462" s="15"/>
      <c r="I2462" s="98"/>
      <c r="J2462" s="41"/>
    </row>
    <row r="2463" spans="2:10" x14ac:dyDescent="0.25">
      <c r="B2463" s="15"/>
      <c r="C2463" s="15"/>
      <c r="D2463" s="15"/>
      <c r="E2463" s="15"/>
      <c r="F2463" s="15"/>
      <c r="G2463" s="15"/>
      <c r="H2463" s="15"/>
      <c r="I2463" s="98"/>
      <c r="J2463" s="41"/>
    </row>
    <row r="2464" spans="2:10" x14ac:dyDescent="0.25">
      <c r="B2464" s="15"/>
      <c r="C2464" s="15"/>
      <c r="D2464" s="15"/>
      <c r="E2464" s="15"/>
      <c r="F2464" s="15"/>
      <c r="G2464" s="15"/>
      <c r="H2464" s="15"/>
      <c r="I2464" s="98"/>
      <c r="J2464" s="41"/>
    </row>
    <row r="2465" spans="2:10" x14ac:dyDescent="0.25">
      <c r="B2465" s="15"/>
      <c r="C2465" s="15"/>
      <c r="D2465" s="15"/>
      <c r="E2465" s="15"/>
      <c r="F2465" s="15"/>
      <c r="G2465" s="15"/>
      <c r="H2465" s="15"/>
      <c r="I2465" s="98"/>
      <c r="J2465" s="41"/>
    </row>
    <row r="2466" spans="2:10" x14ac:dyDescent="0.25">
      <c r="B2466" s="15"/>
      <c r="C2466" s="15"/>
      <c r="D2466" s="15"/>
      <c r="E2466" s="15"/>
      <c r="F2466" s="15"/>
      <c r="G2466" s="15"/>
      <c r="H2466" s="15"/>
      <c r="I2466" s="98"/>
      <c r="J2466" s="41"/>
    </row>
    <row r="2467" spans="2:10" x14ac:dyDescent="0.25">
      <c r="B2467" s="15"/>
      <c r="C2467" s="15"/>
      <c r="D2467" s="15"/>
      <c r="E2467" s="15"/>
      <c r="F2467" s="15"/>
      <c r="G2467" s="15"/>
      <c r="H2467" s="15"/>
      <c r="I2467" s="98"/>
      <c r="J2467" s="41"/>
    </row>
    <row r="2468" spans="2:10" x14ac:dyDescent="0.25">
      <c r="B2468" s="15"/>
      <c r="C2468" s="15"/>
      <c r="D2468" s="15"/>
      <c r="E2468" s="15"/>
      <c r="F2468" s="15"/>
      <c r="G2468" s="15"/>
      <c r="H2468" s="15"/>
      <c r="I2468" s="98"/>
      <c r="J2468" s="41"/>
    </row>
    <row r="2469" spans="2:10" x14ac:dyDescent="0.25">
      <c r="B2469" s="15"/>
      <c r="C2469" s="15"/>
      <c r="D2469" s="15"/>
      <c r="E2469" s="15"/>
      <c r="F2469" s="15"/>
      <c r="G2469" s="15"/>
      <c r="H2469" s="15"/>
      <c r="I2469" s="98"/>
      <c r="J2469" s="41"/>
    </row>
    <row r="2470" spans="2:10" x14ac:dyDescent="0.25">
      <c r="B2470" s="15"/>
      <c r="C2470" s="15"/>
      <c r="D2470" s="15"/>
      <c r="E2470" s="15"/>
      <c r="F2470" s="15"/>
      <c r="G2470" s="15"/>
      <c r="H2470" s="15"/>
      <c r="I2470" s="98"/>
      <c r="J2470" s="41"/>
    </row>
    <row r="2471" spans="2:10" x14ac:dyDescent="0.25">
      <c r="B2471" s="15"/>
      <c r="C2471" s="15"/>
      <c r="D2471" s="15"/>
      <c r="E2471" s="15"/>
      <c r="F2471" s="15"/>
      <c r="G2471" s="15"/>
      <c r="H2471" s="15"/>
      <c r="I2471" s="98"/>
      <c r="J2471" s="41"/>
    </row>
    <row r="2472" spans="2:10" x14ac:dyDescent="0.25">
      <c r="B2472" s="15"/>
      <c r="C2472" s="15"/>
      <c r="D2472" s="15"/>
      <c r="E2472" s="15"/>
      <c r="F2472" s="15"/>
      <c r="G2472" s="15"/>
      <c r="H2472" s="15"/>
      <c r="I2472" s="98"/>
      <c r="J2472" s="41"/>
    </row>
    <row r="2473" spans="2:10" x14ac:dyDescent="0.25">
      <c r="B2473" s="15"/>
      <c r="C2473" s="15"/>
      <c r="D2473" s="15"/>
      <c r="E2473" s="15"/>
      <c r="F2473" s="15"/>
      <c r="G2473" s="15"/>
      <c r="H2473" s="15"/>
      <c r="I2473" s="98"/>
      <c r="J2473" s="41"/>
    </row>
    <row r="2474" spans="2:10" x14ac:dyDescent="0.25">
      <c r="B2474" s="15"/>
      <c r="C2474" s="15"/>
      <c r="D2474" s="15"/>
      <c r="E2474" s="15"/>
      <c r="F2474" s="15"/>
      <c r="G2474" s="15"/>
      <c r="H2474" s="15"/>
      <c r="I2474" s="98"/>
      <c r="J2474" s="41"/>
    </row>
    <row r="2475" spans="2:10" x14ac:dyDescent="0.25">
      <c r="B2475" s="15"/>
      <c r="C2475" s="15"/>
      <c r="D2475" s="15"/>
      <c r="E2475" s="15"/>
      <c r="F2475" s="15"/>
      <c r="G2475" s="15"/>
      <c r="H2475" s="15"/>
      <c r="I2475" s="98"/>
      <c r="J2475" s="41"/>
    </row>
    <row r="2476" spans="2:10" x14ac:dyDescent="0.25">
      <c r="B2476" s="15"/>
      <c r="C2476" s="15"/>
      <c r="D2476" s="15"/>
      <c r="E2476" s="15"/>
      <c r="F2476" s="15"/>
      <c r="G2476" s="15"/>
      <c r="H2476" s="15"/>
      <c r="I2476" s="98"/>
      <c r="J2476" s="41"/>
    </row>
    <row r="2477" spans="2:10" x14ac:dyDescent="0.25">
      <c r="B2477" s="15"/>
      <c r="C2477" s="15"/>
      <c r="D2477" s="15"/>
      <c r="E2477" s="15"/>
      <c r="F2477" s="15"/>
      <c r="G2477" s="15"/>
      <c r="H2477" s="15"/>
      <c r="I2477" s="98"/>
      <c r="J2477" s="41"/>
    </row>
    <row r="2478" spans="2:10" x14ac:dyDescent="0.25">
      <c r="B2478" s="15"/>
      <c r="C2478" s="15"/>
      <c r="D2478" s="15"/>
      <c r="E2478" s="15"/>
      <c r="F2478" s="15"/>
      <c r="G2478" s="15"/>
      <c r="H2478" s="15"/>
      <c r="I2478" s="98"/>
      <c r="J2478" s="41"/>
    </row>
    <row r="2479" spans="2:10" x14ac:dyDescent="0.25">
      <c r="B2479" s="15"/>
      <c r="C2479" s="15"/>
      <c r="D2479" s="15"/>
      <c r="E2479" s="15"/>
      <c r="F2479" s="15"/>
      <c r="G2479" s="15"/>
      <c r="H2479" s="15"/>
      <c r="I2479" s="98"/>
      <c r="J2479" s="41"/>
    </row>
    <row r="2480" spans="2:10" x14ac:dyDescent="0.25">
      <c r="B2480" s="15"/>
      <c r="C2480" s="15"/>
      <c r="D2480" s="15"/>
      <c r="E2480" s="15"/>
      <c r="F2480" s="15"/>
      <c r="G2480" s="15"/>
      <c r="H2480" s="15"/>
      <c r="I2480" s="98"/>
      <c r="J2480" s="41"/>
    </row>
    <row r="2481" spans="2:10" x14ac:dyDescent="0.25">
      <c r="B2481" s="15"/>
      <c r="C2481" s="15"/>
      <c r="D2481" s="15"/>
      <c r="E2481" s="15"/>
      <c r="F2481" s="15"/>
      <c r="G2481" s="15"/>
      <c r="H2481" s="15"/>
      <c r="I2481" s="98"/>
      <c r="J2481" s="41"/>
    </row>
    <row r="2482" spans="2:10" x14ac:dyDescent="0.25">
      <c r="B2482" s="15"/>
      <c r="C2482" s="15"/>
      <c r="D2482" s="15"/>
      <c r="E2482" s="15"/>
      <c r="F2482" s="15"/>
      <c r="G2482" s="15"/>
      <c r="H2482" s="15"/>
      <c r="I2482" s="98"/>
      <c r="J2482" s="41"/>
    </row>
    <row r="2483" spans="2:10" x14ac:dyDescent="0.25">
      <c r="B2483" s="15"/>
      <c r="C2483" s="15"/>
      <c r="D2483" s="15"/>
      <c r="E2483" s="15"/>
      <c r="F2483" s="15"/>
      <c r="G2483" s="15"/>
      <c r="H2483" s="15"/>
      <c r="I2483" s="98"/>
      <c r="J2483" s="41"/>
    </row>
    <row r="2484" spans="2:10" x14ac:dyDescent="0.25">
      <c r="B2484" s="15"/>
      <c r="C2484" s="15"/>
      <c r="D2484" s="15"/>
      <c r="E2484" s="15"/>
      <c r="F2484" s="15"/>
      <c r="G2484" s="15"/>
      <c r="H2484" s="15"/>
      <c r="I2484" s="98"/>
      <c r="J2484" s="41"/>
    </row>
    <row r="2485" spans="2:10" x14ac:dyDescent="0.25">
      <c r="B2485" s="15"/>
      <c r="C2485" s="15"/>
      <c r="D2485" s="15"/>
      <c r="E2485" s="15"/>
      <c r="F2485" s="15"/>
      <c r="G2485" s="15"/>
      <c r="H2485" s="15"/>
      <c r="I2485" s="98"/>
      <c r="J2485" s="41"/>
    </row>
    <row r="2486" spans="2:10" x14ac:dyDescent="0.25">
      <c r="B2486" s="15"/>
      <c r="C2486" s="15"/>
      <c r="D2486" s="15"/>
      <c r="E2486" s="15"/>
      <c r="F2486" s="15"/>
      <c r="G2486" s="15"/>
      <c r="H2486" s="15"/>
      <c r="I2486" s="98"/>
      <c r="J2486" s="41"/>
    </row>
    <row r="2487" spans="2:10" x14ac:dyDescent="0.25">
      <c r="B2487" s="15"/>
      <c r="C2487" s="15"/>
      <c r="D2487" s="15"/>
      <c r="E2487" s="15"/>
      <c r="F2487" s="15"/>
      <c r="G2487" s="15"/>
      <c r="H2487" s="15"/>
      <c r="I2487" s="98"/>
      <c r="J2487" s="41"/>
    </row>
    <row r="2488" spans="2:10" x14ac:dyDescent="0.25">
      <c r="B2488" s="15"/>
      <c r="C2488" s="15"/>
      <c r="D2488" s="15"/>
      <c r="E2488" s="15"/>
      <c r="F2488" s="15"/>
      <c r="G2488" s="15"/>
      <c r="H2488" s="15"/>
      <c r="I2488" s="98"/>
      <c r="J2488" s="41"/>
    </row>
    <row r="2489" spans="2:10" x14ac:dyDescent="0.25">
      <c r="B2489" s="15"/>
      <c r="C2489" s="15"/>
      <c r="D2489" s="15"/>
      <c r="E2489" s="15"/>
      <c r="F2489" s="15"/>
      <c r="G2489" s="15"/>
      <c r="H2489" s="15"/>
      <c r="I2489" s="98"/>
      <c r="J2489" s="41"/>
    </row>
    <row r="2490" spans="2:10" x14ac:dyDescent="0.25">
      <c r="B2490" s="15"/>
      <c r="C2490" s="15"/>
      <c r="D2490" s="15"/>
      <c r="E2490" s="15"/>
      <c r="F2490" s="15"/>
      <c r="G2490" s="15"/>
      <c r="H2490" s="15"/>
      <c r="I2490" s="98"/>
      <c r="J2490" s="41"/>
    </row>
    <row r="2491" spans="2:10" x14ac:dyDescent="0.25">
      <c r="B2491" s="15"/>
      <c r="C2491" s="15"/>
      <c r="D2491" s="15"/>
      <c r="E2491" s="15"/>
      <c r="F2491" s="15"/>
      <c r="G2491" s="15"/>
      <c r="H2491" s="15"/>
      <c r="I2491" s="98"/>
      <c r="J2491" s="41"/>
    </row>
    <row r="2492" spans="2:10" x14ac:dyDescent="0.25">
      <c r="B2492" s="15"/>
      <c r="C2492" s="15"/>
      <c r="D2492" s="15"/>
      <c r="E2492" s="15"/>
      <c r="F2492" s="15"/>
      <c r="G2492" s="15"/>
      <c r="H2492" s="15"/>
      <c r="I2492" s="98"/>
      <c r="J2492" s="41"/>
    </row>
    <row r="2493" spans="2:10" x14ac:dyDescent="0.25">
      <c r="B2493" s="15"/>
      <c r="C2493" s="15"/>
      <c r="D2493" s="15"/>
      <c r="E2493" s="15"/>
      <c r="F2493" s="15"/>
      <c r="G2493" s="15"/>
      <c r="H2493" s="15"/>
      <c r="I2493" s="98"/>
      <c r="J2493" s="41"/>
    </row>
    <row r="2494" spans="2:10" x14ac:dyDescent="0.25">
      <c r="B2494" s="15"/>
      <c r="C2494" s="15"/>
      <c r="D2494" s="15"/>
      <c r="E2494" s="15"/>
      <c r="F2494" s="15"/>
      <c r="G2494" s="15"/>
      <c r="H2494" s="15"/>
      <c r="I2494" s="98"/>
      <c r="J2494" s="41"/>
    </row>
    <row r="2495" spans="2:10" x14ac:dyDescent="0.25">
      <c r="B2495" s="15"/>
      <c r="C2495" s="15"/>
      <c r="D2495" s="15"/>
      <c r="E2495" s="15"/>
      <c r="F2495" s="15"/>
      <c r="G2495" s="15"/>
      <c r="H2495" s="15"/>
      <c r="I2495" s="98"/>
      <c r="J2495" s="41"/>
    </row>
    <row r="2496" spans="2:10" x14ac:dyDescent="0.25">
      <c r="B2496" s="15"/>
      <c r="C2496" s="15"/>
      <c r="D2496" s="15"/>
      <c r="E2496" s="15"/>
      <c r="F2496" s="15"/>
      <c r="G2496" s="15"/>
      <c r="H2496" s="15"/>
      <c r="I2496" s="98"/>
      <c r="J2496" s="41"/>
    </row>
    <row r="2497" spans="2:10" x14ac:dyDescent="0.25">
      <c r="B2497" s="15"/>
      <c r="C2497" s="15"/>
      <c r="D2497" s="15"/>
      <c r="E2497" s="15"/>
      <c r="F2497" s="15"/>
      <c r="G2497" s="15"/>
      <c r="H2497" s="15"/>
      <c r="I2497" s="98"/>
      <c r="J2497" s="41"/>
    </row>
    <row r="2498" spans="2:10" x14ac:dyDescent="0.25">
      <c r="B2498" s="15"/>
      <c r="C2498" s="15"/>
      <c r="D2498" s="15"/>
      <c r="E2498" s="15"/>
      <c r="F2498" s="15"/>
      <c r="G2498" s="15"/>
      <c r="H2498" s="15"/>
      <c r="I2498" s="98"/>
      <c r="J2498" s="41"/>
    </row>
    <row r="2499" spans="2:10" x14ac:dyDescent="0.25">
      <c r="B2499" s="15"/>
      <c r="C2499" s="15"/>
      <c r="D2499" s="15"/>
      <c r="E2499" s="15"/>
      <c r="F2499" s="15"/>
      <c r="G2499" s="15"/>
      <c r="H2499" s="15"/>
      <c r="I2499" s="98"/>
      <c r="J2499" s="41"/>
    </row>
    <row r="2500" spans="2:10" x14ac:dyDescent="0.25">
      <c r="B2500" s="15"/>
      <c r="C2500" s="15"/>
      <c r="D2500" s="15"/>
      <c r="E2500" s="15"/>
      <c r="F2500" s="15"/>
      <c r="G2500" s="15"/>
      <c r="H2500" s="15"/>
      <c r="I2500" s="98"/>
      <c r="J2500" s="41"/>
    </row>
    <row r="2501" spans="2:10" x14ac:dyDescent="0.25">
      <c r="B2501" s="15"/>
      <c r="C2501" s="15"/>
      <c r="D2501" s="15"/>
      <c r="E2501" s="15"/>
      <c r="F2501" s="15"/>
      <c r="G2501" s="15"/>
      <c r="H2501" s="15"/>
      <c r="I2501" s="98"/>
      <c r="J2501" s="41"/>
    </row>
    <row r="2502" spans="2:10" x14ac:dyDescent="0.25">
      <c r="B2502" s="15"/>
      <c r="C2502" s="15"/>
      <c r="D2502" s="15"/>
      <c r="E2502" s="15"/>
      <c r="F2502" s="15"/>
      <c r="G2502" s="15"/>
      <c r="H2502" s="15"/>
      <c r="I2502" s="98"/>
      <c r="J2502" s="41"/>
    </row>
    <row r="2503" spans="2:10" x14ac:dyDescent="0.25">
      <c r="B2503" s="15"/>
      <c r="C2503" s="15"/>
      <c r="D2503" s="15"/>
      <c r="E2503" s="15"/>
      <c r="F2503" s="15"/>
      <c r="G2503" s="15"/>
      <c r="H2503" s="15"/>
      <c r="I2503" s="98"/>
      <c r="J2503" s="41"/>
    </row>
    <row r="2504" spans="2:10" x14ac:dyDescent="0.25">
      <c r="B2504" s="15"/>
      <c r="C2504" s="15"/>
      <c r="D2504" s="15"/>
      <c r="E2504" s="15"/>
      <c r="F2504" s="15"/>
      <c r="G2504" s="15"/>
      <c r="H2504" s="15"/>
      <c r="I2504" s="98"/>
      <c r="J2504" s="41"/>
    </row>
    <row r="2505" spans="2:10" x14ac:dyDescent="0.25">
      <c r="B2505" s="15"/>
      <c r="C2505" s="15"/>
      <c r="D2505" s="15"/>
      <c r="E2505" s="15"/>
      <c r="F2505" s="15"/>
      <c r="G2505" s="15"/>
      <c r="H2505" s="15"/>
      <c r="I2505" s="98"/>
      <c r="J2505" s="41"/>
    </row>
    <row r="2506" spans="2:10" x14ac:dyDescent="0.25">
      <c r="B2506" s="15"/>
      <c r="C2506" s="15"/>
      <c r="D2506" s="15"/>
      <c r="E2506" s="15"/>
      <c r="F2506" s="15"/>
      <c r="G2506" s="15"/>
      <c r="H2506" s="15"/>
      <c r="I2506" s="98"/>
      <c r="J2506" s="41"/>
    </row>
    <row r="2507" spans="2:10" x14ac:dyDescent="0.25">
      <c r="B2507" s="15"/>
      <c r="C2507" s="15"/>
      <c r="D2507" s="15"/>
      <c r="E2507" s="15"/>
      <c r="F2507" s="15"/>
      <c r="G2507" s="15"/>
      <c r="H2507" s="15"/>
      <c r="I2507" s="98"/>
      <c r="J2507" s="41"/>
    </row>
    <row r="2508" spans="2:10" x14ac:dyDescent="0.25">
      <c r="B2508" s="15"/>
      <c r="C2508" s="15"/>
      <c r="D2508" s="15"/>
      <c r="E2508" s="15"/>
      <c r="F2508" s="15"/>
      <c r="G2508" s="15"/>
      <c r="H2508" s="15"/>
      <c r="I2508" s="98"/>
      <c r="J2508" s="41"/>
    </row>
    <row r="2509" spans="2:10" x14ac:dyDescent="0.25">
      <c r="B2509" s="15"/>
      <c r="C2509" s="15"/>
      <c r="D2509" s="15"/>
      <c r="E2509" s="15"/>
      <c r="F2509" s="15"/>
      <c r="G2509" s="15"/>
      <c r="H2509" s="15"/>
      <c r="I2509" s="98"/>
      <c r="J2509" s="41"/>
    </row>
    <row r="2510" spans="2:10" x14ac:dyDescent="0.25">
      <c r="B2510" s="15"/>
      <c r="C2510" s="15"/>
      <c r="D2510" s="15"/>
      <c r="E2510" s="15"/>
      <c r="F2510" s="15"/>
      <c r="G2510" s="15"/>
      <c r="H2510" s="15"/>
      <c r="I2510" s="98"/>
      <c r="J2510" s="41"/>
    </row>
    <row r="2511" spans="2:10" x14ac:dyDescent="0.25">
      <c r="B2511" s="15"/>
      <c r="C2511" s="15"/>
      <c r="D2511" s="15"/>
      <c r="E2511" s="15"/>
      <c r="F2511" s="15"/>
      <c r="G2511" s="15"/>
      <c r="H2511" s="15"/>
      <c r="I2511" s="98"/>
      <c r="J2511" s="41"/>
    </row>
    <row r="2512" spans="2:10" x14ac:dyDescent="0.25">
      <c r="B2512" s="15"/>
      <c r="C2512" s="15"/>
      <c r="D2512" s="15"/>
      <c r="E2512" s="15"/>
      <c r="F2512" s="15"/>
      <c r="G2512" s="15"/>
      <c r="H2512" s="15"/>
      <c r="I2512" s="98"/>
      <c r="J2512" s="41"/>
    </row>
    <row r="2513" spans="2:10" x14ac:dyDescent="0.25">
      <c r="B2513" s="15"/>
      <c r="C2513" s="15"/>
      <c r="D2513" s="15"/>
      <c r="E2513" s="15"/>
      <c r="F2513" s="15"/>
      <c r="G2513" s="15"/>
      <c r="H2513" s="15"/>
      <c r="I2513" s="98"/>
      <c r="J2513" s="41"/>
    </row>
    <row r="2514" spans="2:10" x14ac:dyDescent="0.25">
      <c r="B2514" s="15"/>
      <c r="C2514" s="15"/>
      <c r="D2514" s="15"/>
      <c r="E2514" s="15"/>
      <c r="F2514" s="15"/>
      <c r="G2514" s="15"/>
      <c r="H2514" s="15"/>
      <c r="I2514" s="98"/>
      <c r="J2514" s="41"/>
    </row>
    <row r="2515" spans="2:10" x14ac:dyDescent="0.25">
      <c r="B2515" s="15"/>
      <c r="C2515" s="15"/>
      <c r="D2515" s="15"/>
      <c r="E2515" s="15"/>
      <c r="F2515" s="15"/>
      <c r="G2515" s="15"/>
      <c r="H2515" s="15"/>
      <c r="I2515" s="98"/>
      <c r="J2515" s="41"/>
    </row>
    <row r="2516" spans="2:10" x14ac:dyDescent="0.25">
      <c r="B2516" s="15"/>
      <c r="C2516" s="15"/>
      <c r="D2516" s="15"/>
      <c r="E2516" s="15"/>
      <c r="F2516" s="15"/>
      <c r="G2516" s="15"/>
      <c r="H2516" s="15"/>
      <c r="I2516" s="98"/>
      <c r="J2516" s="41"/>
    </row>
    <row r="2517" spans="2:10" x14ac:dyDescent="0.25">
      <c r="B2517" s="15"/>
      <c r="C2517" s="15"/>
      <c r="D2517" s="15"/>
      <c r="E2517" s="15"/>
      <c r="F2517" s="15"/>
      <c r="G2517" s="15"/>
      <c r="H2517" s="15"/>
      <c r="I2517" s="98"/>
      <c r="J2517" s="41"/>
    </row>
    <row r="2518" spans="2:10" x14ac:dyDescent="0.25">
      <c r="B2518" s="15"/>
      <c r="C2518" s="15"/>
      <c r="D2518" s="15"/>
      <c r="E2518" s="15"/>
      <c r="F2518" s="15"/>
      <c r="G2518" s="15"/>
      <c r="H2518" s="15"/>
      <c r="I2518" s="98"/>
      <c r="J2518" s="41"/>
    </row>
    <row r="2519" spans="2:10" x14ac:dyDescent="0.25">
      <c r="B2519" s="15"/>
      <c r="C2519" s="15"/>
      <c r="D2519" s="15"/>
      <c r="E2519" s="15"/>
      <c r="F2519" s="15"/>
      <c r="G2519" s="15"/>
      <c r="H2519" s="15"/>
      <c r="I2519" s="98"/>
      <c r="J2519" s="41"/>
    </row>
    <row r="2520" spans="2:10" x14ac:dyDescent="0.25">
      <c r="B2520" s="15"/>
      <c r="C2520" s="15"/>
      <c r="D2520" s="15"/>
      <c r="E2520" s="15"/>
      <c r="F2520" s="15"/>
      <c r="G2520" s="15"/>
      <c r="H2520" s="15"/>
      <c r="I2520" s="98"/>
      <c r="J2520" s="41"/>
    </row>
    <row r="2521" spans="2:10" x14ac:dyDescent="0.25">
      <c r="B2521" s="15"/>
      <c r="C2521" s="15"/>
      <c r="D2521" s="15"/>
      <c r="E2521" s="15"/>
      <c r="F2521" s="15"/>
      <c r="G2521" s="15"/>
      <c r="H2521" s="15"/>
      <c r="I2521" s="98"/>
      <c r="J2521" s="41"/>
    </row>
    <row r="2522" spans="2:10" x14ac:dyDescent="0.25">
      <c r="B2522" s="15"/>
      <c r="C2522" s="15"/>
      <c r="D2522" s="15"/>
      <c r="E2522" s="15"/>
      <c r="F2522" s="15"/>
      <c r="G2522" s="15"/>
      <c r="H2522" s="15"/>
      <c r="I2522" s="98"/>
      <c r="J2522" s="41"/>
    </row>
    <row r="2523" spans="2:10" x14ac:dyDescent="0.25">
      <c r="B2523" s="15"/>
      <c r="C2523" s="15"/>
      <c r="D2523" s="15"/>
      <c r="E2523" s="15"/>
      <c r="F2523" s="15"/>
      <c r="G2523" s="15"/>
      <c r="H2523" s="15"/>
      <c r="I2523" s="98"/>
      <c r="J2523" s="41"/>
    </row>
    <row r="2524" spans="2:10" x14ac:dyDescent="0.25">
      <c r="B2524" s="15"/>
      <c r="C2524" s="15"/>
      <c r="D2524" s="15"/>
      <c r="E2524" s="15"/>
      <c r="F2524" s="15"/>
      <c r="G2524" s="15"/>
      <c r="H2524" s="15"/>
      <c r="I2524" s="98"/>
      <c r="J2524" s="41"/>
    </row>
    <row r="2525" spans="2:10" x14ac:dyDescent="0.25">
      <c r="B2525" s="15"/>
      <c r="C2525" s="15"/>
      <c r="D2525" s="15"/>
      <c r="E2525" s="15"/>
      <c r="F2525" s="15"/>
      <c r="G2525" s="15"/>
      <c r="H2525" s="15"/>
      <c r="I2525" s="98"/>
      <c r="J2525" s="41"/>
    </row>
    <row r="2526" spans="2:10" x14ac:dyDescent="0.25">
      <c r="B2526" s="15"/>
      <c r="C2526" s="15"/>
      <c r="D2526" s="15"/>
      <c r="E2526" s="15"/>
      <c r="F2526" s="15"/>
      <c r="G2526" s="15"/>
      <c r="H2526" s="15"/>
      <c r="I2526" s="98"/>
      <c r="J2526" s="41"/>
    </row>
    <row r="2527" spans="2:10" x14ac:dyDescent="0.25">
      <c r="B2527" s="15"/>
      <c r="C2527" s="15"/>
      <c r="D2527" s="15"/>
      <c r="E2527" s="15"/>
      <c r="F2527" s="15"/>
      <c r="G2527" s="15"/>
      <c r="H2527" s="15"/>
      <c r="I2527" s="98"/>
      <c r="J2527" s="41"/>
    </row>
    <row r="2528" spans="2:10" x14ac:dyDescent="0.25">
      <c r="B2528" s="15"/>
      <c r="C2528" s="15"/>
      <c r="D2528" s="15"/>
      <c r="E2528" s="15"/>
      <c r="F2528" s="15"/>
      <c r="G2528" s="15"/>
      <c r="H2528" s="15"/>
      <c r="I2528" s="98"/>
      <c r="J2528" s="41"/>
    </row>
    <row r="2529" spans="2:10" x14ac:dyDescent="0.25">
      <c r="B2529" s="15"/>
      <c r="C2529" s="15"/>
      <c r="D2529" s="15"/>
      <c r="E2529" s="15"/>
      <c r="F2529" s="15"/>
      <c r="G2529" s="15"/>
      <c r="H2529" s="15"/>
      <c r="I2529" s="98"/>
      <c r="J2529" s="41"/>
    </row>
    <row r="2530" spans="2:10" x14ac:dyDescent="0.25">
      <c r="B2530" s="15"/>
      <c r="C2530" s="15"/>
      <c r="D2530" s="15"/>
      <c r="E2530" s="15"/>
      <c r="F2530" s="15"/>
      <c r="G2530" s="15"/>
      <c r="H2530" s="15"/>
      <c r="I2530" s="98"/>
      <c r="J2530" s="41"/>
    </row>
    <row r="2531" spans="2:10" x14ac:dyDescent="0.25">
      <c r="B2531" s="15"/>
      <c r="C2531" s="15"/>
      <c r="D2531" s="15"/>
      <c r="E2531" s="15"/>
      <c r="F2531" s="15"/>
      <c r="G2531" s="15"/>
      <c r="H2531" s="15"/>
      <c r="I2531" s="98"/>
      <c r="J2531" s="41"/>
    </row>
    <row r="2532" spans="2:10" x14ac:dyDescent="0.25">
      <c r="B2532" s="15"/>
      <c r="C2532" s="15"/>
      <c r="D2532" s="15"/>
      <c r="E2532" s="15"/>
      <c r="F2532" s="15"/>
      <c r="G2532" s="15"/>
      <c r="H2532" s="15"/>
      <c r="I2532" s="98"/>
      <c r="J2532" s="41"/>
    </row>
    <row r="2533" spans="2:10" x14ac:dyDescent="0.25">
      <c r="B2533" s="15"/>
      <c r="C2533" s="15"/>
      <c r="D2533" s="15"/>
      <c r="E2533" s="15"/>
      <c r="F2533" s="15"/>
      <c r="G2533" s="15"/>
      <c r="H2533" s="15"/>
      <c r="I2533" s="98"/>
      <c r="J2533" s="41"/>
    </row>
    <row r="2534" spans="2:10" x14ac:dyDescent="0.25">
      <c r="B2534" s="15"/>
      <c r="C2534" s="15"/>
      <c r="D2534" s="15"/>
      <c r="E2534" s="15"/>
      <c r="F2534" s="15"/>
      <c r="G2534" s="15"/>
      <c r="H2534" s="15"/>
      <c r="I2534" s="98"/>
      <c r="J2534" s="41"/>
    </row>
    <row r="2535" spans="2:10" x14ac:dyDescent="0.25">
      <c r="B2535" s="15"/>
      <c r="C2535" s="15"/>
      <c r="D2535" s="15"/>
      <c r="E2535" s="15"/>
      <c r="F2535" s="15"/>
      <c r="G2535" s="15"/>
      <c r="H2535" s="15"/>
      <c r="I2535" s="98"/>
      <c r="J2535" s="41"/>
    </row>
    <row r="2536" spans="2:10" x14ac:dyDescent="0.25">
      <c r="B2536" s="15"/>
      <c r="C2536" s="15"/>
      <c r="D2536" s="15"/>
      <c r="E2536" s="15"/>
      <c r="F2536" s="15"/>
      <c r="G2536" s="15"/>
      <c r="H2536" s="15"/>
      <c r="I2536" s="98"/>
      <c r="J2536" s="41"/>
    </row>
    <row r="2537" spans="2:10" x14ac:dyDescent="0.25">
      <c r="B2537" s="15"/>
      <c r="C2537" s="15"/>
      <c r="D2537" s="15"/>
      <c r="E2537" s="15"/>
      <c r="F2537" s="15"/>
      <c r="G2537" s="15"/>
      <c r="H2537" s="15"/>
      <c r="I2537" s="98"/>
      <c r="J2537" s="41"/>
    </row>
    <row r="2538" spans="2:10" x14ac:dyDescent="0.25">
      <c r="B2538" s="15"/>
      <c r="C2538" s="15"/>
      <c r="D2538" s="15"/>
      <c r="E2538" s="15"/>
      <c r="F2538" s="15"/>
      <c r="G2538" s="15"/>
      <c r="H2538" s="15"/>
      <c r="I2538" s="98"/>
      <c r="J2538" s="41"/>
    </row>
    <row r="2539" spans="2:10" x14ac:dyDescent="0.25">
      <c r="B2539" s="15"/>
      <c r="C2539" s="15"/>
      <c r="D2539" s="15"/>
      <c r="E2539" s="15"/>
      <c r="F2539" s="15"/>
      <c r="G2539" s="15"/>
      <c r="H2539" s="15"/>
      <c r="I2539" s="98"/>
      <c r="J2539" s="41"/>
    </row>
    <row r="2540" spans="2:10" x14ac:dyDescent="0.25">
      <c r="B2540" s="15"/>
      <c r="C2540" s="15"/>
      <c r="D2540" s="15"/>
      <c r="E2540" s="15"/>
      <c r="F2540" s="15"/>
      <c r="G2540" s="15"/>
      <c r="H2540" s="15"/>
      <c r="I2540" s="98"/>
      <c r="J2540" s="41"/>
    </row>
    <row r="2541" spans="2:10" x14ac:dyDescent="0.25">
      <c r="B2541" s="15"/>
      <c r="C2541" s="15"/>
      <c r="D2541" s="15"/>
      <c r="E2541" s="15"/>
      <c r="F2541" s="15"/>
      <c r="G2541" s="15"/>
      <c r="H2541" s="15"/>
      <c r="I2541" s="98"/>
      <c r="J2541" s="41"/>
    </row>
    <row r="2542" spans="2:10" x14ac:dyDescent="0.25">
      <c r="B2542" s="15"/>
      <c r="C2542" s="15"/>
      <c r="D2542" s="15"/>
      <c r="E2542" s="15"/>
      <c r="F2542" s="15"/>
      <c r="G2542" s="15"/>
      <c r="H2542" s="15"/>
      <c r="I2542" s="98"/>
      <c r="J2542" s="41"/>
    </row>
    <row r="2543" spans="2:10" x14ac:dyDescent="0.25">
      <c r="B2543" s="15"/>
      <c r="C2543" s="15"/>
      <c r="D2543" s="15"/>
      <c r="E2543" s="15"/>
      <c r="F2543" s="15"/>
      <c r="G2543" s="15"/>
      <c r="H2543" s="15"/>
      <c r="I2543" s="98"/>
      <c r="J2543" s="41"/>
    </row>
    <row r="2544" spans="2:10" x14ac:dyDescent="0.25">
      <c r="B2544" s="15"/>
      <c r="C2544" s="15"/>
      <c r="D2544" s="15"/>
      <c r="E2544" s="15"/>
      <c r="F2544" s="15"/>
      <c r="G2544" s="15"/>
      <c r="H2544" s="15"/>
      <c r="I2544" s="98"/>
      <c r="J2544" s="41"/>
    </row>
    <row r="2545" spans="2:10" x14ac:dyDescent="0.25">
      <c r="B2545" s="15"/>
      <c r="C2545" s="15"/>
      <c r="D2545" s="15"/>
      <c r="E2545" s="15"/>
      <c r="F2545" s="15"/>
      <c r="G2545" s="15"/>
      <c r="H2545" s="15"/>
      <c r="I2545" s="98"/>
      <c r="J2545" s="41"/>
    </row>
    <row r="2546" spans="2:10" x14ac:dyDescent="0.25">
      <c r="B2546" s="15"/>
      <c r="C2546" s="15"/>
      <c r="D2546" s="15"/>
      <c r="E2546" s="15"/>
      <c r="F2546" s="15"/>
      <c r="G2546" s="15"/>
      <c r="H2546" s="15"/>
      <c r="I2546" s="98"/>
      <c r="J2546" s="41"/>
    </row>
    <row r="2547" spans="2:10" x14ac:dyDescent="0.25">
      <c r="B2547" s="15"/>
      <c r="C2547" s="15"/>
      <c r="D2547" s="15"/>
      <c r="E2547" s="15"/>
      <c r="F2547" s="15"/>
      <c r="G2547" s="15"/>
      <c r="H2547" s="15"/>
      <c r="I2547" s="98"/>
      <c r="J2547" s="41"/>
    </row>
    <row r="2548" spans="2:10" x14ac:dyDescent="0.25">
      <c r="B2548" s="15"/>
      <c r="C2548" s="15"/>
      <c r="D2548" s="15"/>
      <c r="E2548" s="15"/>
      <c r="F2548" s="15"/>
      <c r="G2548" s="15"/>
      <c r="H2548" s="15"/>
      <c r="I2548" s="98"/>
      <c r="J2548" s="41"/>
    </row>
    <row r="2549" spans="2:10" x14ac:dyDescent="0.25">
      <c r="B2549" s="15"/>
      <c r="C2549" s="15"/>
      <c r="D2549" s="15"/>
      <c r="E2549" s="15"/>
      <c r="F2549" s="15"/>
      <c r="G2549" s="15"/>
      <c r="H2549" s="15"/>
      <c r="I2549" s="98"/>
      <c r="J2549" s="41"/>
    </row>
    <row r="2550" spans="2:10" x14ac:dyDescent="0.25">
      <c r="B2550" s="15"/>
      <c r="C2550" s="15"/>
      <c r="D2550" s="15"/>
      <c r="E2550" s="15"/>
      <c r="F2550" s="15"/>
      <c r="G2550" s="15"/>
      <c r="H2550" s="15"/>
      <c r="I2550" s="98"/>
      <c r="J2550" s="41"/>
    </row>
    <row r="2551" spans="2:10" x14ac:dyDescent="0.25">
      <c r="B2551" s="15"/>
      <c r="C2551" s="15"/>
      <c r="D2551" s="15"/>
      <c r="E2551" s="15"/>
      <c r="F2551" s="15"/>
      <c r="G2551" s="15"/>
      <c r="H2551" s="15"/>
      <c r="I2551" s="98"/>
      <c r="J2551" s="41"/>
    </row>
    <row r="2552" spans="2:10" x14ac:dyDescent="0.25">
      <c r="B2552" s="15"/>
      <c r="C2552" s="15"/>
      <c r="D2552" s="15"/>
      <c r="E2552" s="15"/>
      <c r="F2552" s="15"/>
      <c r="G2552" s="15"/>
      <c r="H2552" s="15"/>
      <c r="I2552" s="98"/>
      <c r="J2552" s="41"/>
    </row>
    <row r="2553" spans="2:10" x14ac:dyDescent="0.25">
      <c r="B2553" s="15"/>
      <c r="C2553" s="15"/>
      <c r="D2553" s="15"/>
      <c r="E2553" s="15"/>
      <c r="F2553" s="15"/>
      <c r="G2553" s="15"/>
      <c r="H2553" s="15"/>
      <c r="I2553" s="98"/>
      <c r="J2553" s="41"/>
    </row>
    <row r="2554" spans="2:10" x14ac:dyDescent="0.25">
      <c r="B2554" s="15"/>
      <c r="C2554" s="15"/>
      <c r="D2554" s="15"/>
      <c r="E2554" s="15"/>
      <c r="F2554" s="15"/>
      <c r="G2554" s="15"/>
      <c r="H2554" s="15"/>
      <c r="I2554" s="98"/>
      <c r="J2554" s="41"/>
    </row>
    <row r="2555" spans="2:10" x14ac:dyDescent="0.25">
      <c r="B2555" s="15"/>
      <c r="C2555" s="15"/>
      <c r="D2555" s="15"/>
      <c r="E2555" s="15"/>
      <c r="F2555" s="15"/>
      <c r="G2555" s="15"/>
      <c r="H2555" s="15"/>
      <c r="I2555" s="98"/>
      <c r="J2555" s="41"/>
    </row>
    <row r="2556" spans="2:10" x14ac:dyDescent="0.25">
      <c r="B2556" s="15"/>
      <c r="C2556" s="15"/>
      <c r="D2556" s="15"/>
      <c r="E2556" s="15"/>
      <c r="F2556" s="15"/>
      <c r="G2556" s="15"/>
      <c r="H2556" s="15"/>
      <c r="I2556" s="98"/>
      <c r="J2556" s="41"/>
    </row>
    <row r="2557" spans="2:10" x14ac:dyDescent="0.25">
      <c r="B2557" s="15"/>
      <c r="C2557" s="15"/>
      <c r="D2557" s="15"/>
      <c r="E2557" s="15"/>
      <c r="F2557" s="15"/>
      <c r="G2557" s="15"/>
      <c r="H2557" s="15"/>
      <c r="I2557" s="98"/>
      <c r="J2557" s="41"/>
    </row>
    <row r="2558" spans="2:10" x14ac:dyDescent="0.25">
      <c r="B2558" s="15"/>
      <c r="C2558" s="15"/>
      <c r="D2558" s="15"/>
      <c r="E2558" s="15"/>
      <c r="F2558" s="15"/>
      <c r="G2558" s="15"/>
      <c r="H2558" s="15"/>
      <c r="I2558" s="98"/>
      <c r="J2558" s="41"/>
    </row>
    <row r="2559" spans="2:10" x14ac:dyDescent="0.25">
      <c r="B2559" s="15"/>
      <c r="C2559" s="15"/>
      <c r="D2559" s="15"/>
      <c r="E2559" s="15"/>
      <c r="F2559" s="15"/>
      <c r="G2559" s="15"/>
      <c r="H2559" s="15"/>
      <c r="I2559" s="98"/>
      <c r="J2559" s="41"/>
    </row>
    <row r="2560" spans="2:10" x14ac:dyDescent="0.25">
      <c r="B2560" s="15"/>
      <c r="C2560" s="15"/>
      <c r="D2560" s="15"/>
      <c r="E2560" s="15"/>
      <c r="F2560" s="15"/>
      <c r="G2560" s="15"/>
      <c r="H2560" s="15"/>
      <c r="I2560" s="98"/>
      <c r="J2560" s="41"/>
    </row>
    <row r="2561" spans="2:10" x14ac:dyDescent="0.25">
      <c r="B2561" s="15"/>
      <c r="C2561" s="15"/>
      <c r="D2561" s="15"/>
      <c r="E2561" s="15"/>
      <c r="F2561" s="15"/>
      <c r="G2561" s="15"/>
      <c r="H2561" s="15"/>
      <c r="I2561" s="98"/>
      <c r="J2561" s="41"/>
    </row>
    <row r="2562" spans="2:10" x14ac:dyDescent="0.25">
      <c r="B2562" s="15"/>
      <c r="C2562" s="15"/>
      <c r="D2562" s="15"/>
      <c r="E2562" s="15"/>
      <c r="F2562" s="15"/>
      <c r="G2562" s="15"/>
      <c r="H2562" s="15"/>
      <c r="I2562" s="98"/>
      <c r="J2562" s="41"/>
    </row>
    <row r="2563" spans="2:10" x14ac:dyDescent="0.25">
      <c r="B2563" s="15"/>
      <c r="C2563" s="15"/>
      <c r="D2563" s="15"/>
      <c r="E2563" s="15"/>
      <c r="F2563" s="15"/>
      <c r="G2563" s="15"/>
      <c r="H2563" s="15"/>
      <c r="I2563" s="98"/>
      <c r="J2563" s="41"/>
    </row>
    <row r="2564" spans="2:10" x14ac:dyDescent="0.25">
      <c r="B2564" s="15"/>
      <c r="C2564" s="15"/>
      <c r="D2564" s="15"/>
      <c r="E2564" s="15"/>
      <c r="F2564" s="15"/>
      <c r="G2564" s="15"/>
      <c r="H2564" s="15"/>
      <c r="I2564" s="98"/>
      <c r="J2564" s="41"/>
    </row>
    <row r="2565" spans="2:10" x14ac:dyDescent="0.25">
      <c r="B2565" s="15"/>
      <c r="C2565" s="15"/>
      <c r="D2565" s="15"/>
      <c r="E2565" s="15"/>
      <c r="F2565" s="15"/>
      <c r="G2565" s="15"/>
      <c r="H2565" s="15"/>
      <c r="I2565" s="98"/>
      <c r="J2565" s="41"/>
    </row>
    <row r="2566" spans="2:10" x14ac:dyDescent="0.25">
      <c r="B2566" s="15"/>
      <c r="C2566" s="15"/>
      <c r="D2566" s="15"/>
      <c r="E2566" s="15"/>
      <c r="F2566" s="15"/>
      <c r="G2566" s="15"/>
      <c r="H2566" s="15"/>
      <c r="I2566" s="98"/>
      <c r="J2566" s="41"/>
    </row>
    <row r="2567" spans="2:10" x14ac:dyDescent="0.25">
      <c r="B2567" s="15"/>
      <c r="C2567" s="15"/>
      <c r="D2567" s="15"/>
      <c r="E2567" s="15"/>
      <c r="F2567" s="15"/>
      <c r="G2567" s="15"/>
      <c r="H2567" s="15"/>
      <c r="I2567" s="98"/>
      <c r="J2567" s="41"/>
    </row>
    <row r="2568" spans="2:10" x14ac:dyDescent="0.25">
      <c r="B2568" s="15"/>
      <c r="C2568" s="15"/>
      <c r="D2568" s="15"/>
      <c r="E2568" s="15"/>
      <c r="F2568" s="15"/>
      <c r="G2568" s="15"/>
      <c r="H2568" s="15"/>
      <c r="I2568" s="98"/>
      <c r="J2568" s="41"/>
    </row>
    <row r="2569" spans="2:10" x14ac:dyDescent="0.25">
      <c r="B2569" s="15"/>
      <c r="C2569" s="15"/>
      <c r="D2569" s="15"/>
      <c r="E2569" s="15"/>
      <c r="F2569" s="15"/>
      <c r="G2569" s="15"/>
      <c r="H2569" s="15"/>
      <c r="I2569" s="98"/>
      <c r="J2569" s="41"/>
    </row>
    <row r="2570" spans="2:10" x14ac:dyDescent="0.25">
      <c r="B2570" s="15"/>
      <c r="C2570" s="15"/>
      <c r="D2570" s="15"/>
      <c r="E2570" s="15"/>
      <c r="F2570" s="15"/>
      <c r="G2570" s="15"/>
      <c r="H2570" s="15"/>
      <c r="I2570" s="98"/>
      <c r="J2570" s="41"/>
    </row>
    <row r="2571" spans="2:10" x14ac:dyDescent="0.25">
      <c r="B2571" s="15"/>
      <c r="C2571" s="15"/>
      <c r="D2571" s="15"/>
      <c r="E2571" s="15"/>
      <c r="F2571" s="15"/>
      <c r="G2571" s="15"/>
      <c r="H2571" s="15"/>
      <c r="I2571" s="98"/>
      <c r="J2571" s="41"/>
    </row>
    <row r="2572" spans="2:10" x14ac:dyDescent="0.25">
      <c r="B2572" s="15"/>
      <c r="C2572" s="15"/>
      <c r="D2572" s="15"/>
      <c r="E2572" s="15"/>
      <c r="F2572" s="15"/>
      <c r="G2572" s="15"/>
      <c r="H2572" s="15"/>
      <c r="I2572" s="98"/>
      <c r="J2572" s="41"/>
    </row>
    <row r="2573" spans="2:10" x14ac:dyDescent="0.25">
      <c r="B2573" s="15"/>
      <c r="C2573" s="15"/>
      <c r="D2573" s="15"/>
      <c r="E2573" s="15"/>
      <c r="F2573" s="15"/>
      <c r="G2573" s="15"/>
      <c r="H2573" s="15"/>
      <c r="I2573" s="98"/>
      <c r="J2573" s="41"/>
    </row>
    <row r="2574" spans="2:10" x14ac:dyDescent="0.25">
      <c r="B2574" s="15"/>
      <c r="C2574" s="15"/>
      <c r="D2574" s="15"/>
      <c r="E2574" s="15"/>
      <c r="F2574" s="15"/>
      <c r="G2574" s="15"/>
      <c r="H2574" s="15"/>
      <c r="I2574" s="98"/>
      <c r="J2574" s="41"/>
    </row>
    <row r="2575" spans="2:10" x14ac:dyDescent="0.25">
      <c r="B2575" s="15"/>
      <c r="C2575" s="15"/>
      <c r="D2575" s="15"/>
      <c r="E2575" s="15"/>
      <c r="F2575" s="15"/>
      <c r="G2575" s="15"/>
      <c r="H2575" s="15"/>
      <c r="I2575" s="98"/>
      <c r="J2575" s="41"/>
    </row>
    <row r="2576" spans="2:10" x14ac:dyDescent="0.25">
      <c r="B2576" s="15"/>
      <c r="C2576" s="15"/>
      <c r="D2576" s="15"/>
      <c r="E2576" s="15"/>
      <c r="F2576" s="15"/>
      <c r="G2576" s="15"/>
      <c r="H2576" s="15"/>
      <c r="I2576" s="98"/>
      <c r="J2576" s="41"/>
    </row>
    <row r="2577" spans="2:10" x14ac:dyDescent="0.25">
      <c r="B2577" s="15"/>
      <c r="C2577" s="15"/>
      <c r="D2577" s="15"/>
      <c r="E2577" s="15"/>
      <c r="F2577" s="15"/>
      <c r="G2577" s="15"/>
      <c r="H2577" s="15"/>
      <c r="I2577" s="98"/>
      <c r="J2577" s="41"/>
    </row>
    <row r="2578" spans="2:10" x14ac:dyDescent="0.25">
      <c r="B2578" s="15"/>
      <c r="C2578" s="15"/>
      <c r="D2578" s="15"/>
      <c r="E2578" s="15"/>
      <c r="F2578" s="15"/>
      <c r="G2578" s="15"/>
      <c r="H2578" s="15"/>
      <c r="I2578" s="98"/>
      <c r="J2578" s="41"/>
    </row>
    <row r="2579" spans="2:10" x14ac:dyDescent="0.25">
      <c r="B2579" s="15"/>
      <c r="C2579" s="15"/>
      <c r="D2579" s="15"/>
      <c r="E2579" s="15"/>
      <c r="F2579" s="15"/>
      <c r="G2579" s="15"/>
      <c r="H2579" s="15"/>
      <c r="I2579" s="98"/>
      <c r="J2579" s="41"/>
    </row>
    <row r="2580" spans="2:10" x14ac:dyDescent="0.25">
      <c r="B2580" s="15"/>
      <c r="C2580" s="15"/>
      <c r="D2580" s="15"/>
      <c r="E2580" s="15"/>
      <c r="F2580" s="15"/>
      <c r="G2580" s="15"/>
      <c r="H2580" s="15"/>
      <c r="I2580" s="98"/>
      <c r="J2580" s="41"/>
    </row>
    <row r="2581" spans="2:10" x14ac:dyDescent="0.25">
      <c r="B2581" s="15"/>
      <c r="C2581" s="15"/>
      <c r="D2581" s="15"/>
      <c r="E2581" s="15"/>
      <c r="F2581" s="15"/>
      <c r="G2581" s="15"/>
      <c r="H2581" s="15"/>
      <c r="I2581" s="98"/>
      <c r="J2581" s="41"/>
    </row>
    <row r="2582" spans="2:10" x14ac:dyDescent="0.25">
      <c r="B2582" s="15"/>
      <c r="C2582" s="15"/>
      <c r="D2582" s="15"/>
      <c r="E2582" s="15"/>
      <c r="F2582" s="15"/>
      <c r="G2582" s="15"/>
      <c r="H2582" s="15"/>
      <c r="I2582" s="98"/>
      <c r="J2582" s="41"/>
    </row>
    <row r="2583" spans="2:10" x14ac:dyDescent="0.25">
      <c r="B2583" s="15"/>
      <c r="C2583" s="15"/>
      <c r="D2583" s="15"/>
      <c r="E2583" s="15"/>
      <c r="F2583" s="15"/>
      <c r="G2583" s="15"/>
      <c r="H2583" s="15"/>
      <c r="I2583" s="98"/>
      <c r="J2583" s="41"/>
    </row>
    <row r="2584" spans="2:10" x14ac:dyDescent="0.25">
      <c r="B2584" s="15"/>
      <c r="C2584" s="15"/>
      <c r="D2584" s="15"/>
      <c r="E2584" s="15"/>
      <c r="F2584" s="15"/>
      <c r="G2584" s="15"/>
      <c r="H2584" s="15"/>
      <c r="I2584" s="98"/>
      <c r="J2584" s="41"/>
    </row>
    <row r="2585" spans="2:10" x14ac:dyDescent="0.25">
      <c r="B2585" s="15"/>
      <c r="C2585" s="15"/>
      <c r="D2585" s="15"/>
      <c r="E2585" s="15"/>
      <c r="F2585" s="15"/>
      <c r="G2585" s="15"/>
      <c r="H2585" s="15"/>
      <c r="I2585" s="98"/>
      <c r="J2585" s="41"/>
    </row>
    <row r="2586" spans="2:10" x14ac:dyDescent="0.25">
      <c r="B2586" s="15"/>
      <c r="C2586" s="15"/>
      <c r="D2586" s="15"/>
      <c r="E2586" s="15"/>
      <c r="F2586" s="15"/>
      <c r="G2586" s="15"/>
      <c r="H2586" s="15"/>
      <c r="I2586" s="98"/>
      <c r="J2586" s="41"/>
    </row>
    <row r="2587" spans="2:10" x14ac:dyDescent="0.25">
      <c r="B2587" s="15"/>
      <c r="C2587" s="15"/>
      <c r="D2587" s="15"/>
      <c r="E2587" s="15"/>
      <c r="F2587" s="15"/>
      <c r="G2587" s="15"/>
      <c r="H2587" s="15"/>
      <c r="I2587" s="98"/>
      <c r="J2587" s="41"/>
    </row>
    <row r="2588" spans="2:10" x14ac:dyDescent="0.25">
      <c r="B2588" s="15"/>
      <c r="C2588" s="15"/>
      <c r="D2588" s="15"/>
      <c r="E2588" s="15"/>
      <c r="F2588" s="15"/>
      <c r="G2588" s="15"/>
      <c r="H2588" s="15"/>
      <c r="I2588" s="98"/>
      <c r="J2588" s="41"/>
    </row>
    <row r="2589" spans="2:10" x14ac:dyDescent="0.25">
      <c r="B2589" s="15"/>
      <c r="C2589" s="15"/>
      <c r="D2589" s="15"/>
      <c r="E2589" s="15"/>
      <c r="F2589" s="15"/>
      <c r="G2589" s="15"/>
      <c r="H2589" s="15"/>
      <c r="I2589" s="98"/>
      <c r="J2589" s="41"/>
    </row>
    <row r="2590" spans="2:10" x14ac:dyDescent="0.25">
      <c r="B2590" s="15"/>
      <c r="C2590" s="15"/>
      <c r="D2590" s="15"/>
      <c r="E2590" s="15"/>
      <c r="F2590" s="15"/>
      <c r="G2590" s="15"/>
      <c r="H2590" s="15"/>
      <c r="I2590" s="98"/>
      <c r="J2590" s="41"/>
    </row>
    <row r="2591" spans="2:10" x14ac:dyDescent="0.25">
      <c r="B2591" s="15"/>
      <c r="C2591" s="15"/>
      <c r="D2591" s="15"/>
      <c r="E2591" s="15"/>
      <c r="F2591" s="15"/>
      <c r="G2591" s="15"/>
      <c r="H2591" s="15"/>
      <c r="I2591" s="98"/>
      <c r="J2591" s="41"/>
    </row>
    <row r="2592" spans="2:10" x14ac:dyDescent="0.25">
      <c r="B2592" s="15"/>
      <c r="C2592" s="15"/>
      <c r="D2592" s="15"/>
      <c r="E2592" s="15"/>
      <c r="F2592" s="15"/>
      <c r="G2592" s="15"/>
      <c r="H2592" s="15"/>
      <c r="I2592" s="98"/>
      <c r="J2592" s="41"/>
    </row>
    <row r="2593" spans="2:10" x14ac:dyDescent="0.25">
      <c r="B2593" s="15"/>
      <c r="C2593" s="15"/>
      <c r="D2593" s="15"/>
      <c r="E2593" s="15"/>
      <c r="F2593" s="15"/>
      <c r="G2593" s="15"/>
      <c r="H2593" s="15"/>
      <c r="I2593" s="98"/>
      <c r="J2593" s="41"/>
    </row>
    <row r="2594" spans="2:10" x14ac:dyDescent="0.25">
      <c r="B2594" s="15"/>
      <c r="C2594" s="15"/>
      <c r="D2594" s="15"/>
      <c r="E2594" s="15"/>
      <c r="F2594" s="15"/>
      <c r="G2594" s="15"/>
      <c r="H2594" s="15"/>
      <c r="I2594" s="98"/>
      <c r="J2594" s="41"/>
    </row>
    <row r="2595" spans="2:10" x14ac:dyDescent="0.25">
      <c r="B2595" s="15"/>
      <c r="C2595" s="15"/>
      <c r="D2595" s="15"/>
      <c r="E2595" s="15"/>
      <c r="F2595" s="15"/>
      <c r="G2595" s="15"/>
      <c r="H2595" s="15"/>
      <c r="I2595" s="98"/>
      <c r="J2595" s="41"/>
    </row>
    <row r="2596" spans="2:10" x14ac:dyDescent="0.25">
      <c r="B2596" s="15"/>
      <c r="C2596" s="15"/>
      <c r="D2596" s="15"/>
      <c r="E2596" s="15"/>
      <c r="F2596" s="15"/>
      <c r="G2596" s="15"/>
      <c r="H2596" s="15"/>
      <c r="I2596" s="98"/>
      <c r="J2596" s="41"/>
    </row>
    <row r="2597" spans="2:10" x14ac:dyDescent="0.25">
      <c r="B2597" s="15"/>
      <c r="C2597" s="15"/>
      <c r="D2597" s="15"/>
      <c r="E2597" s="15"/>
      <c r="F2597" s="15"/>
      <c r="G2597" s="15"/>
      <c r="H2597" s="15"/>
      <c r="I2597" s="98"/>
      <c r="J2597" s="41"/>
    </row>
    <row r="2598" spans="2:10" x14ac:dyDescent="0.25">
      <c r="B2598" s="15"/>
      <c r="C2598" s="15"/>
      <c r="D2598" s="15"/>
      <c r="E2598" s="15"/>
      <c r="F2598" s="15"/>
      <c r="G2598" s="15"/>
      <c r="H2598" s="15"/>
      <c r="I2598" s="98"/>
      <c r="J2598" s="41"/>
    </row>
    <row r="2599" spans="2:10" x14ac:dyDescent="0.25">
      <c r="B2599" s="15"/>
      <c r="C2599" s="15"/>
      <c r="D2599" s="15"/>
      <c r="E2599" s="15"/>
      <c r="F2599" s="15"/>
      <c r="G2599" s="15"/>
      <c r="H2599" s="15"/>
      <c r="I2599" s="98"/>
      <c r="J2599" s="41"/>
    </row>
    <row r="2600" spans="2:10" x14ac:dyDescent="0.25">
      <c r="B2600" s="15"/>
      <c r="C2600" s="15"/>
      <c r="D2600" s="15"/>
      <c r="E2600" s="15"/>
      <c r="F2600" s="15"/>
      <c r="G2600" s="15"/>
      <c r="H2600" s="15"/>
      <c r="I2600" s="98"/>
      <c r="J2600" s="41"/>
    </row>
    <row r="2601" spans="2:10" x14ac:dyDescent="0.25">
      <c r="B2601" s="15"/>
      <c r="C2601" s="15"/>
      <c r="D2601" s="15"/>
      <c r="E2601" s="15"/>
      <c r="F2601" s="15"/>
      <c r="G2601" s="15"/>
      <c r="H2601" s="15"/>
      <c r="I2601" s="98"/>
      <c r="J2601" s="41"/>
    </row>
    <row r="2602" spans="2:10" x14ac:dyDescent="0.25">
      <c r="B2602" s="15"/>
      <c r="C2602" s="15"/>
      <c r="D2602" s="15"/>
      <c r="E2602" s="15"/>
      <c r="F2602" s="15"/>
      <c r="G2602" s="15"/>
      <c r="H2602" s="15"/>
      <c r="I2602" s="98"/>
      <c r="J2602" s="41"/>
    </row>
    <row r="2603" spans="2:10" x14ac:dyDescent="0.25">
      <c r="B2603" s="15"/>
      <c r="C2603" s="15"/>
      <c r="D2603" s="15"/>
      <c r="E2603" s="15"/>
      <c r="F2603" s="15"/>
      <c r="G2603" s="15"/>
      <c r="H2603" s="15"/>
      <c r="I2603" s="98"/>
      <c r="J2603" s="41"/>
    </row>
    <row r="2604" spans="2:10" x14ac:dyDescent="0.25">
      <c r="B2604" s="15"/>
      <c r="C2604" s="15"/>
      <c r="D2604" s="15"/>
      <c r="E2604" s="15"/>
      <c r="F2604" s="15"/>
      <c r="G2604" s="15"/>
      <c r="H2604" s="15"/>
      <c r="I2604" s="98"/>
      <c r="J2604" s="41"/>
    </row>
    <row r="2605" spans="2:10" x14ac:dyDescent="0.25">
      <c r="B2605" s="15"/>
      <c r="C2605" s="15"/>
      <c r="D2605" s="15"/>
      <c r="E2605" s="15"/>
      <c r="F2605" s="15"/>
      <c r="G2605" s="15"/>
      <c r="H2605" s="15"/>
      <c r="I2605" s="98"/>
      <c r="J2605" s="41"/>
    </row>
    <row r="2606" spans="2:10" x14ac:dyDescent="0.25">
      <c r="B2606" s="15"/>
      <c r="C2606" s="15"/>
      <c r="D2606" s="15"/>
      <c r="E2606" s="15"/>
      <c r="F2606" s="15"/>
      <c r="G2606" s="15"/>
      <c r="H2606" s="15"/>
      <c r="I2606" s="98"/>
      <c r="J2606" s="41"/>
    </row>
    <row r="2607" spans="2:10" x14ac:dyDescent="0.25">
      <c r="B2607" s="15"/>
      <c r="C2607" s="15"/>
      <c r="D2607" s="15"/>
      <c r="E2607" s="15"/>
      <c r="F2607" s="15"/>
      <c r="G2607" s="15"/>
      <c r="H2607" s="15"/>
      <c r="I2607" s="98"/>
      <c r="J2607" s="41"/>
    </row>
    <row r="2608" spans="2:10" x14ac:dyDescent="0.25">
      <c r="B2608" s="15"/>
      <c r="C2608" s="15"/>
      <c r="D2608" s="15"/>
      <c r="E2608" s="15"/>
      <c r="F2608" s="15"/>
      <c r="G2608" s="15"/>
      <c r="H2608" s="15"/>
      <c r="I2608" s="98"/>
      <c r="J2608" s="41"/>
    </row>
    <row r="2609" spans="2:10" x14ac:dyDescent="0.25">
      <c r="B2609" s="15"/>
      <c r="C2609" s="15"/>
      <c r="D2609" s="15"/>
      <c r="E2609" s="15"/>
      <c r="F2609" s="15"/>
      <c r="G2609" s="15"/>
      <c r="H2609" s="15"/>
      <c r="I2609" s="98"/>
      <c r="J2609" s="41"/>
    </row>
    <row r="2610" spans="2:10" x14ac:dyDescent="0.25">
      <c r="B2610" s="15"/>
      <c r="C2610" s="15"/>
      <c r="D2610" s="15"/>
      <c r="E2610" s="15"/>
      <c r="F2610" s="15"/>
      <c r="G2610" s="15"/>
      <c r="H2610" s="15"/>
      <c r="I2610" s="98"/>
      <c r="J2610" s="41"/>
    </row>
    <row r="2611" spans="2:10" x14ac:dyDescent="0.25">
      <c r="B2611" s="15"/>
      <c r="C2611" s="15"/>
      <c r="D2611" s="15"/>
      <c r="E2611" s="15"/>
      <c r="F2611" s="15"/>
      <c r="G2611" s="15"/>
      <c r="H2611" s="15"/>
      <c r="I2611" s="98"/>
      <c r="J2611" s="41"/>
    </row>
    <row r="2612" spans="2:10" x14ac:dyDescent="0.25">
      <c r="B2612" s="15"/>
      <c r="C2612" s="15"/>
      <c r="D2612" s="15"/>
      <c r="E2612" s="15"/>
      <c r="F2612" s="15"/>
      <c r="G2612" s="15"/>
      <c r="H2612" s="15"/>
      <c r="I2612" s="98"/>
      <c r="J2612" s="41"/>
    </row>
    <row r="2613" spans="2:10" x14ac:dyDescent="0.25">
      <c r="B2613" s="15"/>
      <c r="C2613" s="15"/>
      <c r="D2613" s="15"/>
      <c r="E2613" s="15"/>
      <c r="F2613" s="15"/>
      <c r="G2613" s="15"/>
      <c r="H2613" s="15"/>
      <c r="I2613" s="98"/>
      <c r="J2613" s="41"/>
    </row>
    <row r="2614" spans="2:10" x14ac:dyDescent="0.25">
      <c r="B2614" s="15"/>
      <c r="C2614" s="15"/>
      <c r="D2614" s="15"/>
      <c r="E2614" s="15"/>
      <c r="F2614" s="15"/>
      <c r="G2614" s="15"/>
      <c r="H2614" s="15"/>
      <c r="I2614" s="98"/>
      <c r="J2614" s="41"/>
    </row>
    <row r="2615" spans="2:10" x14ac:dyDescent="0.25">
      <c r="B2615" s="15"/>
      <c r="C2615" s="15"/>
      <c r="D2615" s="15"/>
      <c r="E2615" s="15"/>
      <c r="F2615" s="15"/>
      <c r="G2615" s="15"/>
      <c r="H2615" s="15"/>
      <c r="I2615" s="98"/>
      <c r="J2615" s="41"/>
    </row>
    <row r="2616" spans="2:10" x14ac:dyDescent="0.25">
      <c r="B2616" s="15"/>
      <c r="C2616" s="15"/>
      <c r="D2616" s="15"/>
      <c r="E2616" s="15"/>
      <c r="F2616" s="15"/>
      <c r="G2616" s="15"/>
      <c r="H2616" s="15"/>
      <c r="I2616" s="98"/>
      <c r="J2616" s="41"/>
    </row>
    <row r="2617" spans="2:10" x14ac:dyDescent="0.25">
      <c r="B2617" s="15"/>
      <c r="C2617" s="15"/>
      <c r="D2617" s="15"/>
      <c r="E2617" s="15"/>
      <c r="F2617" s="15"/>
      <c r="G2617" s="15"/>
      <c r="H2617" s="15"/>
      <c r="I2617" s="98"/>
      <c r="J2617" s="41"/>
    </row>
    <row r="2618" spans="2:10" x14ac:dyDescent="0.25">
      <c r="B2618" s="15"/>
      <c r="C2618" s="15"/>
      <c r="D2618" s="15"/>
      <c r="E2618" s="15"/>
      <c r="F2618" s="15"/>
      <c r="G2618" s="15"/>
      <c r="H2618" s="15"/>
      <c r="I2618" s="98"/>
      <c r="J2618" s="41"/>
    </row>
    <row r="2619" spans="2:10" x14ac:dyDescent="0.25">
      <c r="B2619" s="15"/>
      <c r="C2619" s="15"/>
      <c r="D2619" s="15"/>
      <c r="E2619" s="15"/>
      <c r="F2619" s="15"/>
      <c r="G2619" s="15"/>
      <c r="H2619" s="15"/>
      <c r="I2619" s="98"/>
      <c r="J2619" s="41"/>
    </row>
    <row r="2620" spans="2:10" x14ac:dyDescent="0.25">
      <c r="B2620" s="15"/>
      <c r="C2620" s="15"/>
      <c r="D2620" s="15"/>
      <c r="E2620" s="15"/>
      <c r="F2620" s="15"/>
      <c r="G2620" s="15"/>
      <c r="H2620" s="15"/>
      <c r="I2620" s="98"/>
      <c r="J2620" s="41"/>
    </row>
    <row r="2621" spans="2:10" x14ac:dyDescent="0.25">
      <c r="B2621" s="15"/>
      <c r="C2621" s="15"/>
      <c r="D2621" s="15"/>
      <c r="E2621" s="15"/>
      <c r="F2621" s="15"/>
      <c r="G2621" s="15"/>
      <c r="H2621" s="15"/>
      <c r="I2621" s="98"/>
      <c r="J2621" s="41"/>
    </row>
    <row r="2622" spans="2:10" x14ac:dyDescent="0.25">
      <c r="B2622" s="15"/>
      <c r="C2622" s="15"/>
      <c r="D2622" s="15"/>
      <c r="E2622" s="15"/>
      <c r="F2622" s="15"/>
      <c r="G2622" s="15"/>
      <c r="H2622" s="15"/>
      <c r="I2622" s="98"/>
      <c r="J2622" s="41"/>
    </row>
    <row r="2623" spans="2:10" x14ac:dyDescent="0.25">
      <c r="B2623" s="15"/>
      <c r="C2623" s="15"/>
      <c r="D2623" s="15"/>
      <c r="E2623" s="15"/>
      <c r="F2623" s="15"/>
      <c r="G2623" s="15"/>
      <c r="H2623" s="15"/>
      <c r="I2623" s="98"/>
      <c r="J2623" s="41"/>
    </row>
    <row r="2624" spans="2:10" x14ac:dyDescent="0.25">
      <c r="B2624" s="15"/>
      <c r="C2624" s="15"/>
      <c r="D2624" s="15"/>
      <c r="E2624" s="15"/>
      <c r="F2624" s="15"/>
      <c r="G2624" s="15"/>
      <c r="H2624" s="15"/>
      <c r="I2624" s="98"/>
      <c r="J2624" s="41"/>
    </row>
    <row r="2625" spans="2:10" x14ac:dyDescent="0.25">
      <c r="B2625" s="15"/>
      <c r="C2625" s="15"/>
      <c r="D2625" s="15"/>
      <c r="E2625" s="15"/>
      <c r="F2625" s="15"/>
      <c r="G2625" s="15"/>
      <c r="H2625" s="15"/>
      <c r="I2625" s="98"/>
      <c r="J2625" s="41"/>
    </row>
    <row r="2626" spans="2:10" x14ac:dyDescent="0.25">
      <c r="B2626" s="15"/>
      <c r="C2626" s="15"/>
      <c r="D2626" s="15"/>
      <c r="E2626" s="15"/>
      <c r="F2626" s="15"/>
      <c r="G2626" s="15"/>
      <c r="H2626" s="15"/>
      <c r="I2626" s="98"/>
      <c r="J2626" s="41"/>
    </row>
    <row r="2627" spans="2:10" x14ac:dyDescent="0.25">
      <c r="B2627" s="15"/>
      <c r="C2627" s="15"/>
      <c r="D2627" s="15"/>
      <c r="E2627" s="15"/>
      <c r="F2627" s="15"/>
      <c r="G2627" s="15"/>
      <c r="H2627" s="15"/>
      <c r="I2627" s="98"/>
      <c r="J2627" s="41"/>
    </row>
    <row r="2628" spans="2:10" x14ac:dyDescent="0.25">
      <c r="B2628" s="15"/>
      <c r="C2628" s="15"/>
      <c r="D2628" s="15"/>
      <c r="E2628" s="15"/>
      <c r="F2628" s="15"/>
      <c r="G2628" s="15"/>
      <c r="H2628" s="15"/>
      <c r="I2628" s="98"/>
      <c r="J2628" s="41"/>
    </row>
    <row r="2629" spans="2:10" x14ac:dyDescent="0.25">
      <c r="B2629" s="15"/>
      <c r="C2629" s="15"/>
      <c r="D2629" s="15"/>
      <c r="E2629" s="15"/>
      <c r="F2629" s="15"/>
      <c r="G2629" s="15"/>
      <c r="H2629" s="15"/>
      <c r="I2629" s="98"/>
      <c r="J2629" s="41"/>
    </row>
    <row r="2630" spans="2:10" x14ac:dyDescent="0.25">
      <c r="B2630" s="15"/>
      <c r="C2630" s="15"/>
      <c r="D2630" s="15"/>
      <c r="E2630" s="15"/>
      <c r="F2630" s="15"/>
      <c r="G2630" s="15"/>
      <c r="H2630" s="15"/>
      <c r="I2630" s="98"/>
      <c r="J2630" s="41"/>
    </row>
    <row r="2631" spans="2:10" x14ac:dyDescent="0.25">
      <c r="B2631" s="15"/>
      <c r="C2631" s="15"/>
      <c r="D2631" s="15"/>
      <c r="E2631" s="15"/>
      <c r="F2631" s="15"/>
      <c r="G2631" s="15"/>
      <c r="H2631" s="15"/>
      <c r="I2631" s="98"/>
      <c r="J2631" s="41"/>
    </row>
    <row r="2632" spans="2:10" x14ac:dyDescent="0.25">
      <c r="B2632" s="15"/>
      <c r="C2632" s="15"/>
      <c r="D2632" s="15"/>
      <c r="E2632" s="15"/>
      <c r="F2632" s="15"/>
      <c r="G2632" s="15"/>
      <c r="H2632" s="15"/>
      <c r="I2632" s="98"/>
      <c r="J2632" s="41"/>
    </row>
    <row r="2633" spans="2:10" x14ac:dyDescent="0.25">
      <c r="B2633" s="15"/>
      <c r="C2633" s="15"/>
      <c r="D2633" s="15"/>
      <c r="E2633" s="15"/>
      <c r="F2633" s="15"/>
      <c r="G2633" s="15"/>
      <c r="H2633" s="15"/>
      <c r="I2633" s="98"/>
      <c r="J2633" s="41"/>
    </row>
    <row r="2634" spans="2:10" x14ac:dyDescent="0.25">
      <c r="B2634" s="15"/>
      <c r="C2634" s="15"/>
      <c r="D2634" s="15"/>
      <c r="E2634" s="15"/>
      <c r="F2634" s="15"/>
      <c r="G2634" s="15"/>
      <c r="H2634" s="15"/>
      <c r="I2634" s="98"/>
      <c r="J2634" s="41"/>
    </row>
    <row r="2635" spans="2:10" x14ac:dyDescent="0.25">
      <c r="B2635" s="15"/>
      <c r="C2635" s="15"/>
      <c r="D2635" s="15"/>
      <c r="E2635" s="15"/>
      <c r="F2635" s="15"/>
      <c r="G2635" s="15"/>
      <c r="H2635" s="15"/>
      <c r="I2635" s="98"/>
      <c r="J2635" s="41"/>
    </row>
    <row r="2636" spans="2:10" x14ac:dyDescent="0.25">
      <c r="B2636" s="15"/>
      <c r="C2636" s="15"/>
      <c r="D2636" s="15"/>
      <c r="E2636" s="15"/>
      <c r="F2636" s="15"/>
      <c r="G2636" s="15"/>
      <c r="H2636" s="15"/>
      <c r="I2636" s="98"/>
      <c r="J2636" s="41"/>
    </row>
    <row r="2637" spans="2:10" x14ac:dyDescent="0.25">
      <c r="B2637" s="15"/>
      <c r="C2637" s="15"/>
      <c r="D2637" s="15"/>
      <c r="E2637" s="15"/>
      <c r="F2637" s="15"/>
      <c r="G2637" s="15"/>
      <c r="H2637" s="15"/>
      <c r="I2637" s="98"/>
      <c r="J2637" s="41"/>
    </row>
    <row r="2638" spans="2:10" x14ac:dyDescent="0.25">
      <c r="B2638" s="15"/>
      <c r="C2638" s="15"/>
      <c r="D2638" s="15"/>
      <c r="E2638" s="15"/>
      <c r="F2638" s="15"/>
      <c r="G2638" s="15"/>
      <c r="H2638" s="15"/>
      <c r="I2638" s="98"/>
      <c r="J2638" s="41"/>
    </row>
    <row r="2639" spans="2:10" x14ac:dyDescent="0.25">
      <c r="B2639" s="15"/>
      <c r="C2639" s="15"/>
      <c r="D2639" s="15"/>
      <c r="E2639" s="15"/>
      <c r="F2639" s="15"/>
      <c r="G2639" s="15"/>
      <c r="H2639" s="15"/>
      <c r="I2639" s="98"/>
      <c r="J2639" s="41"/>
    </row>
    <row r="2640" spans="2:10" x14ac:dyDescent="0.25">
      <c r="B2640" s="15"/>
      <c r="C2640" s="15"/>
      <c r="D2640" s="15"/>
      <c r="E2640" s="15"/>
      <c r="F2640" s="15"/>
      <c r="G2640" s="15"/>
      <c r="H2640" s="15"/>
      <c r="I2640" s="98"/>
      <c r="J2640" s="41"/>
    </row>
    <row r="2641" spans="2:10" x14ac:dyDescent="0.25">
      <c r="B2641" s="15"/>
      <c r="C2641" s="15"/>
      <c r="D2641" s="15"/>
      <c r="E2641" s="15"/>
      <c r="F2641" s="15"/>
      <c r="G2641" s="15"/>
      <c r="H2641" s="15"/>
      <c r="I2641" s="98"/>
      <c r="J2641" s="41"/>
    </row>
    <row r="2642" spans="2:10" x14ac:dyDescent="0.25">
      <c r="B2642" s="15"/>
      <c r="C2642" s="15"/>
      <c r="D2642" s="15"/>
      <c r="E2642" s="15"/>
      <c r="F2642" s="15"/>
      <c r="G2642" s="15"/>
      <c r="H2642" s="15"/>
      <c r="I2642" s="98"/>
      <c r="J2642" s="41"/>
    </row>
    <row r="2643" spans="2:10" x14ac:dyDescent="0.25">
      <c r="B2643" s="15"/>
      <c r="C2643" s="15"/>
      <c r="D2643" s="15"/>
      <c r="E2643" s="15"/>
      <c r="F2643" s="15"/>
      <c r="G2643" s="15"/>
      <c r="H2643" s="15"/>
      <c r="I2643" s="98"/>
      <c r="J2643" s="41"/>
    </row>
    <row r="2644" spans="2:10" x14ac:dyDescent="0.25">
      <c r="B2644" s="15"/>
      <c r="C2644" s="15"/>
      <c r="D2644" s="15"/>
      <c r="E2644" s="15"/>
      <c r="F2644" s="15"/>
      <c r="G2644" s="15"/>
      <c r="H2644" s="15"/>
      <c r="I2644" s="98"/>
      <c r="J2644" s="41"/>
    </row>
    <row r="2645" spans="2:10" x14ac:dyDescent="0.25">
      <c r="B2645" s="15"/>
      <c r="C2645" s="15"/>
      <c r="D2645" s="15"/>
      <c r="E2645" s="15"/>
      <c r="F2645" s="15"/>
      <c r="G2645" s="15"/>
      <c r="H2645" s="15"/>
      <c r="I2645" s="98"/>
      <c r="J2645" s="41"/>
    </row>
    <row r="2646" spans="2:10" x14ac:dyDescent="0.25">
      <c r="B2646" s="15"/>
      <c r="C2646" s="15"/>
      <c r="D2646" s="15"/>
      <c r="E2646" s="15"/>
      <c r="F2646" s="15"/>
      <c r="G2646" s="15"/>
      <c r="H2646" s="15"/>
      <c r="I2646" s="98"/>
      <c r="J2646" s="41"/>
    </row>
    <row r="2647" spans="2:10" x14ac:dyDescent="0.25">
      <c r="B2647" s="15"/>
      <c r="C2647" s="15"/>
      <c r="D2647" s="15"/>
      <c r="E2647" s="15"/>
      <c r="F2647" s="15"/>
      <c r="G2647" s="15"/>
      <c r="H2647" s="15"/>
      <c r="I2647" s="98"/>
      <c r="J2647" s="41"/>
    </row>
    <row r="2648" spans="2:10" x14ac:dyDescent="0.25">
      <c r="B2648" s="15"/>
      <c r="C2648" s="15"/>
      <c r="D2648" s="15"/>
      <c r="E2648" s="15"/>
      <c r="F2648" s="15"/>
      <c r="G2648" s="15"/>
      <c r="H2648" s="15"/>
      <c r="I2648" s="98"/>
      <c r="J2648" s="41"/>
    </row>
    <row r="2649" spans="2:10" x14ac:dyDescent="0.25">
      <c r="B2649" s="15"/>
      <c r="C2649" s="15"/>
      <c r="D2649" s="15"/>
      <c r="E2649" s="15"/>
      <c r="F2649" s="15"/>
      <c r="G2649" s="15"/>
      <c r="H2649" s="15"/>
      <c r="I2649" s="98"/>
      <c r="J2649" s="41"/>
    </row>
    <row r="2650" spans="2:10" x14ac:dyDescent="0.25">
      <c r="B2650" s="15"/>
      <c r="C2650" s="15"/>
      <c r="D2650" s="15"/>
      <c r="E2650" s="15"/>
      <c r="F2650" s="15"/>
      <c r="G2650" s="15"/>
      <c r="H2650" s="15"/>
      <c r="I2650" s="98"/>
      <c r="J2650" s="41"/>
    </row>
    <row r="2651" spans="2:10" x14ac:dyDescent="0.25">
      <c r="B2651" s="15"/>
      <c r="C2651" s="15"/>
      <c r="D2651" s="15"/>
      <c r="E2651" s="15"/>
      <c r="F2651" s="15"/>
      <c r="G2651" s="15"/>
      <c r="H2651" s="15"/>
      <c r="I2651" s="98"/>
      <c r="J2651" s="41"/>
    </row>
    <row r="2652" spans="2:10" x14ac:dyDescent="0.25">
      <c r="B2652" s="15"/>
      <c r="C2652" s="15"/>
      <c r="D2652" s="15"/>
      <c r="E2652" s="15"/>
      <c r="F2652" s="15"/>
      <c r="G2652" s="15"/>
      <c r="H2652" s="15"/>
      <c r="I2652" s="98"/>
      <c r="J2652" s="41"/>
    </row>
    <row r="2653" spans="2:10" x14ac:dyDescent="0.25">
      <c r="B2653" s="15"/>
      <c r="C2653" s="15"/>
      <c r="D2653" s="15"/>
      <c r="E2653" s="15"/>
      <c r="F2653" s="15"/>
      <c r="G2653" s="15"/>
      <c r="H2653" s="15"/>
      <c r="I2653" s="98"/>
      <c r="J2653" s="41"/>
    </row>
    <row r="2654" spans="2:10" x14ac:dyDescent="0.25">
      <c r="B2654" s="15"/>
      <c r="C2654" s="15"/>
      <c r="D2654" s="15"/>
      <c r="E2654" s="15"/>
      <c r="F2654" s="15"/>
      <c r="G2654" s="15"/>
      <c r="H2654" s="15"/>
      <c r="I2654" s="98"/>
      <c r="J2654" s="41"/>
    </row>
    <row r="2655" spans="2:10" x14ac:dyDescent="0.25">
      <c r="B2655" s="15"/>
      <c r="C2655" s="15"/>
      <c r="D2655" s="15"/>
      <c r="E2655" s="15"/>
      <c r="F2655" s="15"/>
      <c r="G2655" s="15"/>
      <c r="H2655" s="15"/>
      <c r="I2655" s="98"/>
      <c r="J2655" s="41"/>
    </row>
    <row r="2656" spans="2:10" x14ac:dyDescent="0.25">
      <c r="B2656" s="15"/>
      <c r="C2656" s="15"/>
      <c r="D2656" s="15"/>
      <c r="E2656" s="15"/>
      <c r="F2656" s="15"/>
      <c r="G2656" s="15"/>
      <c r="H2656" s="15"/>
      <c r="I2656" s="98"/>
      <c r="J2656" s="41"/>
    </row>
    <row r="2657" spans="2:10" x14ac:dyDescent="0.25">
      <c r="B2657" s="15"/>
      <c r="C2657" s="15"/>
      <c r="D2657" s="15"/>
      <c r="E2657" s="15"/>
      <c r="F2657" s="15"/>
      <c r="G2657" s="15"/>
      <c r="H2657" s="15"/>
      <c r="I2657" s="98"/>
      <c r="J2657" s="41"/>
    </row>
    <row r="2658" spans="2:10" x14ac:dyDescent="0.25">
      <c r="B2658" s="15"/>
      <c r="C2658" s="15"/>
      <c r="D2658" s="15"/>
      <c r="E2658" s="15"/>
      <c r="F2658" s="15"/>
      <c r="G2658" s="15"/>
      <c r="H2658" s="15"/>
      <c r="I2658" s="98"/>
      <c r="J2658" s="41"/>
    </row>
    <row r="2659" spans="2:10" x14ac:dyDescent="0.25">
      <c r="B2659" s="15"/>
      <c r="C2659" s="15"/>
      <c r="D2659" s="15"/>
      <c r="E2659" s="15"/>
      <c r="F2659" s="15"/>
      <c r="G2659" s="15"/>
      <c r="H2659" s="15"/>
      <c r="I2659" s="98"/>
      <c r="J2659" s="41"/>
    </row>
    <row r="2660" spans="2:10" x14ac:dyDescent="0.25">
      <c r="B2660" s="15"/>
      <c r="C2660" s="15"/>
      <c r="D2660" s="15"/>
      <c r="E2660" s="15"/>
      <c r="F2660" s="15"/>
      <c r="G2660" s="15"/>
      <c r="H2660" s="15"/>
      <c r="I2660" s="98"/>
      <c r="J2660" s="41"/>
    </row>
    <row r="2661" spans="2:10" x14ac:dyDescent="0.25">
      <c r="B2661" s="15"/>
      <c r="C2661" s="15"/>
      <c r="D2661" s="15"/>
      <c r="E2661" s="15"/>
      <c r="F2661" s="15"/>
      <c r="G2661" s="15"/>
      <c r="H2661" s="15"/>
      <c r="I2661" s="98"/>
      <c r="J2661" s="41"/>
    </row>
    <row r="2662" spans="2:10" x14ac:dyDescent="0.25">
      <c r="B2662" s="15"/>
      <c r="C2662" s="15"/>
      <c r="D2662" s="15"/>
      <c r="E2662" s="15"/>
      <c r="F2662" s="15"/>
      <c r="G2662" s="15"/>
      <c r="H2662" s="15"/>
      <c r="I2662" s="98"/>
      <c r="J2662" s="41"/>
    </row>
    <row r="2663" spans="2:10" x14ac:dyDescent="0.25">
      <c r="B2663" s="15"/>
      <c r="C2663" s="15"/>
      <c r="D2663" s="15"/>
      <c r="E2663" s="15"/>
      <c r="F2663" s="15"/>
      <c r="G2663" s="15"/>
      <c r="H2663" s="15"/>
      <c r="I2663" s="98"/>
      <c r="J2663" s="41"/>
    </row>
    <row r="2664" spans="2:10" x14ac:dyDescent="0.25">
      <c r="B2664" s="15"/>
      <c r="C2664" s="15"/>
      <c r="D2664" s="15"/>
      <c r="E2664" s="15"/>
      <c r="F2664" s="15"/>
      <c r="G2664" s="15"/>
      <c r="H2664" s="15"/>
      <c r="I2664" s="98"/>
      <c r="J2664" s="41"/>
    </row>
    <row r="2665" spans="2:10" x14ac:dyDescent="0.25">
      <c r="B2665" s="15"/>
      <c r="C2665" s="15"/>
      <c r="D2665" s="15"/>
      <c r="E2665" s="15"/>
      <c r="F2665" s="15"/>
      <c r="G2665" s="15"/>
      <c r="H2665" s="15"/>
      <c r="I2665" s="98"/>
      <c r="J2665" s="41"/>
    </row>
    <row r="2666" spans="2:10" x14ac:dyDescent="0.25">
      <c r="B2666" s="15"/>
      <c r="C2666" s="15"/>
      <c r="D2666" s="15"/>
      <c r="E2666" s="15"/>
      <c r="F2666" s="15"/>
      <c r="G2666" s="15"/>
      <c r="H2666" s="15"/>
      <c r="I2666" s="98"/>
      <c r="J2666" s="41"/>
    </row>
    <row r="2667" spans="2:10" x14ac:dyDescent="0.25">
      <c r="B2667" s="15"/>
      <c r="C2667" s="15"/>
      <c r="D2667" s="15"/>
      <c r="E2667" s="15"/>
      <c r="F2667" s="15"/>
      <c r="G2667" s="15"/>
      <c r="H2667" s="15"/>
      <c r="I2667" s="98"/>
      <c r="J2667" s="41"/>
    </row>
    <row r="2668" spans="2:10" x14ac:dyDescent="0.25">
      <c r="B2668" s="15"/>
      <c r="C2668" s="15"/>
      <c r="D2668" s="15"/>
      <c r="E2668" s="15"/>
      <c r="F2668" s="15"/>
      <c r="G2668" s="15"/>
      <c r="H2668" s="15"/>
      <c r="I2668" s="98"/>
      <c r="J2668" s="41"/>
    </row>
    <row r="2669" spans="2:10" x14ac:dyDescent="0.25">
      <c r="B2669" s="15"/>
      <c r="C2669" s="15"/>
      <c r="D2669" s="15"/>
      <c r="E2669" s="15"/>
      <c r="F2669" s="15"/>
      <c r="G2669" s="15"/>
      <c r="H2669" s="15"/>
      <c r="I2669" s="98"/>
      <c r="J2669" s="41"/>
    </row>
    <row r="2670" spans="2:10" x14ac:dyDescent="0.25">
      <c r="B2670" s="15"/>
      <c r="C2670" s="15"/>
      <c r="D2670" s="15"/>
      <c r="E2670" s="15"/>
      <c r="F2670" s="15"/>
      <c r="G2670" s="15"/>
      <c r="H2670" s="15"/>
      <c r="I2670" s="98"/>
      <c r="J2670" s="41"/>
    </row>
    <row r="2671" spans="2:10" x14ac:dyDescent="0.25">
      <c r="B2671" s="15"/>
      <c r="C2671" s="15"/>
      <c r="D2671" s="15"/>
      <c r="E2671" s="15"/>
      <c r="F2671" s="15"/>
      <c r="G2671" s="15"/>
      <c r="H2671" s="15"/>
      <c r="I2671" s="98"/>
      <c r="J2671" s="41"/>
    </row>
    <row r="2672" spans="2:10" x14ac:dyDescent="0.25">
      <c r="B2672" s="15"/>
      <c r="C2672" s="15"/>
      <c r="D2672" s="15"/>
      <c r="E2672" s="15"/>
      <c r="F2672" s="15"/>
      <c r="G2672" s="15"/>
      <c r="H2672" s="15"/>
      <c r="I2672" s="98"/>
      <c r="J2672" s="41"/>
    </row>
    <row r="2673" spans="2:10" x14ac:dyDescent="0.25">
      <c r="B2673" s="15"/>
      <c r="C2673" s="15"/>
      <c r="D2673" s="15"/>
      <c r="E2673" s="15"/>
      <c r="F2673" s="15"/>
      <c r="G2673" s="15"/>
      <c r="H2673" s="15"/>
      <c r="I2673" s="98"/>
      <c r="J2673" s="41"/>
    </row>
    <row r="2674" spans="2:10" x14ac:dyDescent="0.25">
      <c r="B2674" s="15"/>
      <c r="C2674" s="15"/>
      <c r="D2674" s="15"/>
      <c r="E2674" s="15"/>
      <c r="F2674" s="15"/>
      <c r="G2674" s="15"/>
      <c r="H2674" s="15"/>
      <c r="I2674" s="98"/>
      <c r="J2674" s="41"/>
    </row>
    <row r="2675" spans="2:10" x14ac:dyDescent="0.25">
      <c r="B2675" s="15"/>
      <c r="C2675" s="15"/>
      <c r="D2675" s="15"/>
      <c r="E2675" s="15"/>
      <c r="F2675" s="15"/>
      <c r="G2675" s="15"/>
      <c r="H2675" s="15"/>
      <c r="I2675" s="98"/>
      <c r="J2675" s="41"/>
    </row>
    <row r="2676" spans="2:10" x14ac:dyDescent="0.25">
      <c r="B2676" s="15"/>
      <c r="C2676" s="15"/>
      <c r="D2676" s="15"/>
      <c r="E2676" s="15"/>
      <c r="F2676" s="15"/>
      <c r="G2676" s="15"/>
      <c r="H2676" s="15"/>
      <c r="I2676" s="98"/>
      <c r="J2676" s="41"/>
    </row>
    <row r="2677" spans="2:10" x14ac:dyDescent="0.25">
      <c r="B2677" s="15"/>
      <c r="C2677" s="15"/>
      <c r="D2677" s="15"/>
      <c r="E2677" s="15"/>
      <c r="F2677" s="15"/>
      <c r="G2677" s="15"/>
      <c r="H2677" s="15"/>
      <c r="I2677" s="98"/>
      <c r="J2677" s="41"/>
    </row>
    <row r="2678" spans="2:10" x14ac:dyDescent="0.25">
      <c r="B2678" s="15"/>
      <c r="C2678" s="15"/>
      <c r="D2678" s="15"/>
      <c r="E2678" s="15"/>
      <c r="F2678" s="15"/>
      <c r="G2678" s="15"/>
      <c r="H2678" s="15"/>
      <c r="I2678" s="98"/>
      <c r="J2678" s="41"/>
    </row>
    <row r="2679" spans="2:10" x14ac:dyDescent="0.25">
      <c r="B2679" s="15"/>
      <c r="C2679" s="15"/>
      <c r="D2679" s="15"/>
      <c r="E2679" s="15"/>
      <c r="F2679" s="15"/>
      <c r="G2679" s="15"/>
      <c r="H2679" s="15"/>
      <c r="I2679" s="98"/>
      <c r="J2679" s="41"/>
    </row>
    <row r="2680" spans="2:10" x14ac:dyDescent="0.25">
      <c r="B2680" s="15"/>
      <c r="C2680" s="15"/>
      <c r="D2680" s="15"/>
      <c r="E2680" s="15"/>
      <c r="F2680" s="15"/>
      <c r="G2680" s="15"/>
      <c r="H2680" s="15"/>
      <c r="I2680" s="98"/>
      <c r="J2680" s="41"/>
    </row>
    <row r="2681" spans="2:10" x14ac:dyDescent="0.25">
      <c r="B2681" s="15"/>
      <c r="C2681" s="15"/>
      <c r="D2681" s="15"/>
      <c r="E2681" s="15"/>
      <c r="F2681" s="15"/>
      <c r="G2681" s="15"/>
      <c r="H2681" s="15"/>
      <c r="I2681" s="98"/>
      <c r="J2681" s="41"/>
    </row>
    <row r="2682" spans="2:10" x14ac:dyDescent="0.25">
      <c r="B2682" s="15"/>
      <c r="C2682" s="15"/>
      <c r="D2682" s="15"/>
      <c r="E2682" s="15"/>
      <c r="F2682" s="15"/>
      <c r="G2682" s="15"/>
      <c r="H2682" s="15"/>
      <c r="I2682" s="98"/>
      <c r="J2682" s="41"/>
    </row>
    <row r="2683" spans="2:10" x14ac:dyDescent="0.25">
      <c r="B2683" s="15"/>
      <c r="C2683" s="15"/>
      <c r="D2683" s="15"/>
      <c r="E2683" s="15"/>
      <c r="F2683" s="15"/>
      <c r="G2683" s="15"/>
      <c r="H2683" s="15"/>
      <c r="I2683" s="98"/>
      <c r="J2683" s="41"/>
    </row>
    <row r="2684" spans="2:10" x14ac:dyDescent="0.25">
      <c r="B2684" s="15"/>
      <c r="C2684" s="15"/>
      <c r="D2684" s="15"/>
      <c r="E2684" s="15"/>
      <c r="F2684" s="15"/>
      <c r="G2684" s="15"/>
      <c r="H2684" s="15"/>
      <c r="I2684" s="98"/>
      <c r="J2684" s="41"/>
    </row>
    <row r="2685" spans="2:10" x14ac:dyDescent="0.25">
      <c r="B2685" s="15"/>
      <c r="C2685" s="15"/>
      <c r="D2685" s="15"/>
      <c r="E2685" s="15"/>
      <c r="F2685" s="15"/>
      <c r="G2685" s="15"/>
      <c r="H2685" s="15"/>
      <c r="I2685" s="98"/>
      <c r="J2685" s="41"/>
    </row>
    <row r="2686" spans="2:10" x14ac:dyDescent="0.25">
      <c r="B2686" s="15"/>
      <c r="C2686" s="15"/>
      <c r="D2686" s="15"/>
      <c r="E2686" s="15"/>
      <c r="F2686" s="15"/>
      <c r="G2686" s="15"/>
      <c r="H2686" s="15"/>
      <c r="I2686" s="98"/>
      <c r="J2686" s="41"/>
    </row>
    <row r="2687" spans="2:10" x14ac:dyDescent="0.25">
      <c r="B2687" s="15"/>
      <c r="C2687" s="15"/>
      <c r="D2687" s="15"/>
      <c r="E2687" s="15"/>
      <c r="F2687" s="15"/>
      <c r="G2687" s="15"/>
      <c r="H2687" s="15"/>
      <c r="I2687" s="98"/>
      <c r="J2687" s="41"/>
    </row>
    <row r="2688" spans="2:10" x14ac:dyDescent="0.25">
      <c r="B2688" s="15"/>
      <c r="C2688" s="15"/>
      <c r="D2688" s="15"/>
      <c r="E2688" s="15"/>
      <c r="F2688" s="15"/>
      <c r="G2688" s="15"/>
      <c r="H2688" s="15"/>
      <c r="I2688" s="98"/>
      <c r="J2688" s="41"/>
    </row>
    <row r="2689" spans="2:10" x14ac:dyDescent="0.25">
      <c r="B2689" s="15"/>
      <c r="C2689" s="15"/>
      <c r="D2689" s="15"/>
      <c r="E2689" s="15"/>
      <c r="F2689" s="15"/>
      <c r="G2689" s="15"/>
      <c r="H2689" s="15"/>
      <c r="I2689" s="98"/>
      <c r="J2689" s="41"/>
    </row>
    <row r="2690" spans="2:10" x14ac:dyDescent="0.25">
      <c r="B2690" s="15"/>
      <c r="C2690" s="15"/>
      <c r="D2690" s="15"/>
      <c r="E2690" s="15"/>
      <c r="F2690" s="15"/>
      <c r="G2690" s="15"/>
      <c r="H2690" s="15"/>
      <c r="I2690" s="98"/>
      <c r="J2690" s="41"/>
    </row>
    <row r="2691" spans="2:10" x14ac:dyDescent="0.25">
      <c r="B2691" s="15"/>
      <c r="C2691" s="15"/>
      <c r="D2691" s="15"/>
      <c r="E2691" s="15"/>
      <c r="F2691" s="15"/>
      <c r="G2691" s="15"/>
      <c r="H2691" s="15"/>
      <c r="I2691" s="98"/>
      <c r="J2691" s="41"/>
    </row>
    <row r="2692" spans="2:10" x14ac:dyDescent="0.25">
      <c r="B2692" s="15"/>
      <c r="C2692" s="15"/>
      <c r="D2692" s="15"/>
      <c r="E2692" s="15"/>
      <c r="F2692" s="15"/>
      <c r="G2692" s="15"/>
      <c r="H2692" s="15"/>
      <c r="I2692" s="98"/>
      <c r="J2692" s="41"/>
    </row>
    <row r="2693" spans="2:10" x14ac:dyDescent="0.25">
      <c r="B2693" s="15"/>
      <c r="C2693" s="15"/>
      <c r="D2693" s="15"/>
      <c r="E2693" s="15"/>
      <c r="F2693" s="15"/>
      <c r="G2693" s="15"/>
      <c r="H2693" s="15"/>
      <c r="I2693" s="98"/>
      <c r="J2693" s="41"/>
    </row>
    <row r="2694" spans="2:10" x14ac:dyDescent="0.25">
      <c r="B2694" s="15"/>
      <c r="C2694" s="15"/>
      <c r="D2694" s="15"/>
      <c r="E2694" s="15"/>
      <c r="F2694" s="15"/>
      <c r="G2694" s="15"/>
      <c r="H2694" s="15"/>
      <c r="I2694" s="98"/>
      <c r="J2694" s="41"/>
    </row>
    <row r="2695" spans="2:10" x14ac:dyDescent="0.25">
      <c r="B2695" s="15"/>
      <c r="C2695" s="15"/>
      <c r="D2695" s="15"/>
      <c r="E2695" s="15"/>
      <c r="F2695" s="15"/>
      <c r="G2695" s="15"/>
      <c r="H2695" s="15"/>
      <c r="I2695" s="98"/>
      <c r="J2695" s="41"/>
    </row>
    <row r="2696" spans="2:10" x14ac:dyDescent="0.25">
      <c r="B2696" s="15"/>
      <c r="C2696" s="15"/>
      <c r="D2696" s="15"/>
      <c r="E2696" s="15"/>
      <c r="F2696" s="15"/>
      <c r="G2696" s="15"/>
      <c r="H2696" s="15"/>
      <c r="I2696" s="98"/>
      <c r="J2696" s="41"/>
    </row>
    <row r="2697" spans="2:10" x14ac:dyDescent="0.25">
      <c r="B2697" s="15"/>
      <c r="C2697" s="15"/>
      <c r="D2697" s="15"/>
      <c r="E2697" s="15"/>
      <c r="F2697" s="15"/>
      <c r="G2697" s="15"/>
      <c r="H2697" s="15"/>
      <c r="I2697" s="98"/>
      <c r="J2697" s="41"/>
    </row>
    <row r="2698" spans="2:10" x14ac:dyDescent="0.25">
      <c r="B2698" s="15"/>
      <c r="C2698" s="15"/>
      <c r="D2698" s="15"/>
      <c r="E2698" s="15"/>
      <c r="F2698" s="15"/>
      <c r="G2698" s="15"/>
      <c r="H2698" s="15"/>
      <c r="I2698" s="98"/>
      <c r="J2698" s="41"/>
    </row>
    <row r="2699" spans="2:10" x14ac:dyDescent="0.25">
      <c r="B2699" s="15"/>
      <c r="C2699" s="15"/>
      <c r="D2699" s="15"/>
      <c r="E2699" s="15"/>
      <c r="F2699" s="15"/>
      <c r="G2699" s="15"/>
      <c r="H2699" s="15"/>
      <c r="I2699" s="98"/>
      <c r="J2699" s="41"/>
    </row>
    <row r="2700" spans="2:10" x14ac:dyDescent="0.25">
      <c r="B2700" s="15"/>
      <c r="C2700" s="15"/>
      <c r="D2700" s="15"/>
      <c r="E2700" s="15"/>
      <c r="F2700" s="15"/>
      <c r="G2700" s="15"/>
      <c r="H2700" s="15"/>
      <c r="I2700" s="98"/>
      <c r="J2700" s="41"/>
    </row>
    <row r="2701" spans="2:10" x14ac:dyDescent="0.25">
      <c r="B2701" s="15"/>
      <c r="C2701" s="15"/>
      <c r="D2701" s="15"/>
      <c r="E2701" s="15"/>
      <c r="F2701" s="15"/>
      <c r="G2701" s="15"/>
      <c r="H2701" s="15"/>
      <c r="I2701" s="98"/>
      <c r="J2701" s="41"/>
    </row>
    <row r="2702" spans="2:10" x14ac:dyDescent="0.25">
      <c r="B2702" s="15"/>
      <c r="C2702" s="15"/>
      <c r="D2702" s="15"/>
      <c r="E2702" s="15"/>
      <c r="F2702" s="15"/>
      <c r="G2702" s="15"/>
      <c r="H2702" s="15"/>
      <c r="I2702" s="98"/>
      <c r="J2702" s="41"/>
    </row>
    <row r="2703" spans="2:10" x14ac:dyDescent="0.25">
      <c r="B2703" s="15"/>
      <c r="C2703" s="15"/>
      <c r="D2703" s="15"/>
      <c r="E2703" s="15"/>
      <c r="F2703" s="15"/>
      <c r="G2703" s="15"/>
      <c r="H2703" s="15"/>
      <c r="I2703" s="98"/>
      <c r="J2703" s="41"/>
    </row>
    <row r="2704" spans="2:10" x14ac:dyDescent="0.25">
      <c r="B2704" s="15"/>
      <c r="C2704" s="15"/>
      <c r="D2704" s="15"/>
      <c r="E2704" s="15"/>
      <c r="F2704" s="15"/>
      <c r="G2704" s="15"/>
      <c r="H2704" s="15"/>
      <c r="I2704" s="98"/>
      <c r="J2704" s="41"/>
    </row>
    <row r="2705" spans="2:10" x14ac:dyDescent="0.25">
      <c r="B2705" s="15"/>
      <c r="C2705" s="15"/>
      <c r="D2705" s="15"/>
      <c r="E2705" s="15"/>
      <c r="F2705" s="15"/>
      <c r="G2705" s="15"/>
      <c r="H2705" s="15"/>
      <c r="I2705" s="98"/>
      <c r="J2705" s="41"/>
    </row>
    <row r="2706" spans="2:10" x14ac:dyDescent="0.25">
      <c r="B2706" s="15"/>
      <c r="C2706" s="15"/>
      <c r="D2706" s="15"/>
      <c r="E2706" s="15"/>
      <c r="F2706" s="15"/>
      <c r="G2706" s="15"/>
      <c r="H2706" s="15"/>
      <c r="I2706" s="98"/>
      <c r="J2706" s="41"/>
    </row>
    <row r="2707" spans="2:10" x14ac:dyDescent="0.25">
      <c r="B2707" s="15"/>
      <c r="C2707" s="15"/>
      <c r="D2707" s="15"/>
      <c r="E2707" s="15"/>
      <c r="F2707" s="15"/>
      <c r="G2707" s="15"/>
      <c r="H2707" s="15"/>
      <c r="I2707" s="98"/>
      <c r="J2707" s="41"/>
    </row>
    <row r="2708" spans="2:10" x14ac:dyDescent="0.25">
      <c r="B2708" s="15"/>
      <c r="C2708" s="15"/>
      <c r="D2708" s="15"/>
      <c r="E2708" s="15"/>
      <c r="F2708" s="15"/>
      <c r="G2708" s="15"/>
      <c r="H2708" s="15"/>
      <c r="I2708" s="98"/>
      <c r="J2708" s="41"/>
    </row>
    <row r="2709" spans="2:10" x14ac:dyDescent="0.25">
      <c r="B2709" s="15"/>
      <c r="C2709" s="15"/>
      <c r="D2709" s="15"/>
      <c r="E2709" s="15"/>
      <c r="F2709" s="15"/>
      <c r="G2709" s="15"/>
      <c r="H2709" s="15"/>
      <c r="I2709" s="98"/>
      <c r="J2709" s="41"/>
    </row>
    <row r="2710" spans="2:10" x14ac:dyDescent="0.25">
      <c r="B2710" s="15"/>
      <c r="C2710" s="15"/>
      <c r="D2710" s="15"/>
      <c r="E2710" s="15"/>
      <c r="F2710" s="15"/>
      <c r="G2710" s="15"/>
      <c r="H2710" s="15"/>
      <c r="I2710" s="98"/>
      <c r="J2710" s="41"/>
    </row>
    <row r="2711" spans="2:10" x14ac:dyDescent="0.25">
      <c r="B2711" s="15"/>
      <c r="C2711" s="15"/>
      <c r="D2711" s="15"/>
      <c r="E2711" s="15"/>
      <c r="F2711" s="15"/>
      <c r="G2711" s="15"/>
      <c r="H2711" s="15"/>
      <c r="I2711" s="98"/>
      <c r="J2711" s="41"/>
    </row>
    <row r="2712" spans="2:10" x14ac:dyDescent="0.25">
      <c r="B2712" s="15"/>
      <c r="C2712" s="15"/>
      <c r="D2712" s="15"/>
      <c r="E2712" s="15"/>
      <c r="F2712" s="15"/>
      <c r="G2712" s="15"/>
      <c r="H2712" s="15"/>
      <c r="I2712" s="98"/>
      <c r="J2712" s="41"/>
    </row>
    <row r="2713" spans="2:10" x14ac:dyDescent="0.25">
      <c r="B2713" s="15"/>
      <c r="C2713" s="15"/>
      <c r="D2713" s="15"/>
      <c r="E2713" s="15"/>
      <c r="F2713" s="15"/>
      <c r="G2713" s="15"/>
      <c r="H2713" s="15"/>
      <c r="I2713" s="98"/>
      <c r="J2713" s="41"/>
    </row>
    <row r="2714" spans="2:10" x14ac:dyDescent="0.25">
      <c r="B2714" s="15"/>
      <c r="C2714" s="15"/>
      <c r="D2714" s="15"/>
      <c r="E2714" s="15"/>
      <c r="F2714" s="15"/>
      <c r="G2714" s="15"/>
      <c r="H2714" s="15"/>
      <c r="I2714" s="98"/>
      <c r="J2714" s="41"/>
    </row>
    <row r="2715" spans="2:10" x14ac:dyDescent="0.25">
      <c r="B2715" s="15"/>
      <c r="C2715" s="15"/>
      <c r="D2715" s="15"/>
      <c r="E2715" s="15"/>
      <c r="F2715" s="15"/>
      <c r="G2715" s="15"/>
      <c r="H2715" s="15"/>
      <c r="I2715" s="98"/>
      <c r="J2715" s="41"/>
    </row>
    <row r="2716" spans="2:10" x14ac:dyDescent="0.25">
      <c r="B2716" s="15"/>
      <c r="C2716" s="15"/>
      <c r="D2716" s="15"/>
      <c r="E2716" s="15"/>
      <c r="F2716" s="15"/>
      <c r="G2716" s="15"/>
      <c r="H2716" s="15"/>
      <c r="I2716" s="98"/>
      <c r="J2716" s="41"/>
    </row>
    <row r="2717" spans="2:10" x14ac:dyDescent="0.25">
      <c r="B2717" s="15"/>
      <c r="C2717" s="15"/>
      <c r="D2717" s="15"/>
      <c r="E2717" s="15"/>
      <c r="F2717" s="15"/>
      <c r="G2717" s="15"/>
      <c r="H2717" s="15"/>
      <c r="I2717" s="98"/>
      <c r="J2717" s="41"/>
    </row>
    <row r="2718" spans="2:10" x14ac:dyDescent="0.25">
      <c r="B2718" s="15"/>
      <c r="C2718" s="15"/>
      <c r="D2718" s="15"/>
      <c r="E2718" s="15"/>
      <c r="F2718" s="15"/>
      <c r="G2718" s="15"/>
      <c r="H2718" s="15"/>
      <c r="I2718" s="98"/>
      <c r="J2718" s="41"/>
    </row>
    <row r="2719" spans="2:10" x14ac:dyDescent="0.25">
      <c r="B2719" s="15"/>
      <c r="C2719" s="15"/>
      <c r="D2719" s="15"/>
      <c r="E2719" s="15"/>
      <c r="F2719" s="15"/>
      <c r="G2719" s="15"/>
      <c r="H2719" s="15"/>
      <c r="I2719" s="98"/>
      <c r="J2719" s="41"/>
    </row>
    <row r="2720" spans="2:10" x14ac:dyDescent="0.25">
      <c r="B2720" s="15"/>
      <c r="C2720" s="15"/>
      <c r="D2720" s="15"/>
      <c r="E2720" s="15"/>
      <c r="F2720" s="15"/>
      <c r="G2720" s="15"/>
      <c r="H2720" s="15"/>
      <c r="I2720" s="98"/>
      <c r="J2720" s="41"/>
    </row>
    <row r="2721" spans="2:10" x14ac:dyDescent="0.25">
      <c r="B2721" s="15"/>
      <c r="C2721" s="15"/>
      <c r="D2721" s="15"/>
      <c r="E2721" s="15"/>
      <c r="F2721" s="15"/>
      <c r="G2721" s="15"/>
      <c r="H2721" s="15"/>
      <c r="I2721" s="98"/>
      <c r="J2721" s="41"/>
    </row>
    <row r="2722" spans="2:10" x14ac:dyDescent="0.25">
      <c r="B2722" s="15"/>
      <c r="C2722" s="15"/>
      <c r="D2722" s="15"/>
      <c r="E2722" s="15"/>
      <c r="F2722" s="15"/>
      <c r="G2722" s="15"/>
      <c r="H2722" s="15"/>
      <c r="I2722" s="98"/>
      <c r="J2722" s="41"/>
    </row>
    <row r="2723" spans="2:10" x14ac:dyDescent="0.25">
      <c r="B2723" s="15"/>
      <c r="C2723" s="15"/>
      <c r="D2723" s="15"/>
      <c r="E2723" s="15"/>
      <c r="F2723" s="15"/>
      <c r="G2723" s="15"/>
      <c r="H2723" s="15"/>
      <c r="I2723" s="98"/>
      <c r="J2723" s="41"/>
    </row>
    <row r="2724" spans="2:10" x14ac:dyDescent="0.25">
      <c r="B2724" s="15"/>
      <c r="C2724" s="15"/>
      <c r="D2724" s="15"/>
      <c r="E2724" s="15"/>
      <c r="F2724" s="15"/>
      <c r="G2724" s="15"/>
      <c r="H2724" s="15"/>
      <c r="I2724" s="98"/>
      <c r="J2724" s="41"/>
    </row>
    <row r="2725" spans="2:10" x14ac:dyDescent="0.25">
      <c r="B2725" s="15"/>
      <c r="C2725" s="15"/>
      <c r="D2725" s="15"/>
      <c r="E2725" s="15"/>
      <c r="F2725" s="15"/>
      <c r="G2725" s="15"/>
      <c r="H2725" s="15"/>
      <c r="I2725" s="98"/>
      <c r="J2725" s="41"/>
    </row>
    <row r="2726" spans="2:10" x14ac:dyDescent="0.25">
      <c r="B2726" s="15"/>
      <c r="C2726" s="15"/>
      <c r="D2726" s="15"/>
      <c r="E2726" s="15"/>
      <c r="F2726" s="15"/>
      <c r="G2726" s="15"/>
      <c r="H2726" s="15"/>
      <c r="I2726" s="98"/>
      <c r="J2726" s="41"/>
    </row>
    <row r="2727" spans="2:10" x14ac:dyDescent="0.25">
      <c r="B2727" s="15"/>
      <c r="C2727" s="15"/>
      <c r="D2727" s="15"/>
      <c r="E2727" s="15"/>
      <c r="F2727" s="15"/>
      <c r="G2727" s="15"/>
      <c r="H2727" s="15"/>
      <c r="I2727" s="98"/>
      <c r="J2727" s="41"/>
    </row>
    <row r="2728" spans="2:10" x14ac:dyDescent="0.25">
      <c r="B2728" s="15"/>
      <c r="C2728" s="15"/>
      <c r="D2728" s="15"/>
      <c r="E2728" s="15"/>
      <c r="F2728" s="15"/>
      <c r="G2728" s="15"/>
      <c r="H2728" s="15"/>
      <c r="I2728" s="98"/>
      <c r="J2728" s="41"/>
    </row>
    <row r="2729" spans="2:10" x14ac:dyDescent="0.25">
      <c r="B2729" s="15"/>
      <c r="C2729" s="15"/>
      <c r="D2729" s="15"/>
      <c r="E2729" s="15"/>
      <c r="F2729" s="15"/>
      <c r="G2729" s="15"/>
      <c r="H2729" s="15"/>
      <c r="I2729" s="98"/>
      <c r="J2729" s="41"/>
    </row>
    <row r="2730" spans="2:10" x14ac:dyDescent="0.25">
      <c r="B2730" s="15"/>
      <c r="C2730" s="15"/>
      <c r="D2730" s="15"/>
      <c r="E2730" s="15"/>
      <c r="F2730" s="15"/>
      <c r="G2730" s="15"/>
      <c r="H2730" s="15"/>
      <c r="I2730" s="98"/>
      <c r="J2730" s="41"/>
    </row>
    <row r="2731" spans="2:10" x14ac:dyDescent="0.25">
      <c r="B2731" s="15"/>
      <c r="C2731" s="15"/>
      <c r="D2731" s="15"/>
      <c r="E2731" s="15"/>
      <c r="F2731" s="15"/>
      <c r="G2731" s="15"/>
      <c r="H2731" s="15"/>
      <c r="I2731" s="98"/>
      <c r="J2731" s="41"/>
    </row>
    <row r="2732" spans="2:10" x14ac:dyDescent="0.25">
      <c r="B2732" s="15"/>
      <c r="C2732" s="15"/>
      <c r="D2732" s="15"/>
      <c r="E2732" s="15"/>
      <c r="F2732" s="15"/>
      <c r="G2732" s="15"/>
      <c r="H2732" s="15"/>
      <c r="I2732" s="98"/>
      <c r="J2732" s="41"/>
    </row>
    <row r="2733" spans="2:10" x14ac:dyDescent="0.25">
      <c r="B2733" s="15"/>
      <c r="C2733" s="15"/>
      <c r="D2733" s="15"/>
      <c r="E2733" s="15"/>
      <c r="F2733" s="15"/>
      <c r="G2733" s="15"/>
      <c r="H2733" s="15"/>
      <c r="I2733" s="98"/>
      <c r="J2733" s="41"/>
    </row>
    <row r="2734" spans="2:10" x14ac:dyDescent="0.25">
      <c r="B2734" s="15"/>
      <c r="C2734" s="15"/>
      <c r="D2734" s="15"/>
      <c r="E2734" s="15"/>
      <c r="F2734" s="15"/>
      <c r="G2734" s="15"/>
      <c r="H2734" s="15"/>
      <c r="I2734" s="98"/>
      <c r="J2734" s="41"/>
    </row>
    <row r="2735" spans="2:10" x14ac:dyDescent="0.25">
      <c r="B2735" s="15"/>
      <c r="C2735" s="15"/>
      <c r="D2735" s="15"/>
      <c r="E2735" s="15"/>
      <c r="F2735" s="15"/>
      <c r="G2735" s="15"/>
      <c r="H2735" s="15"/>
      <c r="I2735" s="98"/>
      <c r="J2735" s="41"/>
    </row>
    <row r="2736" spans="2:10" x14ac:dyDescent="0.25">
      <c r="B2736" s="15"/>
      <c r="C2736" s="15"/>
      <c r="D2736" s="15"/>
      <c r="E2736" s="15"/>
      <c r="F2736" s="15"/>
      <c r="G2736" s="15"/>
      <c r="H2736" s="15"/>
      <c r="I2736" s="98"/>
      <c r="J2736" s="41"/>
    </row>
    <row r="2737" spans="2:10" x14ac:dyDescent="0.25">
      <c r="B2737" s="15"/>
      <c r="C2737" s="15"/>
      <c r="D2737" s="15"/>
      <c r="E2737" s="15"/>
      <c r="F2737" s="15"/>
      <c r="G2737" s="15"/>
      <c r="H2737" s="15"/>
      <c r="I2737" s="98"/>
      <c r="J2737" s="41"/>
    </row>
    <row r="2738" spans="2:10" x14ac:dyDescent="0.25">
      <c r="B2738" s="15"/>
      <c r="C2738" s="15"/>
      <c r="D2738" s="15"/>
      <c r="E2738" s="15"/>
      <c r="F2738" s="15"/>
      <c r="G2738" s="15"/>
      <c r="H2738" s="15"/>
      <c r="I2738" s="98"/>
      <c r="J2738" s="41"/>
    </row>
    <row r="2739" spans="2:10" x14ac:dyDescent="0.25">
      <c r="B2739" s="15"/>
      <c r="C2739" s="15"/>
      <c r="D2739" s="15"/>
      <c r="E2739" s="15"/>
      <c r="F2739" s="15"/>
      <c r="G2739" s="15"/>
      <c r="H2739" s="15"/>
      <c r="I2739" s="98"/>
      <c r="J2739" s="41"/>
    </row>
    <row r="2740" spans="2:10" x14ac:dyDescent="0.25">
      <c r="B2740" s="15"/>
      <c r="C2740" s="15"/>
      <c r="D2740" s="15"/>
      <c r="E2740" s="15"/>
      <c r="F2740" s="15"/>
      <c r="G2740" s="15"/>
      <c r="H2740" s="15"/>
      <c r="I2740" s="98"/>
      <c r="J2740" s="41"/>
    </row>
    <row r="2741" spans="2:10" x14ac:dyDescent="0.25">
      <c r="B2741" s="15"/>
      <c r="C2741" s="15"/>
      <c r="D2741" s="15"/>
      <c r="E2741" s="15"/>
      <c r="F2741" s="15"/>
      <c r="G2741" s="15"/>
      <c r="H2741" s="15"/>
      <c r="I2741" s="98"/>
      <c r="J2741" s="41"/>
    </row>
    <row r="2742" spans="2:10" x14ac:dyDescent="0.25">
      <c r="B2742" s="15"/>
      <c r="C2742" s="15"/>
      <c r="D2742" s="15"/>
      <c r="E2742" s="15"/>
      <c r="F2742" s="15"/>
      <c r="G2742" s="15"/>
      <c r="H2742" s="15"/>
      <c r="I2742" s="98"/>
      <c r="J2742" s="41"/>
    </row>
    <row r="2743" spans="2:10" x14ac:dyDescent="0.25">
      <c r="B2743" s="15"/>
      <c r="C2743" s="15"/>
      <c r="D2743" s="15"/>
      <c r="E2743" s="15"/>
      <c r="F2743" s="15"/>
      <c r="G2743" s="15"/>
      <c r="H2743" s="15"/>
      <c r="I2743" s="98"/>
      <c r="J2743" s="41"/>
    </row>
    <row r="2744" spans="2:10" x14ac:dyDescent="0.25">
      <c r="B2744" s="15"/>
      <c r="C2744" s="15"/>
      <c r="D2744" s="15"/>
      <c r="E2744" s="15"/>
      <c r="F2744" s="15"/>
      <c r="G2744" s="15"/>
      <c r="H2744" s="15"/>
      <c r="I2744" s="98"/>
      <c r="J2744" s="41"/>
    </row>
    <row r="2745" spans="2:10" x14ac:dyDescent="0.25">
      <c r="B2745" s="15"/>
      <c r="C2745" s="15"/>
      <c r="D2745" s="15"/>
      <c r="E2745" s="15"/>
      <c r="F2745" s="15"/>
      <c r="G2745" s="15"/>
      <c r="H2745" s="15"/>
      <c r="I2745" s="98"/>
      <c r="J2745" s="41"/>
    </row>
    <row r="2746" spans="2:10" x14ac:dyDescent="0.25">
      <c r="B2746" s="15"/>
      <c r="C2746" s="15"/>
      <c r="D2746" s="15"/>
      <c r="E2746" s="15"/>
      <c r="F2746" s="15"/>
      <c r="G2746" s="15"/>
      <c r="H2746" s="15"/>
      <c r="I2746" s="98"/>
      <c r="J2746" s="41"/>
    </row>
    <row r="2747" spans="2:10" x14ac:dyDescent="0.25">
      <c r="B2747" s="15"/>
      <c r="C2747" s="15"/>
      <c r="D2747" s="15"/>
      <c r="E2747" s="15"/>
      <c r="F2747" s="15"/>
      <c r="G2747" s="15"/>
      <c r="H2747" s="15"/>
      <c r="I2747" s="98"/>
      <c r="J2747" s="41"/>
    </row>
    <row r="2748" spans="2:10" x14ac:dyDescent="0.25">
      <c r="B2748" s="15"/>
      <c r="C2748" s="15"/>
      <c r="D2748" s="15"/>
      <c r="E2748" s="15"/>
      <c r="F2748" s="15"/>
      <c r="G2748" s="15"/>
      <c r="H2748" s="15"/>
      <c r="I2748" s="98"/>
      <c r="J2748" s="41"/>
    </row>
    <row r="2749" spans="2:10" x14ac:dyDescent="0.25">
      <c r="B2749" s="15"/>
      <c r="C2749" s="15"/>
      <c r="D2749" s="15"/>
      <c r="E2749" s="15"/>
      <c r="F2749" s="15"/>
      <c r="G2749" s="15"/>
      <c r="H2749" s="15"/>
      <c r="I2749" s="98"/>
      <c r="J2749" s="41"/>
    </row>
    <row r="2750" spans="2:10" x14ac:dyDescent="0.25">
      <c r="B2750" s="15"/>
      <c r="C2750" s="15"/>
      <c r="D2750" s="15"/>
      <c r="E2750" s="15"/>
      <c r="F2750" s="15"/>
      <c r="G2750" s="15"/>
      <c r="H2750" s="15"/>
      <c r="I2750" s="98"/>
      <c r="J2750" s="41"/>
    </row>
    <row r="2751" spans="2:10" x14ac:dyDescent="0.25">
      <c r="B2751" s="15"/>
      <c r="C2751" s="15"/>
      <c r="D2751" s="15"/>
      <c r="E2751" s="15"/>
      <c r="F2751" s="15"/>
      <c r="G2751" s="15"/>
      <c r="H2751" s="15"/>
      <c r="I2751" s="98"/>
      <c r="J2751" s="41"/>
    </row>
    <row r="2752" spans="2:10" x14ac:dyDescent="0.25">
      <c r="B2752" s="15"/>
      <c r="C2752" s="15"/>
      <c r="D2752" s="15"/>
      <c r="E2752" s="15"/>
      <c r="F2752" s="15"/>
      <c r="G2752" s="15"/>
      <c r="H2752" s="15"/>
      <c r="I2752" s="98"/>
      <c r="J2752" s="41"/>
    </row>
    <row r="2753" spans="2:10" x14ac:dyDescent="0.25">
      <c r="B2753" s="15"/>
      <c r="C2753" s="15"/>
      <c r="D2753" s="15"/>
      <c r="E2753" s="15"/>
      <c r="F2753" s="15"/>
      <c r="G2753" s="15"/>
      <c r="H2753" s="15"/>
      <c r="I2753" s="98"/>
      <c r="J2753" s="41"/>
    </row>
    <row r="2754" spans="2:10" x14ac:dyDescent="0.25">
      <c r="B2754" s="15"/>
      <c r="C2754" s="15"/>
      <c r="D2754" s="15"/>
      <c r="E2754" s="15"/>
      <c r="F2754" s="15"/>
      <c r="G2754" s="15"/>
      <c r="H2754" s="15"/>
      <c r="I2754" s="98"/>
      <c r="J2754" s="41"/>
    </row>
    <row r="2755" spans="2:10" x14ac:dyDescent="0.25">
      <c r="B2755" s="15"/>
      <c r="C2755" s="15"/>
      <c r="D2755" s="15"/>
      <c r="E2755" s="15"/>
      <c r="F2755" s="15"/>
      <c r="G2755" s="15"/>
      <c r="H2755" s="15"/>
      <c r="I2755" s="98"/>
      <c r="J2755" s="41"/>
    </row>
    <row r="2756" spans="2:10" x14ac:dyDescent="0.25">
      <c r="B2756" s="15"/>
      <c r="C2756" s="15"/>
      <c r="D2756" s="15"/>
      <c r="E2756" s="15"/>
      <c r="F2756" s="15"/>
      <c r="G2756" s="15"/>
      <c r="H2756" s="15"/>
      <c r="I2756" s="98"/>
      <c r="J2756" s="41"/>
    </row>
    <row r="2757" spans="2:10" x14ac:dyDescent="0.25">
      <c r="B2757" s="15"/>
      <c r="C2757" s="15"/>
      <c r="D2757" s="15"/>
      <c r="E2757" s="15"/>
      <c r="F2757" s="15"/>
      <c r="G2757" s="15"/>
      <c r="H2757" s="15"/>
      <c r="I2757" s="98"/>
      <c r="J2757" s="41"/>
    </row>
    <row r="2758" spans="2:10" x14ac:dyDescent="0.25">
      <c r="B2758" s="15"/>
      <c r="C2758" s="15"/>
      <c r="D2758" s="15"/>
      <c r="E2758" s="15"/>
      <c r="F2758" s="15"/>
      <c r="G2758" s="15"/>
      <c r="H2758" s="15"/>
      <c r="I2758" s="98"/>
      <c r="J2758" s="41"/>
    </row>
    <row r="2759" spans="2:10" x14ac:dyDescent="0.25">
      <c r="B2759" s="15"/>
      <c r="C2759" s="15"/>
      <c r="D2759" s="15"/>
      <c r="E2759" s="15"/>
      <c r="F2759" s="15"/>
      <c r="G2759" s="15"/>
      <c r="H2759" s="15"/>
      <c r="I2759" s="98"/>
      <c r="J2759" s="41"/>
    </row>
    <row r="2760" spans="2:10" x14ac:dyDescent="0.25">
      <c r="B2760" s="15"/>
      <c r="C2760" s="15"/>
      <c r="D2760" s="15"/>
      <c r="E2760" s="15"/>
      <c r="F2760" s="15"/>
      <c r="G2760" s="15"/>
      <c r="H2760" s="15"/>
      <c r="I2760" s="98"/>
      <c r="J2760" s="41"/>
    </row>
    <row r="2761" spans="2:10" x14ac:dyDescent="0.25">
      <c r="B2761" s="15"/>
      <c r="C2761" s="15"/>
      <c r="D2761" s="15"/>
      <c r="E2761" s="15"/>
      <c r="F2761" s="15"/>
      <c r="G2761" s="15"/>
      <c r="H2761" s="15"/>
      <c r="I2761" s="98"/>
      <c r="J2761" s="41"/>
    </row>
    <row r="2762" spans="2:10" x14ac:dyDescent="0.25">
      <c r="B2762" s="15"/>
      <c r="C2762" s="15"/>
      <c r="D2762" s="15"/>
      <c r="E2762" s="15"/>
      <c r="F2762" s="15"/>
      <c r="G2762" s="15"/>
      <c r="H2762" s="15"/>
      <c r="I2762" s="98"/>
      <c r="J2762" s="41"/>
    </row>
    <row r="2763" spans="2:10" x14ac:dyDescent="0.25">
      <c r="B2763" s="15"/>
      <c r="C2763" s="15"/>
      <c r="D2763" s="15"/>
      <c r="E2763" s="15"/>
      <c r="F2763" s="15"/>
      <c r="G2763" s="15"/>
      <c r="H2763" s="15"/>
      <c r="I2763" s="98"/>
      <c r="J2763" s="41"/>
    </row>
    <row r="2764" spans="2:10" x14ac:dyDescent="0.25">
      <c r="B2764" s="15"/>
      <c r="C2764" s="15"/>
      <c r="D2764" s="15"/>
      <c r="E2764" s="15"/>
      <c r="F2764" s="15"/>
      <c r="G2764" s="15"/>
      <c r="H2764" s="15"/>
      <c r="I2764" s="98"/>
      <c r="J2764" s="41"/>
    </row>
    <row r="2765" spans="2:10" x14ac:dyDescent="0.25">
      <c r="B2765" s="15"/>
      <c r="C2765" s="15"/>
      <c r="D2765" s="15"/>
      <c r="E2765" s="15"/>
      <c r="F2765" s="15"/>
      <c r="G2765" s="15"/>
      <c r="H2765" s="15"/>
      <c r="I2765" s="98"/>
      <c r="J2765" s="41"/>
    </row>
    <row r="2766" spans="2:10" x14ac:dyDescent="0.25">
      <c r="B2766" s="15"/>
      <c r="C2766" s="15"/>
      <c r="D2766" s="15"/>
      <c r="E2766" s="15"/>
      <c r="F2766" s="15"/>
      <c r="G2766" s="15"/>
      <c r="H2766" s="15"/>
      <c r="I2766" s="98"/>
      <c r="J2766" s="41"/>
    </row>
    <row r="2767" spans="2:10" x14ac:dyDescent="0.25">
      <c r="B2767" s="15"/>
      <c r="C2767" s="15"/>
      <c r="D2767" s="15"/>
      <c r="E2767" s="15"/>
      <c r="F2767" s="15"/>
      <c r="G2767" s="15"/>
      <c r="H2767" s="15"/>
      <c r="I2767" s="98"/>
      <c r="J2767" s="41"/>
    </row>
    <row r="2768" spans="2:10" x14ac:dyDescent="0.25">
      <c r="B2768" s="15"/>
      <c r="C2768" s="15"/>
      <c r="D2768" s="15"/>
      <c r="E2768" s="15"/>
      <c r="F2768" s="15"/>
      <c r="G2768" s="15"/>
      <c r="H2768" s="15"/>
      <c r="I2768" s="98"/>
      <c r="J2768" s="41"/>
    </row>
    <row r="2769" spans="2:10" x14ac:dyDescent="0.25">
      <c r="B2769" s="15"/>
      <c r="C2769" s="15"/>
      <c r="D2769" s="15"/>
      <c r="E2769" s="15"/>
      <c r="F2769" s="15"/>
      <c r="G2769" s="15"/>
      <c r="H2769" s="15"/>
      <c r="I2769" s="98"/>
      <c r="J2769" s="41"/>
    </row>
    <row r="2770" spans="2:10" x14ac:dyDescent="0.25">
      <c r="B2770" s="15"/>
      <c r="C2770" s="15"/>
      <c r="D2770" s="15"/>
      <c r="E2770" s="15"/>
      <c r="F2770" s="15"/>
      <c r="G2770" s="15"/>
      <c r="H2770" s="15"/>
      <c r="I2770" s="98"/>
      <c r="J2770" s="41"/>
    </row>
    <row r="2771" spans="2:10" x14ac:dyDescent="0.25">
      <c r="B2771" s="15"/>
      <c r="C2771" s="15"/>
      <c r="D2771" s="15"/>
      <c r="E2771" s="15"/>
      <c r="F2771" s="15"/>
      <c r="G2771" s="15"/>
      <c r="H2771" s="15"/>
      <c r="I2771" s="98"/>
      <c r="J2771" s="41"/>
    </row>
    <row r="2772" spans="2:10" x14ac:dyDescent="0.25">
      <c r="B2772" s="15"/>
      <c r="C2772" s="15"/>
      <c r="D2772" s="15"/>
      <c r="E2772" s="15"/>
      <c r="F2772" s="15"/>
      <c r="G2772" s="15"/>
      <c r="H2772" s="15"/>
      <c r="I2772" s="98"/>
      <c r="J2772" s="41"/>
    </row>
    <row r="2773" spans="2:10" x14ac:dyDescent="0.25">
      <c r="B2773" s="15"/>
      <c r="C2773" s="15"/>
      <c r="D2773" s="15"/>
      <c r="E2773" s="15"/>
      <c r="F2773" s="15"/>
      <c r="G2773" s="15"/>
      <c r="H2773" s="15"/>
      <c r="I2773" s="98"/>
      <c r="J2773" s="41"/>
    </row>
    <row r="2774" spans="2:10" x14ac:dyDescent="0.25">
      <c r="B2774" s="15"/>
      <c r="C2774" s="15"/>
      <c r="D2774" s="15"/>
      <c r="E2774" s="15"/>
      <c r="F2774" s="15"/>
      <c r="G2774" s="15"/>
      <c r="H2774" s="15"/>
      <c r="I2774" s="98"/>
      <c r="J2774" s="41"/>
    </row>
    <row r="2775" spans="2:10" x14ac:dyDescent="0.25">
      <c r="B2775" s="15"/>
      <c r="C2775" s="15"/>
      <c r="D2775" s="15"/>
      <c r="E2775" s="15"/>
      <c r="F2775" s="15"/>
      <c r="G2775" s="15"/>
      <c r="H2775" s="15"/>
      <c r="I2775" s="98"/>
      <c r="J2775" s="41"/>
    </row>
    <row r="2776" spans="2:10" x14ac:dyDescent="0.25">
      <c r="B2776" s="15"/>
      <c r="C2776" s="15"/>
      <c r="D2776" s="15"/>
      <c r="E2776" s="15"/>
      <c r="F2776" s="15"/>
      <c r="G2776" s="15"/>
      <c r="H2776" s="15"/>
      <c r="I2776" s="98"/>
      <c r="J2776" s="41"/>
    </row>
    <row r="2777" spans="2:10" x14ac:dyDescent="0.25">
      <c r="B2777" s="15"/>
      <c r="C2777" s="15"/>
      <c r="D2777" s="15"/>
      <c r="E2777" s="15"/>
      <c r="F2777" s="15"/>
      <c r="G2777" s="15"/>
      <c r="H2777" s="15"/>
      <c r="I2777" s="98"/>
      <c r="J2777" s="41"/>
    </row>
    <row r="2778" spans="2:10" x14ac:dyDescent="0.25">
      <c r="B2778" s="15"/>
      <c r="C2778" s="15"/>
      <c r="D2778" s="15"/>
      <c r="E2778" s="15"/>
      <c r="F2778" s="15"/>
      <c r="G2778" s="15"/>
      <c r="H2778" s="15"/>
      <c r="I2778" s="98"/>
      <c r="J2778" s="41"/>
    </row>
    <row r="2779" spans="2:10" x14ac:dyDescent="0.25">
      <c r="B2779" s="15"/>
      <c r="C2779" s="15"/>
      <c r="D2779" s="15"/>
      <c r="E2779" s="15"/>
      <c r="F2779" s="15"/>
      <c r="G2779" s="15"/>
      <c r="H2779" s="15"/>
      <c r="I2779" s="98"/>
      <c r="J2779" s="41"/>
    </row>
    <row r="2780" spans="2:10" x14ac:dyDescent="0.25">
      <c r="B2780" s="15"/>
      <c r="C2780" s="15"/>
      <c r="D2780" s="15"/>
      <c r="E2780" s="15"/>
      <c r="F2780" s="15"/>
      <c r="G2780" s="15"/>
      <c r="H2780" s="15"/>
      <c r="I2780" s="98"/>
      <c r="J2780" s="41"/>
    </row>
    <row r="2781" spans="2:10" x14ac:dyDescent="0.25">
      <c r="B2781" s="15"/>
      <c r="C2781" s="15"/>
      <c r="D2781" s="15"/>
      <c r="E2781" s="15"/>
      <c r="F2781" s="15"/>
      <c r="G2781" s="15"/>
      <c r="H2781" s="15"/>
      <c r="I2781" s="98"/>
      <c r="J2781" s="41"/>
    </row>
    <row r="2782" spans="2:10" x14ac:dyDescent="0.25">
      <c r="B2782" s="15"/>
      <c r="C2782" s="15"/>
      <c r="D2782" s="15"/>
      <c r="E2782" s="15"/>
      <c r="F2782" s="15"/>
      <c r="G2782" s="15"/>
      <c r="H2782" s="15"/>
      <c r="I2782" s="98"/>
      <c r="J2782" s="41"/>
    </row>
    <row r="2783" spans="2:10" x14ac:dyDescent="0.25">
      <c r="B2783" s="15"/>
      <c r="C2783" s="15"/>
      <c r="D2783" s="15"/>
      <c r="E2783" s="15"/>
      <c r="F2783" s="15"/>
      <c r="G2783" s="15"/>
      <c r="H2783" s="15"/>
      <c r="I2783" s="98"/>
      <c r="J2783" s="41"/>
    </row>
    <row r="2784" spans="2:10" x14ac:dyDescent="0.25">
      <c r="B2784" s="15"/>
      <c r="C2784" s="15"/>
      <c r="D2784" s="15"/>
      <c r="E2784" s="15"/>
      <c r="F2784" s="15"/>
      <c r="G2784" s="15"/>
      <c r="H2784" s="15"/>
      <c r="I2784" s="98"/>
      <c r="J2784" s="41"/>
    </row>
    <row r="2785" spans="2:10" x14ac:dyDescent="0.25">
      <c r="B2785" s="15"/>
      <c r="C2785" s="15"/>
      <c r="D2785" s="15"/>
      <c r="E2785" s="15"/>
      <c r="F2785" s="15"/>
      <c r="G2785" s="15"/>
      <c r="H2785" s="15"/>
      <c r="I2785" s="98"/>
      <c r="J2785" s="41"/>
    </row>
    <row r="2786" spans="2:10" x14ac:dyDescent="0.25">
      <c r="B2786" s="15"/>
      <c r="C2786" s="15"/>
      <c r="D2786" s="15"/>
      <c r="E2786" s="15"/>
      <c r="F2786" s="15"/>
      <c r="G2786" s="15"/>
      <c r="H2786" s="15"/>
      <c r="I2786" s="98"/>
      <c r="J2786" s="41"/>
    </row>
    <row r="2787" spans="2:10" x14ac:dyDescent="0.25">
      <c r="B2787" s="15"/>
      <c r="C2787" s="15"/>
      <c r="D2787" s="15"/>
      <c r="E2787" s="15"/>
      <c r="F2787" s="15"/>
      <c r="G2787" s="15"/>
      <c r="H2787" s="15"/>
      <c r="I2787" s="98"/>
      <c r="J2787" s="41"/>
    </row>
    <row r="2788" spans="2:10" x14ac:dyDescent="0.25">
      <c r="B2788" s="15"/>
      <c r="C2788" s="15"/>
      <c r="D2788" s="15"/>
      <c r="E2788" s="15"/>
      <c r="F2788" s="15"/>
      <c r="G2788" s="15"/>
      <c r="H2788" s="15"/>
      <c r="I2788" s="98"/>
      <c r="J2788" s="41"/>
    </row>
    <row r="2789" spans="2:10" x14ac:dyDescent="0.25">
      <c r="B2789" s="15"/>
      <c r="C2789" s="15"/>
      <c r="D2789" s="15"/>
      <c r="E2789" s="15"/>
      <c r="F2789" s="15"/>
      <c r="G2789" s="15"/>
      <c r="H2789" s="15"/>
      <c r="I2789" s="98"/>
      <c r="J2789" s="41"/>
    </row>
    <row r="2790" spans="2:10" x14ac:dyDescent="0.25">
      <c r="B2790" s="15"/>
      <c r="C2790" s="15"/>
      <c r="D2790" s="15"/>
      <c r="E2790" s="15"/>
      <c r="F2790" s="15"/>
      <c r="G2790" s="15"/>
      <c r="H2790" s="15"/>
      <c r="I2790" s="98"/>
      <c r="J2790" s="41"/>
    </row>
    <row r="2791" spans="2:10" x14ac:dyDescent="0.25">
      <c r="B2791" s="15"/>
      <c r="C2791" s="15"/>
      <c r="D2791" s="15"/>
      <c r="E2791" s="15"/>
      <c r="F2791" s="15"/>
      <c r="G2791" s="15"/>
      <c r="H2791" s="15"/>
      <c r="I2791" s="98"/>
      <c r="J2791" s="41"/>
    </row>
    <row r="2792" spans="2:10" x14ac:dyDescent="0.25">
      <c r="B2792" s="15"/>
      <c r="C2792" s="15"/>
      <c r="D2792" s="15"/>
      <c r="E2792" s="15"/>
      <c r="F2792" s="15"/>
      <c r="G2792" s="15"/>
      <c r="H2792" s="15"/>
      <c r="I2792" s="98"/>
      <c r="J2792" s="41"/>
    </row>
    <row r="2793" spans="2:10" x14ac:dyDescent="0.25">
      <c r="B2793" s="15"/>
      <c r="C2793" s="15"/>
      <c r="D2793" s="15"/>
      <c r="E2793" s="15"/>
      <c r="F2793" s="15"/>
      <c r="G2793" s="15"/>
      <c r="H2793" s="15"/>
      <c r="I2793" s="98"/>
      <c r="J2793" s="41"/>
    </row>
    <row r="2794" spans="2:10" x14ac:dyDescent="0.25">
      <c r="B2794" s="15"/>
      <c r="C2794" s="15"/>
      <c r="D2794" s="15"/>
      <c r="E2794" s="15"/>
      <c r="F2794" s="15"/>
      <c r="G2794" s="15"/>
      <c r="H2794" s="15"/>
      <c r="I2794" s="98"/>
      <c r="J2794" s="41"/>
    </row>
    <row r="2795" spans="2:10" x14ac:dyDescent="0.25">
      <c r="B2795" s="15"/>
      <c r="C2795" s="15"/>
      <c r="D2795" s="15"/>
      <c r="E2795" s="15"/>
      <c r="F2795" s="15"/>
      <c r="G2795" s="15"/>
      <c r="H2795" s="15"/>
      <c r="I2795" s="98"/>
      <c r="J2795" s="41"/>
    </row>
    <row r="2796" spans="2:10" x14ac:dyDescent="0.25">
      <c r="B2796" s="15"/>
      <c r="C2796" s="15"/>
      <c r="D2796" s="15"/>
      <c r="E2796" s="15"/>
      <c r="F2796" s="15"/>
      <c r="G2796" s="15"/>
      <c r="H2796" s="15"/>
      <c r="I2796" s="98"/>
      <c r="J2796" s="41"/>
    </row>
    <row r="2797" spans="2:10" x14ac:dyDescent="0.25">
      <c r="B2797" s="15"/>
      <c r="C2797" s="15"/>
      <c r="D2797" s="15"/>
      <c r="E2797" s="15"/>
      <c r="F2797" s="15"/>
      <c r="G2797" s="15"/>
      <c r="H2797" s="15"/>
      <c r="I2797" s="98"/>
      <c r="J2797" s="41"/>
    </row>
    <row r="2798" spans="2:10" x14ac:dyDescent="0.25">
      <c r="B2798" s="15"/>
      <c r="C2798" s="15"/>
      <c r="D2798" s="15"/>
      <c r="E2798" s="15"/>
      <c r="F2798" s="15"/>
      <c r="G2798" s="15"/>
      <c r="H2798" s="15"/>
      <c r="I2798" s="98"/>
      <c r="J2798" s="41"/>
    </row>
    <row r="2799" spans="2:10" x14ac:dyDescent="0.25">
      <c r="B2799" s="15"/>
      <c r="C2799" s="15"/>
      <c r="D2799" s="15"/>
      <c r="E2799" s="15"/>
      <c r="F2799" s="15"/>
      <c r="G2799" s="15"/>
      <c r="H2799" s="15"/>
      <c r="I2799" s="98"/>
      <c r="J2799" s="41"/>
    </row>
    <row r="2800" spans="2:10" x14ac:dyDescent="0.25">
      <c r="B2800" s="15"/>
      <c r="C2800" s="15"/>
      <c r="D2800" s="15"/>
      <c r="E2800" s="15"/>
      <c r="F2800" s="15"/>
      <c r="G2800" s="15"/>
      <c r="H2800" s="15"/>
      <c r="I2800" s="98"/>
      <c r="J2800" s="41"/>
    </row>
    <row r="2801" spans="2:10" x14ac:dyDescent="0.25">
      <c r="B2801" s="15"/>
      <c r="C2801" s="15"/>
      <c r="D2801" s="15"/>
      <c r="E2801" s="15"/>
      <c r="F2801" s="15"/>
      <c r="G2801" s="15"/>
      <c r="H2801" s="15"/>
      <c r="I2801" s="98"/>
      <c r="J2801" s="41"/>
    </row>
    <row r="2802" spans="2:10" x14ac:dyDescent="0.25">
      <c r="B2802" s="15"/>
      <c r="C2802" s="15"/>
      <c r="D2802" s="15"/>
      <c r="E2802" s="15"/>
      <c r="F2802" s="15"/>
      <c r="G2802" s="15"/>
      <c r="H2802" s="15"/>
      <c r="I2802" s="98"/>
      <c r="J2802" s="41"/>
    </row>
    <row r="2803" spans="2:10" x14ac:dyDescent="0.25">
      <c r="B2803" s="15"/>
      <c r="C2803" s="15"/>
      <c r="D2803" s="15"/>
      <c r="E2803" s="15"/>
      <c r="F2803" s="15"/>
      <c r="G2803" s="15"/>
      <c r="H2803" s="15"/>
      <c r="I2803" s="98"/>
      <c r="J2803" s="41"/>
    </row>
    <row r="2804" spans="2:10" x14ac:dyDescent="0.25">
      <c r="B2804" s="15"/>
      <c r="C2804" s="15"/>
      <c r="D2804" s="15"/>
      <c r="E2804" s="15"/>
      <c r="F2804" s="15"/>
      <c r="G2804" s="15"/>
      <c r="H2804" s="15"/>
      <c r="I2804" s="98"/>
      <c r="J2804" s="41"/>
    </row>
    <row r="2805" spans="2:10" x14ac:dyDescent="0.25">
      <c r="B2805" s="15"/>
      <c r="C2805" s="15"/>
      <c r="D2805" s="15"/>
      <c r="E2805" s="15"/>
      <c r="F2805" s="15"/>
      <c r="G2805" s="15"/>
      <c r="H2805" s="15"/>
      <c r="I2805" s="98"/>
      <c r="J2805" s="41"/>
    </row>
    <row r="2806" spans="2:10" x14ac:dyDescent="0.25">
      <c r="B2806" s="15"/>
      <c r="C2806" s="15"/>
      <c r="D2806" s="15"/>
      <c r="E2806" s="15"/>
      <c r="F2806" s="15"/>
      <c r="G2806" s="15"/>
      <c r="H2806" s="15"/>
      <c r="I2806" s="98"/>
      <c r="J2806" s="41"/>
    </row>
    <row r="2807" spans="2:10" x14ac:dyDescent="0.25">
      <c r="B2807" s="15"/>
      <c r="C2807" s="15"/>
      <c r="D2807" s="15"/>
      <c r="E2807" s="15"/>
      <c r="F2807" s="15"/>
      <c r="G2807" s="15"/>
      <c r="H2807" s="15"/>
      <c r="I2807" s="98"/>
      <c r="J2807" s="41"/>
    </row>
    <row r="2808" spans="2:10" x14ac:dyDescent="0.25">
      <c r="B2808" s="15"/>
      <c r="C2808" s="15"/>
      <c r="D2808" s="15"/>
      <c r="E2808" s="15"/>
      <c r="F2808" s="15"/>
      <c r="G2808" s="15"/>
      <c r="H2808" s="15"/>
      <c r="I2808" s="98"/>
      <c r="J2808" s="41"/>
    </row>
    <row r="2809" spans="2:10" x14ac:dyDescent="0.25">
      <c r="B2809" s="15"/>
      <c r="C2809" s="15"/>
      <c r="D2809" s="15"/>
      <c r="E2809" s="15"/>
      <c r="F2809" s="15"/>
      <c r="G2809" s="15"/>
      <c r="H2809" s="15"/>
      <c r="I2809" s="98"/>
      <c r="J2809" s="41"/>
    </row>
    <row r="2810" spans="2:10" x14ac:dyDescent="0.25">
      <c r="B2810" s="15"/>
      <c r="C2810" s="15"/>
      <c r="D2810" s="15"/>
      <c r="E2810" s="15"/>
      <c r="F2810" s="15"/>
      <c r="G2810" s="15"/>
      <c r="H2810" s="15"/>
      <c r="I2810" s="98"/>
      <c r="J2810" s="41"/>
    </row>
    <row r="2811" spans="2:10" x14ac:dyDescent="0.25">
      <c r="B2811" s="15"/>
      <c r="C2811" s="15"/>
      <c r="D2811" s="15"/>
      <c r="E2811" s="15"/>
      <c r="F2811" s="15"/>
      <c r="G2811" s="15"/>
      <c r="H2811" s="15"/>
      <c r="I2811" s="98"/>
      <c r="J2811" s="41"/>
    </row>
    <row r="2812" spans="2:10" x14ac:dyDescent="0.25">
      <c r="B2812" s="15"/>
      <c r="C2812" s="15"/>
      <c r="D2812" s="15"/>
      <c r="E2812" s="15"/>
      <c r="F2812" s="15"/>
      <c r="G2812" s="15"/>
      <c r="H2812" s="15"/>
      <c r="I2812" s="98"/>
      <c r="J2812" s="41"/>
    </row>
    <row r="2813" spans="2:10" x14ac:dyDescent="0.25">
      <c r="B2813" s="15"/>
      <c r="C2813" s="15"/>
      <c r="D2813" s="15"/>
      <c r="E2813" s="15"/>
      <c r="F2813" s="15"/>
      <c r="G2813" s="15"/>
      <c r="H2813" s="15"/>
      <c r="I2813" s="98"/>
      <c r="J2813" s="41"/>
    </row>
    <row r="2814" spans="2:10" x14ac:dyDescent="0.25">
      <c r="B2814" s="15"/>
      <c r="C2814" s="15"/>
      <c r="D2814" s="15"/>
      <c r="E2814" s="15"/>
      <c r="F2814" s="15"/>
      <c r="G2814" s="15"/>
      <c r="H2814" s="15"/>
      <c r="I2814" s="98"/>
      <c r="J2814" s="41"/>
    </row>
    <row r="2815" spans="2:10" x14ac:dyDescent="0.25">
      <c r="B2815" s="15"/>
      <c r="C2815" s="15"/>
      <c r="D2815" s="15"/>
      <c r="E2815" s="15"/>
      <c r="F2815" s="15"/>
      <c r="G2815" s="15"/>
      <c r="H2815" s="15"/>
      <c r="I2815" s="98"/>
      <c r="J2815" s="41"/>
    </row>
    <row r="2816" spans="2:10" x14ac:dyDescent="0.25">
      <c r="B2816" s="15"/>
      <c r="C2816" s="15"/>
      <c r="D2816" s="15"/>
      <c r="E2816" s="15"/>
      <c r="F2816" s="15"/>
      <c r="G2816" s="15"/>
      <c r="H2816" s="15"/>
      <c r="I2816" s="98"/>
      <c r="J2816" s="41"/>
    </row>
    <row r="2817" spans="2:10" x14ac:dyDescent="0.25">
      <c r="B2817" s="15"/>
      <c r="C2817" s="15"/>
      <c r="D2817" s="15"/>
      <c r="E2817" s="15"/>
      <c r="F2817" s="15"/>
      <c r="G2817" s="15"/>
      <c r="H2817" s="15"/>
      <c r="I2817" s="98"/>
      <c r="J2817" s="41"/>
    </row>
    <row r="2818" spans="2:10" x14ac:dyDescent="0.25">
      <c r="B2818" s="15"/>
      <c r="C2818" s="15"/>
      <c r="D2818" s="15"/>
      <c r="E2818" s="15"/>
      <c r="F2818" s="15"/>
      <c r="G2818" s="15"/>
      <c r="H2818" s="15"/>
      <c r="I2818" s="98"/>
      <c r="J2818" s="41"/>
    </row>
    <row r="2819" spans="2:10" x14ac:dyDescent="0.25">
      <c r="B2819" s="15"/>
      <c r="C2819" s="15"/>
      <c r="D2819" s="15"/>
      <c r="E2819" s="15"/>
      <c r="F2819" s="15"/>
      <c r="G2819" s="15"/>
      <c r="H2819" s="15"/>
      <c r="I2819" s="98"/>
      <c r="J2819" s="41"/>
    </row>
    <row r="2820" spans="2:10" x14ac:dyDescent="0.25">
      <c r="B2820" s="15"/>
      <c r="C2820" s="15"/>
      <c r="D2820" s="15"/>
      <c r="E2820" s="15"/>
      <c r="F2820" s="15"/>
      <c r="G2820" s="15"/>
      <c r="H2820" s="15"/>
      <c r="I2820" s="98"/>
      <c r="J2820" s="41"/>
    </row>
    <row r="2821" spans="2:10" x14ac:dyDescent="0.25">
      <c r="B2821" s="15"/>
      <c r="C2821" s="15"/>
      <c r="D2821" s="15"/>
      <c r="E2821" s="15"/>
      <c r="F2821" s="15"/>
      <c r="G2821" s="15"/>
      <c r="H2821" s="15"/>
      <c r="I2821" s="98"/>
      <c r="J2821" s="41"/>
    </row>
    <row r="2822" spans="2:10" x14ac:dyDescent="0.25">
      <c r="B2822" s="15"/>
      <c r="C2822" s="15"/>
      <c r="D2822" s="15"/>
      <c r="E2822" s="15"/>
      <c r="F2822" s="15"/>
      <c r="G2822" s="15"/>
      <c r="H2822" s="15"/>
      <c r="I2822" s="98"/>
      <c r="J2822" s="41"/>
    </row>
    <row r="2823" spans="2:10" x14ac:dyDescent="0.25">
      <c r="B2823" s="15"/>
      <c r="C2823" s="15"/>
      <c r="D2823" s="15"/>
      <c r="E2823" s="15"/>
      <c r="F2823" s="15"/>
      <c r="G2823" s="15"/>
      <c r="H2823" s="15"/>
      <c r="I2823" s="98"/>
      <c r="J2823" s="41"/>
    </row>
    <row r="2824" spans="2:10" x14ac:dyDescent="0.25">
      <c r="B2824" s="15"/>
      <c r="C2824" s="15"/>
      <c r="D2824" s="15"/>
      <c r="E2824" s="15"/>
      <c r="F2824" s="15"/>
      <c r="G2824" s="15"/>
      <c r="H2824" s="15"/>
      <c r="I2824" s="98"/>
      <c r="J2824" s="41"/>
    </row>
    <row r="2825" spans="2:10" x14ac:dyDescent="0.25">
      <c r="B2825" s="15"/>
      <c r="C2825" s="15"/>
      <c r="D2825" s="15"/>
      <c r="E2825" s="15"/>
      <c r="F2825" s="15"/>
      <c r="G2825" s="15"/>
      <c r="H2825" s="15"/>
      <c r="I2825" s="98"/>
      <c r="J2825" s="41"/>
    </row>
    <row r="2826" spans="2:10" x14ac:dyDescent="0.25">
      <c r="B2826" s="15"/>
      <c r="C2826" s="15"/>
      <c r="D2826" s="15"/>
      <c r="E2826" s="15"/>
      <c r="F2826" s="15"/>
      <c r="G2826" s="15"/>
      <c r="H2826" s="15"/>
      <c r="I2826" s="98"/>
      <c r="J2826" s="41"/>
    </row>
    <row r="2827" spans="2:10" x14ac:dyDescent="0.25">
      <c r="B2827" s="15"/>
      <c r="C2827" s="15"/>
      <c r="D2827" s="15"/>
      <c r="E2827" s="15"/>
      <c r="F2827" s="15"/>
      <c r="G2827" s="15"/>
      <c r="H2827" s="15"/>
      <c r="I2827" s="98"/>
      <c r="J2827" s="41"/>
    </row>
    <row r="2828" spans="2:10" x14ac:dyDescent="0.25">
      <c r="B2828" s="15"/>
      <c r="C2828" s="15"/>
      <c r="D2828" s="15"/>
      <c r="E2828" s="15"/>
      <c r="F2828" s="15"/>
      <c r="G2828" s="15"/>
      <c r="H2828" s="15"/>
      <c r="I2828" s="98"/>
      <c r="J2828" s="41"/>
    </row>
    <row r="2829" spans="2:10" x14ac:dyDescent="0.25">
      <c r="B2829" s="15"/>
      <c r="C2829" s="15"/>
      <c r="D2829" s="15"/>
      <c r="E2829" s="15"/>
      <c r="F2829" s="15"/>
      <c r="G2829" s="15"/>
      <c r="H2829" s="15"/>
      <c r="I2829" s="98"/>
      <c r="J2829" s="41"/>
    </row>
    <row r="2830" spans="2:10" x14ac:dyDescent="0.25">
      <c r="B2830" s="15"/>
      <c r="C2830" s="15"/>
      <c r="D2830" s="15"/>
      <c r="E2830" s="15"/>
      <c r="F2830" s="15"/>
      <c r="G2830" s="15"/>
      <c r="H2830" s="15"/>
      <c r="I2830" s="98"/>
      <c r="J2830" s="41"/>
    </row>
    <row r="2831" spans="2:10" x14ac:dyDescent="0.25">
      <c r="B2831" s="15"/>
      <c r="C2831" s="15"/>
      <c r="D2831" s="15"/>
      <c r="E2831" s="15"/>
      <c r="F2831" s="15"/>
      <c r="G2831" s="15"/>
      <c r="H2831" s="15"/>
      <c r="I2831" s="98"/>
      <c r="J2831" s="41"/>
    </row>
    <row r="2832" spans="2:10" x14ac:dyDescent="0.25">
      <c r="B2832" s="15"/>
      <c r="C2832" s="15"/>
      <c r="D2832" s="15"/>
      <c r="E2832" s="15"/>
      <c r="F2832" s="15"/>
      <c r="G2832" s="15"/>
      <c r="H2832" s="15"/>
      <c r="I2832" s="98"/>
      <c r="J2832" s="41"/>
    </row>
    <row r="2833" spans="2:10" x14ac:dyDescent="0.25">
      <c r="B2833" s="15"/>
      <c r="C2833" s="15"/>
      <c r="D2833" s="15"/>
      <c r="E2833" s="15"/>
      <c r="F2833" s="15"/>
      <c r="G2833" s="15"/>
      <c r="H2833" s="15"/>
      <c r="I2833" s="98"/>
      <c r="J2833" s="41"/>
    </row>
    <row r="2834" spans="2:10" x14ac:dyDescent="0.25">
      <c r="B2834" s="15"/>
      <c r="C2834" s="15"/>
      <c r="D2834" s="15"/>
      <c r="E2834" s="15"/>
      <c r="F2834" s="15"/>
      <c r="G2834" s="15"/>
      <c r="H2834" s="15"/>
      <c r="I2834" s="98"/>
      <c r="J2834" s="41"/>
    </row>
    <row r="2835" spans="2:10" x14ac:dyDescent="0.25">
      <c r="B2835" s="15"/>
      <c r="C2835" s="15"/>
      <c r="D2835" s="15"/>
      <c r="E2835" s="15"/>
      <c r="F2835" s="15"/>
      <c r="G2835" s="15"/>
      <c r="H2835" s="15"/>
      <c r="I2835" s="98"/>
      <c r="J2835" s="41"/>
    </row>
    <row r="2836" spans="2:10" x14ac:dyDescent="0.25">
      <c r="B2836" s="15"/>
      <c r="C2836" s="15"/>
      <c r="D2836" s="15"/>
      <c r="E2836" s="15"/>
      <c r="F2836" s="15"/>
      <c r="G2836" s="15"/>
      <c r="H2836" s="15"/>
      <c r="I2836" s="98"/>
      <c r="J2836" s="41"/>
    </row>
    <row r="2837" spans="2:10" x14ac:dyDescent="0.25">
      <c r="B2837" s="15"/>
      <c r="C2837" s="15"/>
      <c r="D2837" s="15"/>
      <c r="E2837" s="15"/>
      <c r="F2837" s="15"/>
      <c r="G2837" s="15"/>
      <c r="H2837" s="15"/>
      <c r="I2837" s="98"/>
      <c r="J2837" s="41"/>
    </row>
    <row r="2838" spans="2:10" x14ac:dyDescent="0.25">
      <c r="B2838" s="15"/>
      <c r="C2838" s="15"/>
      <c r="D2838" s="15"/>
      <c r="E2838" s="15"/>
      <c r="F2838" s="15"/>
      <c r="G2838" s="15"/>
      <c r="H2838" s="15"/>
      <c r="I2838" s="98"/>
      <c r="J2838" s="41"/>
    </row>
    <row r="2839" spans="2:10" x14ac:dyDescent="0.25">
      <c r="B2839" s="15"/>
      <c r="C2839" s="15"/>
      <c r="D2839" s="15"/>
      <c r="E2839" s="15"/>
      <c r="F2839" s="15"/>
      <c r="G2839" s="15"/>
      <c r="H2839" s="15"/>
      <c r="I2839" s="98"/>
      <c r="J2839" s="41"/>
    </row>
    <row r="2840" spans="2:10" x14ac:dyDescent="0.25">
      <c r="B2840" s="15"/>
      <c r="C2840" s="15"/>
      <c r="D2840" s="15"/>
      <c r="E2840" s="15"/>
      <c r="F2840" s="15"/>
      <c r="G2840" s="15"/>
      <c r="H2840" s="15"/>
      <c r="I2840" s="98"/>
      <c r="J2840" s="41"/>
    </row>
    <row r="2841" spans="2:10" x14ac:dyDescent="0.25">
      <c r="B2841" s="15"/>
      <c r="C2841" s="15"/>
      <c r="D2841" s="15"/>
      <c r="E2841" s="15"/>
      <c r="F2841" s="15"/>
      <c r="G2841" s="15"/>
      <c r="H2841" s="15"/>
      <c r="I2841" s="98"/>
      <c r="J2841" s="41"/>
    </row>
    <row r="2842" spans="2:10" x14ac:dyDescent="0.25">
      <c r="B2842" s="15"/>
      <c r="C2842" s="15"/>
      <c r="D2842" s="15"/>
      <c r="E2842" s="15"/>
      <c r="F2842" s="15"/>
      <c r="G2842" s="15"/>
      <c r="H2842" s="15"/>
      <c r="I2842" s="98"/>
      <c r="J2842" s="41"/>
    </row>
    <row r="2843" spans="2:10" x14ac:dyDescent="0.25">
      <c r="B2843" s="15"/>
      <c r="C2843" s="15"/>
      <c r="D2843" s="15"/>
      <c r="E2843" s="15"/>
      <c r="F2843" s="15"/>
      <c r="G2843" s="15"/>
      <c r="H2843" s="15"/>
      <c r="I2843" s="98"/>
      <c r="J2843" s="41"/>
    </row>
    <row r="2844" spans="2:10" x14ac:dyDescent="0.25">
      <c r="B2844" s="15"/>
      <c r="C2844" s="15"/>
      <c r="D2844" s="15"/>
      <c r="E2844" s="15"/>
      <c r="F2844" s="15"/>
      <c r="G2844" s="15"/>
      <c r="H2844" s="15"/>
      <c r="I2844" s="98"/>
      <c r="J2844" s="41"/>
    </row>
    <row r="2845" spans="2:10" x14ac:dyDescent="0.25">
      <c r="B2845" s="15"/>
      <c r="C2845" s="15"/>
      <c r="D2845" s="15"/>
      <c r="E2845" s="15"/>
      <c r="F2845" s="15"/>
      <c r="G2845" s="15"/>
      <c r="H2845" s="15"/>
      <c r="I2845" s="98"/>
      <c r="J2845" s="41"/>
    </row>
    <row r="2846" spans="2:10" x14ac:dyDescent="0.25">
      <c r="B2846" s="15"/>
      <c r="C2846" s="15"/>
      <c r="D2846" s="15"/>
      <c r="E2846" s="15"/>
      <c r="F2846" s="15"/>
      <c r="G2846" s="15"/>
      <c r="H2846" s="15"/>
      <c r="I2846" s="98"/>
      <c r="J2846" s="41"/>
    </row>
    <row r="2847" spans="2:10" x14ac:dyDescent="0.25">
      <c r="B2847" s="15"/>
      <c r="C2847" s="15"/>
      <c r="D2847" s="15"/>
      <c r="E2847" s="15"/>
      <c r="F2847" s="15"/>
      <c r="G2847" s="15"/>
      <c r="H2847" s="15"/>
      <c r="I2847" s="98"/>
      <c r="J2847" s="41"/>
    </row>
    <row r="2848" spans="2:10" x14ac:dyDescent="0.25">
      <c r="B2848" s="15"/>
      <c r="C2848" s="15"/>
      <c r="D2848" s="15"/>
      <c r="E2848" s="15"/>
      <c r="F2848" s="15"/>
      <c r="G2848" s="15"/>
      <c r="H2848" s="15"/>
      <c r="I2848" s="98"/>
      <c r="J2848" s="41"/>
    </row>
    <row r="2849" spans="2:10" x14ac:dyDescent="0.25">
      <c r="B2849" s="15"/>
      <c r="C2849" s="15"/>
      <c r="D2849" s="15"/>
      <c r="E2849" s="15"/>
      <c r="F2849" s="15"/>
      <c r="G2849" s="15"/>
      <c r="H2849" s="15"/>
      <c r="I2849" s="98"/>
      <c r="J2849" s="41"/>
    </row>
    <row r="2850" spans="2:10" x14ac:dyDescent="0.25">
      <c r="B2850" s="15"/>
      <c r="C2850" s="15"/>
      <c r="D2850" s="15"/>
      <c r="E2850" s="15"/>
      <c r="F2850" s="15"/>
      <c r="G2850" s="15"/>
      <c r="H2850" s="15"/>
      <c r="I2850" s="98"/>
      <c r="J2850" s="41"/>
    </row>
    <row r="2851" spans="2:10" x14ac:dyDescent="0.25">
      <c r="B2851" s="15"/>
      <c r="C2851" s="15"/>
      <c r="D2851" s="15"/>
      <c r="E2851" s="15"/>
      <c r="F2851" s="15"/>
      <c r="G2851" s="15"/>
      <c r="H2851" s="15"/>
      <c r="I2851" s="98"/>
      <c r="J2851" s="41"/>
    </row>
    <row r="2852" spans="2:10" x14ac:dyDescent="0.25">
      <c r="B2852" s="15"/>
      <c r="C2852" s="15"/>
      <c r="D2852" s="15"/>
      <c r="E2852" s="15"/>
      <c r="F2852" s="15"/>
      <c r="G2852" s="15"/>
      <c r="H2852" s="15"/>
      <c r="I2852" s="98"/>
      <c r="J2852" s="41"/>
    </row>
    <row r="2853" spans="2:10" x14ac:dyDescent="0.25">
      <c r="B2853" s="15"/>
      <c r="C2853" s="15"/>
      <c r="D2853" s="15"/>
      <c r="E2853" s="15"/>
      <c r="F2853" s="15"/>
      <c r="G2853" s="15"/>
      <c r="H2853" s="15"/>
      <c r="I2853" s="98"/>
      <c r="J2853" s="41"/>
    </row>
    <row r="2854" spans="2:10" x14ac:dyDescent="0.25">
      <c r="B2854" s="15"/>
      <c r="C2854" s="15"/>
      <c r="D2854" s="15"/>
      <c r="E2854" s="15"/>
      <c r="F2854" s="15"/>
      <c r="G2854" s="15"/>
      <c r="H2854" s="15"/>
      <c r="I2854" s="98"/>
      <c r="J2854" s="41"/>
    </row>
    <row r="2855" spans="2:10" x14ac:dyDescent="0.25">
      <c r="B2855" s="15"/>
      <c r="C2855" s="15"/>
      <c r="D2855" s="15"/>
      <c r="E2855" s="15"/>
      <c r="F2855" s="15"/>
      <c r="G2855" s="15"/>
      <c r="H2855" s="15"/>
      <c r="I2855" s="98"/>
      <c r="J2855" s="41"/>
    </row>
    <row r="2856" spans="2:10" x14ac:dyDescent="0.25">
      <c r="B2856" s="15"/>
      <c r="C2856" s="15"/>
      <c r="D2856" s="15"/>
      <c r="E2856" s="15"/>
      <c r="F2856" s="15"/>
      <c r="G2856" s="15"/>
      <c r="H2856" s="15"/>
      <c r="I2856" s="98"/>
      <c r="J2856" s="41"/>
    </row>
    <row r="2857" spans="2:10" x14ac:dyDescent="0.25">
      <c r="B2857" s="15"/>
      <c r="C2857" s="15"/>
      <c r="D2857" s="15"/>
      <c r="E2857" s="15"/>
      <c r="F2857" s="15"/>
      <c r="G2857" s="15"/>
      <c r="H2857" s="15"/>
      <c r="I2857" s="98"/>
      <c r="J2857" s="41"/>
    </row>
    <row r="2858" spans="2:10" x14ac:dyDescent="0.25">
      <c r="B2858" s="15"/>
      <c r="C2858" s="15"/>
      <c r="D2858" s="15"/>
      <c r="E2858" s="15"/>
      <c r="F2858" s="15"/>
      <c r="G2858" s="15"/>
      <c r="H2858" s="15"/>
      <c r="I2858" s="98"/>
      <c r="J2858" s="41"/>
    </row>
    <row r="2859" spans="2:10" x14ac:dyDescent="0.25">
      <c r="B2859" s="15"/>
      <c r="C2859" s="15"/>
      <c r="D2859" s="15"/>
      <c r="E2859" s="15"/>
      <c r="F2859" s="15"/>
      <c r="G2859" s="15"/>
      <c r="H2859" s="15"/>
      <c r="I2859" s="98"/>
      <c r="J2859" s="41"/>
    </row>
    <row r="2860" spans="2:10" x14ac:dyDescent="0.25">
      <c r="B2860" s="15"/>
      <c r="C2860" s="15"/>
      <c r="D2860" s="15"/>
      <c r="E2860" s="15"/>
      <c r="F2860" s="15"/>
      <c r="G2860" s="15"/>
      <c r="H2860" s="15"/>
      <c r="I2860" s="98"/>
      <c r="J2860" s="41"/>
    </row>
    <row r="2861" spans="2:10" x14ac:dyDescent="0.25">
      <c r="B2861" s="15"/>
      <c r="C2861" s="15"/>
      <c r="D2861" s="15"/>
      <c r="E2861" s="15"/>
      <c r="F2861" s="15"/>
      <c r="G2861" s="15"/>
      <c r="H2861" s="15"/>
      <c r="I2861" s="98"/>
      <c r="J2861" s="41"/>
    </row>
    <row r="2862" spans="2:10" x14ac:dyDescent="0.25">
      <c r="B2862" s="15"/>
      <c r="C2862" s="15"/>
      <c r="D2862" s="15"/>
      <c r="E2862" s="15"/>
      <c r="F2862" s="15"/>
      <c r="G2862" s="15"/>
      <c r="H2862" s="15"/>
      <c r="I2862" s="98"/>
      <c r="J2862" s="41"/>
    </row>
    <row r="2863" spans="2:10" x14ac:dyDescent="0.25">
      <c r="B2863" s="15"/>
      <c r="C2863" s="15"/>
      <c r="D2863" s="15"/>
      <c r="E2863" s="15"/>
      <c r="F2863" s="15"/>
      <c r="G2863" s="15"/>
      <c r="H2863" s="15"/>
      <c r="I2863" s="98"/>
      <c r="J2863" s="41"/>
    </row>
    <row r="2864" spans="2:10" x14ac:dyDescent="0.25">
      <c r="B2864" s="15"/>
      <c r="C2864" s="15"/>
      <c r="D2864" s="15"/>
      <c r="E2864" s="15"/>
      <c r="F2864" s="15"/>
      <c r="G2864" s="15"/>
      <c r="H2864" s="15"/>
      <c r="I2864" s="98"/>
      <c r="J2864" s="41"/>
    </row>
    <row r="2865" spans="2:10" x14ac:dyDescent="0.25">
      <c r="B2865" s="15"/>
      <c r="C2865" s="15"/>
      <c r="D2865" s="15"/>
      <c r="E2865" s="15"/>
      <c r="F2865" s="15"/>
      <c r="G2865" s="15"/>
      <c r="H2865" s="15"/>
      <c r="I2865" s="98"/>
      <c r="J2865" s="41"/>
    </row>
    <row r="2866" spans="2:10" x14ac:dyDescent="0.25">
      <c r="B2866" s="15"/>
      <c r="C2866" s="15"/>
      <c r="D2866" s="15"/>
      <c r="E2866" s="15"/>
      <c r="F2866" s="15"/>
      <c r="G2866" s="15"/>
      <c r="H2866" s="15"/>
      <c r="I2866" s="98"/>
      <c r="J2866" s="41"/>
    </row>
    <row r="2867" spans="2:10" x14ac:dyDescent="0.25">
      <c r="B2867" s="15"/>
      <c r="C2867" s="15"/>
      <c r="D2867" s="15"/>
      <c r="E2867" s="15"/>
      <c r="F2867" s="15"/>
      <c r="G2867" s="15"/>
      <c r="H2867" s="15"/>
      <c r="I2867" s="98"/>
      <c r="J2867" s="41"/>
    </row>
    <row r="2868" spans="2:10" x14ac:dyDescent="0.25">
      <c r="B2868" s="15"/>
      <c r="C2868" s="15"/>
      <c r="D2868" s="15"/>
      <c r="E2868" s="15"/>
      <c r="F2868" s="15"/>
      <c r="G2868" s="15"/>
      <c r="H2868" s="15"/>
      <c r="I2868" s="98"/>
      <c r="J2868" s="41"/>
    </row>
    <row r="2869" spans="2:10" x14ac:dyDescent="0.25">
      <c r="B2869" s="15"/>
      <c r="C2869" s="15"/>
      <c r="D2869" s="15"/>
      <c r="E2869" s="15"/>
      <c r="F2869" s="15"/>
      <c r="G2869" s="15"/>
      <c r="H2869" s="15"/>
      <c r="I2869" s="98"/>
      <c r="J2869" s="41"/>
    </row>
    <row r="2870" spans="2:10" x14ac:dyDescent="0.25">
      <c r="B2870" s="15"/>
      <c r="C2870" s="15"/>
      <c r="D2870" s="15"/>
      <c r="E2870" s="15"/>
      <c r="F2870" s="15"/>
      <c r="G2870" s="15"/>
      <c r="H2870" s="15"/>
      <c r="I2870" s="98"/>
      <c r="J2870" s="41"/>
    </row>
    <row r="2871" spans="2:10" x14ac:dyDescent="0.25">
      <c r="B2871" s="15"/>
      <c r="C2871" s="15"/>
      <c r="D2871" s="15"/>
      <c r="E2871" s="15"/>
      <c r="F2871" s="15"/>
      <c r="G2871" s="15"/>
      <c r="H2871" s="15"/>
      <c r="I2871" s="98"/>
      <c r="J2871" s="41"/>
    </row>
    <row r="2872" spans="2:10" x14ac:dyDescent="0.25">
      <c r="B2872" s="15"/>
      <c r="C2872" s="15"/>
      <c r="D2872" s="15"/>
      <c r="E2872" s="15"/>
      <c r="F2872" s="15"/>
      <c r="G2872" s="15"/>
      <c r="H2872" s="15"/>
      <c r="I2872" s="98"/>
      <c r="J2872" s="41"/>
    </row>
    <row r="2873" spans="2:10" x14ac:dyDescent="0.25">
      <c r="B2873" s="15"/>
      <c r="C2873" s="15"/>
      <c r="D2873" s="15"/>
      <c r="E2873" s="15"/>
      <c r="F2873" s="15"/>
      <c r="G2873" s="15"/>
      <c r="H2873" s="15"/>
      <c r="I2873" s="98"/>
      <c r="J2873" s="41"/>
    </row>
    <row r="2874" spans="2:10" x14ac:dyDescent="0.25">
      <c r="B2874" s="15"/>
      <c r="C2874" s="15"/>
      <c r="D2874" s="15"/>
      <c r="E2874" s="15"/>
      <c r="F2874" s="15"/>
      <c r="G2874" s="15"/>
      <c r="H2874" s="15"/>
      <c r="I2874" s="98"/>
      <c r="J2874" s="41"/>
    </row>
    <row r="2875" spans="2:10" x14ac:dyDescent="0.25">
      <c r="B2875" s="15"/>
      <c r="C2875" s="15"/>
      <c r="D2875" s="15"/>
      <c r="E2875" s="15"/>
      <c r="F2875" s="15"/>
      <c r="G2875" s="15"/>
      <c r="H2875" s="15"/>
      <c r="I2875" s="98"/>
      <c r="J2875" s="41"/>
    </row>
    <row r="2876" spans="2:10" x14ac:dyDescent="0.25">
      <c r="B2876" s="15"/>
      <c r="C2876" s="15"/>
      <c r="D2876" s="15"/>
      <c r="E2876" s="15"/>
      <c r="F2876" s="15"/>
      <c r="G2876" s="15"/>
      <c r="H2876" s="15"/>
      <c r="I2876" s="98"/>
      <c r="J2876" s="41"/>
    </row>
    <row r="2877" spans="2:10" x14ac:dyDescent="0.25">
      <c r="B2877" s="15"/>
      <c r="C2877" s="15"/>
      <c r="D2877" s="15"/>
      <c r="E2877" s="15"/>
      <c r="F2877" s="15"/>
      <c r="G2877" s="15"/>
      <c r="H2877" s="15"/>
      <c r="I2877" s="98"/>
      <c r="J2877" s="41"/>
    </row>
    <row r="2878" spans="2:10" x14ac:dyDescent="0.25">
      <c r="B2878" s="15"/>
      <c r="C2878" s="15"/>
      <c r="D2878" s="15"/>
      <c r="E2878" s="15"/>
      <c r="F2878" s="15"/>
      <c r="G2878" s="15"/>
      <c r="H2878" s="15"/>
      <c r="I2878" s="98"/>
      <c r="J2878" s="41"/>
    </row>
    <row r="2879" spans="2:10" x14ac:dyDescent="0.25">
      <c r="B2879" s="15"/>
      <c r="C2879" s="15"/>
      <c r="D2879" s="15"/>
      <c r="E2879" s="15"/>
      <c r="F2879" s="15"/>
      <c r="G2879" s="15"/>
      <c r="H2879" s="15"/>
      <c r="I2879" s="98"/>
      <c r="J2879" s="41"/>
    </row>
    <row r="2880" spans="2:10" x14ac:dyDescent="0.25">
      <c r="B2880" s="15"/>
      <c r="C2880" s="15"/>
      <c r="D2880" s="15"/>
      <c r="E2880" s="15"/>
      <c r="F2880" s="15"/>
      <c r="G2880" s="15"/>
      <c r="H2880" s="15"/>
      <c r="I2880" s="98"/>
      <c r="J2880" s="41"/>
    </row>
    <row r="2881" spans="2:10" x14ac:dyDescent="0.25">
      <c r="B2881" s="15"/>
      <c r="C2881" s="15"/>
      <c r="D2881" s="15"/>
      <c r="E2881" s="15"/>
      <c r="F2881" s="15"/>
      <c r="G2881" s="15"/>
      <c r="H2881" s="15"/>
      <c r="I2881" s="98"/>
      <c r="J2881" s="41"/>
    </row>
    <row r="2882" spans="2:10" x14ac:dyDescent="0.25">
      <c r="B2882" s="15"/>
      <c r="C2882" s="15"/>
      <c r="D2882" s="15"/>
      <c r="E2882" s="15"/>
      <c r="F2882" s="15"/>
      <c r="G2882" s="15"/>
      <c r="H2882" s="15"/>
      <c r="I2882" s="98"/>
      <c r="J2882" s="41"/>
    </row>
    <row r="2883" spans="2:10" x14ac:dyDescent="0.25">
      <c r="B2883" s="15"/>
      <c r="C2883" s="15"/>
      <c r="D2883" s="15"/>
      <c r="E2883" s="15"/>
      <c r="F2883" s="15"/>
      <c r="G2883" s="15"/>
      <c r="H2883" s="15"/>
      <c r="I2883" s="98"/>
      <c r="J2883" s="41"/>
    </row>
    <row r="2884" spans="2:10" x14ac:dyDescent="0.25">
      <c r="B2884" s="15"/>
      <c r="C2884" s="15"/>
      <c r="D2884" s="15"/>
      <c r="E2884" s="15"/>
      <c r="F2884" s="15"/>
      <c r="G2884" s="15"/>
      <c r="H2884" s="15"/>
      <c r="I2884" s="98"/>
      <c r="J2884" s="41"/>
    </row>
    <row r="2885" spans="2:10" x14ac:dyDescent="0.25">
      <c r="B2885" s="15"/>
      <c r="C2885" s="15"/>
      <c r="D2885" s="15"/>
      <c r="E2885" s="15"/>
      <c r="F2885" s="15"/>
      <c r="G2885" s="15"/>
      <c r="H2885" s="15"/>
      <c r="I2885" s="98"/>
      <c r="J2885" s="41"/>
    </row>
    <row r="2886" spans="2:10" x14ac:dyDescent="0.25">
      <c r="B2886" s="15"/>
      <c r="C2886" s="15"/>
      <c r="D2886" s="15"/>
      <c r="E2886" s="15"/>
      <c r="F2886" s="15"/>
      <c r="G2886" s="15"/>
      <c r="H2886" s="15"/>
      <c r="I2886" s="98"/>
      <c r="J2886" s="41"/>
    </row>
    <row r="2887" spans="2:10" x14ac:dyDescent="0.25">
      <c r="B2887" s="15"/>
      <c r="C2887" s="15"/>
      <c r="D2887" s="15"/>
      <c r="E2887" s="15"/>
      <c r="F2887" s="15"/>
      <c r="G2887" s="15"/>
      <c r="H2887" s="15"/>
      <c r="I2887" s="98"/>
      <c r="J2887" s="41"/>
    </row>
    <row r="2888" spans="2:10" x14ac:dyDescent="0.25">
      <c r="B2888" s="15"/>
      <c r="C2888" s="15"/>
      <c r="D2888" s="15"/>
      <c r="E2888" s="15"/>
      <c r="F2888" s="15"/>
      <c r="G2888" s="15"/>
      <c r="H2888" s="15"/>
      <c r="I2888" s="98"/>
      <c r="J2888" s="41"/>
    </row>
    <row r="2889" spans="2:10" x14ac:dyDescent="0.25">
      <c r="B2889" s="15"/>
      <c r="C2889" s="15"/>
      <c r="D2889" s="15"/>
      <c r="E2889" s="15"/>
      <c r="F2889" s="15"/>
      <c r="G2889" s="15"/>
      <c r="H2889" s="15"/>
      <c r="I2889" s="98"/>
      <c r="J2889" s="41"/>
    </row>
    <row r="2890" spans="2:10" x14ac:dyDescent="0.25">
      <c r="B2890" s="15"/>
      <c r="C2890" s="15"/>
      <c r="D2890" s="15"/>
      <c r="E2890" s="15"/>
      <c r="F2890" s="15"/>
      <c r="G2890" s="15"/>
      <c r="H2890" s="15"/>
      <c r="I2890" s="98"/>
      <c r="J2890" s="41"/>
    </row>
    <row r="2891" spans="2:10" x14ac:dyDescent="0.25">
      <c r="B2891" s="15"/>
      <c r="C2891" s="15"/>
      <c r="D2891" s="15"/>
      <c r="E2891" s="15"/>
      <c r="F2891" s="15"/>
      <c r="G2891" s="15"/>
      <c r="H2891" s="15"/>
      <c r="I2891" s="98"/>
      <c r="J2891" s="41"/>
    </row>
    <row r="2892" spans="2:10" x14ac:dyDescent="0.25">
      <c r="B2892" s="15"/>
      <c r="C2892" s="15"/>
      <c r="D2892" s="15"/>
      <c r="E2892" s="15"/>
      <c r="F2892" s="15"/>
      <c r="G2892" s="15"/>
      <c r="H2892" s="15"/>
      <c r="I2892" s="98"/>
      <c r="J2892" s="41"/>
    </row>
    <row r="2893" spans="2:10" x14ac:dyDescent="0.25">
      <c r="B2893" s="15"/>
      <c r="C2893" s="15"/>
      <c r="D2893" s="15"/>
      <c r="E2893" s="15"/>
      <c r="F2893" s="15"/>
      <c r="G2893" s="15"/>
      <c r="H2893" s="15"/>
      <c r="I2893" s="98"/>
      <c r="J2893" s="41"/>
    </row>
    <row r="2894" spans="2:10" x14ac:dyDescent="0.25">
      <c r="B2894" s="15"/>
      <c r="C2894" s="15"/>
      <c r="D2894" s="15"/>
      <c r="E2894" s="15"/>
      <c r="F2894" s="15"/>
      <c r="G2894" s="15"/>
      <c r="H2894" s="15"/>
      <c r="I2894" s="98"/>
      <c r="J2894" s="41"/>
    </row>
    <row r="2895" spans="2:10" x14ac:dyDescent="0.25">
      <c r="B2895" s="15"/>
      <c r="C2895" s="15"/>
      <c r="D2895" s="15"/>
      <c r="E2895" s="15"/>
      <c r="F2895" s="15"/>
      <c r="G2895" s="15"/>
      <c r="H2895" s="15"/>
      <c r="I2895" s="98"/>
      <c r="J2895" s="41"/>
    </row>
    <row r="2896" spans="2:10" x14ac:dyDescent="0.25">
      <c r="B2896" s="15"/>
      <c r="C2896" s="15"/>
      <c r="D2896" s="15"/>
      <c r="E2896" s="15"/>
      <c r="F2896" s="15"/>
      <c r="G2896" s="15"/>
      <c r="H2896" s="15"/>
      <c r="I2896" s="98"/>
      <c r="J2896" s="41"/>
    </row>
    <row r="2897" spans="2:10" x14ac:dyDescent="0.25">
      <c r="B2897" s="15"/>
      <c r="C2897" s="15"/>
      <c r="D2897" s="15"/>
      <c r="E2897" s="15"/>
      <c r="F2897" s="15"/>
      <c r="G2897" s="15"/>
      <c r="H2897" s="15"/>
      <c r="I2897" s="98"/>
      <c r="J2897" s="41"/>
    </row>
    <row r="2898" spans="2:10" x14ac:dyDescent="0.25">
      <c r="B2898" s="15"/>
      <c r="C2898" s="15"/>
      <c r="D2898" s="15"/>
      <c r="E2898" s="15"/>
      <c r="F2898" s="15"/>
      <c r="G2898" s="15"/>
      <c r="H2898" s="15"/>
      <c r="I2898" s="98"/>
      <c r="J2898" s="41"/>
    </row>
    <row r="2899" spans="2:10" x14ac:dyDescent="0.25">
      <c r="B2899" s="15"/>
      <c r="C2899" s="15"/>
      <c r="D2899" s="15"/>
      <c r="E2899" s="15"/>
      <c r="F2899" s="15"/>
      <c r="G2899" s="15"/>
      <c r="H2899" s="15"/>
      <c r="I2899" s="98"/>
      <c r="J2899" s="41"/>
    </row>
    <row r="2900" spans="2:10" x14ac:dyDescent="0.25">
      <c r="B2900" s="15"/>
      <c r="C2900" s="15"/>
      <c r="D2900" s="15"/>
      <c r="E2900" s="15"/>
      <c r="F2900" s="15"/>
      <c r="G2900" s="15"/>
      <c r="H2900" s="15"/>
      <c r="I2900" s="98"/>
      <c r="J2900" s="41"/>
    </row>
    <row r="2901" spans="2:10" x14ac:dyDescent="0.25">
      <c r="B2901" s="15"/>
      <c r="C2901" s="15"/>
      <c r="D2901" s="15"/>
      <c r="E2901" s="15"/>
      <c r="F2901" s="15"/>
      <c r="G2901" s="15"/>
      <c r="H2901" s="15"/>
      <c r="I2901" s="98"/>
      <c r="J2901" s="41"/>
    </row>
    <row r="2902" spans="2:10" x14ac:dyDescent="0.25">
      <c r="B2902" s="15"/>
      <c r="C2902" s="15"/>
      <c r="D2902" s="15"/>
      <c r="E2902" s="15"/>
      <c r="F2902" s="15"/>
      <c r="G2902" s="15"/>
      <c r="H2902" s="15"/>
      <c r="I2902" s="98"/>
      <c r="J2902" s="41"/>
    </row>
    <row r="2903" spans="2:10" x14ac:dyDescent="0.25">
      <c r="B2903" s="15"/>
      <c r="C2903" s="15"/>
      <c r="D2903" s="15"/>
      <c r="E2903" s="15"/>
      <c r="F2903" s="15"/>
      <c r="G2903" s="15"/>
      <c r="H2903" s="15"/>
      <c r="I2903" s="98"/>
      <c r="J2903" s="41"/>
    </row>
    <row r="2904" spans="2:10" x14ac:dyDescent="0.25">
      <c r="B2904" s="15"/>
      <c r="C2904" s="15"/>
      <c r="D2904" s="15"/>
      <c r="E2904" s="15"/>
      <c r="F2904" s="15"/>
      <c r="G2904" s="15"/>
      <c r="H2904" s="15"/>
      <c r="I2904" s="98"/>
      <c r="J2904" s="41"/>
    </row>
    <row r="2905" spans="2:10" x14ac:dyDescent="0.25">
      <c r="B2905" s="15"/>
      <c r="C2905" s="15"/>
      <c r="D2905" s="15"/>
      <c r="E2905" s="15"/>
      <c r="F2905" s="15"/>
      <c r="G2905" s="15"/>
      <c r="H2905" s="15"/>
      <c r="I2905" s="98"/>
      <c r="J2905" s="41"/>
    </row>
    <row r="2906" spans="2:10" x14ac:dyDescent="0.25">
      <c r="B2906" s="15"/>
      <c r="C2906" s="15"/>
      <c r="D2906" s="15"/>
      <c r="E2906" s="15"/>
      <c r="F2906" s="15"/>
      <c r="G2906" s="15"/>
      <c r="H2906" s="15"/>
      <c r="I2906" s="98"/>
      <c r="J2906" s="41"/>
    </row>
    <row r="2907" spans="2:10" x14ac:dyDescent="0.25">
      <c r="B2907" s="15"/>
      <c r="C2907" s="15"/>
      <c r="D2907" s="15"/>
      <c r="E2907" s="15"/>
      <c r="F2907" s="15"/>
      <c r="G2907" s="15"/>
      <c r="H2907" s="15"/>
      <c r="I2907" s="98"/>
      <c r="J2907" s="41"/>
    </row>
    <row r="2908" spans="2:10" x14ac:dyDescent="0.25">
      <c r="B2908" s="15"/>
      <c r="C2908" s="15"/>
      <c r="D2908" s="15"/>
      <c r="E2908" s="15"/>
      <c r="F2908" s="15"/>
      <c r="G2908" s="15"/>
      <c r="H2908" s="15"/>
      <c r="I2908" s="98"/>
      <c r="J2908" s="41"/>
    </row>
  </sheetData>
  <sheetProtection selectLockedCells="1"/>
  <protectedRanges>
    <protectedRange sqref="K2:L8 P2:Q8 P9:P90 N2:O2010" name="Range1"/>
  </protectedRanges>
  <phoneticPr fontId="19" type="noConversion"/>
  <dataValidations count="8">
    <dataValidation type="whole" allowBlank="1" showInputMessage="1" showErrorMessage="1" errorTitle="Presence/Absence Data" error="Enter 1 if present" sqref="AI2012:EB65536 R2909:AH65536">
      <formula1>1</formula1>
      <formula2>1</formula2>
    </dataValidation>
    <dataValidation type="list" allowBlank="1" showInputMessage="1" showErrorMessage="1" errorTitle="Error" error="Enter 1, 2 or 3" sqref="R2:S2010 T2002:T2010">
      <formula1>"blank,1,2,3,V,v"</formula1>
    </dataValidation>
    <dataValidation type="list" allowBlank="1" showInputMessage="1" showErrorMessage="1" errorTitle="Presence/Absence Data" error="Enter 1 if present (or V)" sqref="U2002:EB2011">
      <formula1>"1,V,v"</formula1>
    </dataValidation>
    <dataValidation type="list" allowBlank="1" showInputMessage="1" showErrorMessage="1" sqref="T2:EB2001">
      <formula1>"blank,V,v,1,2,3"</formula1>
    </dataValidation>
    <dataValidation type="decimal" allowBlank="1" showInputMessage="1" showErrorMessage="1" error="Is your depth really more than 99 feet?" sqref="M2909:M65536 M2:M2010">
      <formula1>0.1</formula1>
      <formula2>99</formula2>
    </dataValidation>
    <dataValidation type="list" allowBlank="1" showInputMessage="1" showErrorMessage="1" sqref="O2909:O65536">
      <formula1>"R,P"</formula1>
    </dataValidation>
    <dataValidation type="list" allowBlank="1" showInputMessage="1" showErrorMessage="1" sqref="N2:N2010">
      <formula1>"M,m,s,S,R,r"</formula1>
    </dataValidation>
    <dataValidation type="list" allowBlank="1" showInputMessage="1" showErrorMessage="1" sqref="O2:O2010">
      <formula1>"R,r,P,p"</formula1>
    </dataValidation>
  </dataValidations>
  <printOptions headings="1" gridLines="1"/>
  <pageMargins left="0.75" right="0.75" top="1" bottom="1" header="0.5" footer="0.5"/>
  <pageSetup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7" sqref="A7"/>
    </sheetView>
  </sheetViews>
  <sheetFormatPr defaultColWidth="4.6640625" defaultRowHeight="13.2" x14ac:dyDescent="0.25"/>
  <cols>
    <col min="1" max="1" width="32.88671875" customWidth="1"/>
    <col min="2" max="2" width="74.33203125" customWidth="1"/>
    <col min="3" max="3" width="62.109375" customWidth="1"/>
    <col min="6" max="8" width="5.6640625" customWidth="1"/>
    <col min="9" max="9" width="8" customWidth="1"/>
    <col min="10" max="12" width="5.6640625" customWidth="1"/>
  </cols>
  <sheetData>
    <row r="1" spans="1:2" ht="24.6" x14ac:dyDescent="0.4">
      <c r="A1" s="11" t="s">
        <v>31</v>
      </c>
    </row>
    <row r="2" spans="1:2" x14ac:dyDescent="0.25">
      <c r="A2" s="93" t="s">
        <v>213</v>
      </c>
    </row>
    <row r="3" spans="1:2" x14ac:dyDescent="0.25">
      <c r="A3" s="93" t="s">
        <v>158</v>
      </c>
    </row>
    <row r="4" spans="1:2" x14ac:dyDescent="0.25">
      <c r="A4" s="93" t="s">
        <v>163</v>
      </c>
    </row>
    <row r="5" spans="1:2" x14ac:dyDescent="0.25">
      <c r="A5" s="96" t="s">
        <v>214</v>
      </c>
    </row>
    <row r="6" spans="1:2" x14ac:dyDescent="0.25">
      <c r="A6" s="96" t="s">
        <v>245</v>
      </c>
    </row>
    <row r="7" spans="1:2" x14ac:dyDescent="0.25">
      <c r="A7" s="96" t="s">
        <v>248</v>
      </c>
    </row>
    <row r="9" spans="1:2" x14ac:dyDescent="0.25">
      <c r="A9" s="1" t="s">
        <v>246</v>
      </c>
      <c r="B9" s="1" t="s">
        <v>247</v>
      </c>
    </row>
  </sheetData>
  <phoneticPr fontId="19" type="noConversion"/>
  <printOptions headings="1"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30"/>
  <sheetViews>
    <sheetView tabSelected="1" view="pageBreakPreview" zoomScale="60" zoomScaleNormal="10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AY12" sqref="AY12"/>
    </sheetView>
  </sheetViews>
  <sheetFormatPr defaultColWidth="5.6640625" defaultRowHeight="13.2" x14ac:dyDescent="0.25"/>
  <cols>
    <col min="1" max="1" width="11.6640625" customWidth="1"/>
    <col min="2" max="2" width="67.6640625" customWidth="1"/>
    <col min="3" max="3" width="9.5546875" style="71" customWidth="1"/>
    <col min="4" max="4" width="6.6640625" style="62" customWidth="1"/>
    <col min="5" max="5" width="6.88671875" style="62" hidden="1" customWidth="1"/>
    <col min="6" max="7" width="6.6640625" customWidth="1"/>
    <col min="8" max="8" width="6.6640625" hidden="1" customWidth="1"/>
    <col min="9" max="10" width="6.6640625" customWidth="1"/>
    <col min="11" max="13" width="6.6640625" hidden="1" customWidth="1"/>
    <col min="14" max="14" width="6.6640625" customWidth="1"/>
    <col min="15" max="16" width="6.6640625" hidden="1" customWidth="1"/>
    <col min="17" max="17" width="6.6640625" customWidth="1"/>
    <col min="18" max="22" width="6.6640625" hidden="1" customWidth="1"/>
    <col min="23" max="23" width="6.6640625" customWidth="1"/>
    <col min="24" max="26" width="6.6640625" hidden="1" customWidth="1"/>
    <col min="27" max="27" width="6.6640625" customWidth="1"/>
    <col min="28" max="30" width="6.6640625" hidden="1" customWidth="1"/>
    <col min="31" max="31" width="6.6640625" customWidth="1"/>
    <col min="32" max="35" width="6.6640625" hidden="1" customWidth="1"/>
    <col min="36" max="36" width="6.6640625" customWidth="1"/>
    <col min="37" max="38" width="6.6640625" hidden="1" customWidth="1"/>
    <col min="39" max="39" width="6.6640625" customWidth="1"/>
    <col min="40" max="41" width="6.6640625" hidden="1" customWidth="1"/>
    <col min="42" max="42" width="6.6640625" customWidth="1"/>
    <col min="43" max="43" width="6.6640625" hidden="1" customWidth="1"/>
    <col min="44" max="45" width="6.6640625" customWidth="1"/>
    <col min="46" max="47" width="6.6640625" hidden="1" customWidth="1"/>
    <col min="48" max="48" width="6.6640625" customWidth="1"/>
    <col min="49" max="50" width="6.6640625" hidden="1" customWidth="1"/>
    <col min="51" max="51" width="6.6640625" customWidth="1"/>
    <col min="52" max="57" width="6.6640625" hidden="1" customWidth="1"/>
    <col min="58" max="58" width="6.6640625" customWidth="1"/>
    <col min="59" max="71" width="6.6640625" hidden="1" customWidth="1"/>
    <col min="72" max="72" width="6.6640625" customWidth="1"/>
    <col min="73" max="80" width="6.6640625" hidden="1" customWidth="1"/>
    <col min="81" max="81" width="6.6640625" customWidth="1"/>
    <col min="82" max="93" width="6.6640625" hidden="1" customWidth="1"/>
    <col min="94" max="94" width="6.6640625" customWidth="1"/>
    <col min="95" max="95" width="6.6640625" hidden="1" customWidth="1"/>
    <col min="96" max="96" width="6.6640625" customWidth="1"/>
    <col min="97" max="102" width="6.6640625" hidden="1" customWidth="1"/>
    <col min="103" max="103" width="6.6640625" customWidth="1"/>
    <col min="104" max="117" width="6.6640625" hidden="1" customWidth="1"/>
  </cols>
  <sheetData>
    <row r="1" spans="1:117" s="3" customFormat="1" ht="138.6" customHeight="1" x14ac:dyDescent="0.4">
      <c r="A1" s="81"/>
      <c r="B1" s="70" t="s">
        <v>29</v>
      </c>
      <c r="C1" s="69" t="s">
        <v>24</v>
      </c>
      <c r="D1" s="64" t="s">
        <v>71</v>
      </c>
      <c r="E1" s="57" t="s">
        <v>85</v>
      </c>
      <c r="F1" s="53" t="str">
        <f>'ENTRY '!T1</f>
        <v>filamentous algae</v>
      </c>
      <c r="G1" s="53" t="str">
        <f>'ENTRY '!U1</f>
        <v>Brasenia schreberi,Watershield</v>
      </c>
      <c r="H1" s="53" t="str">
        <f>'ENTRY '!V1</f>
        <v>Carex comosa,bottle brush sedge</v>
      </c>
      <c r="I1" s="53" t="str">
        <f>'ENTRY '!W1</f>
        <v>Ceratophyllum demersum,Coontail</v>
      </c>
      <c r="J1" s="53" t="str">
        <f>'ENTRY '!Y1</f>
        <v>Chara ,Muskgrasses</v>
      </c>
      <c r="K1" s="53" t="str">
        <f>'ENTRY '!Z1</f>
        <v>Decodon verticillatus,Swamp loosestrife</v>
      </c>
      <c r="L1" s="53" t="str">
        <f>'ENTRY '!AA1</f>
        <v>Dulichium arundinaceum,3-way sedge</v>
      </c>
      <c r="M1" s="53" t="str">
        <f>'ENTRY '!AB1</f>
        <v>Elatine minima,Waterwort</v>
      </c>
      <c r="N1" s="53" t="str">
        <f>'ENTRY '!AC1</f>
        <v>Eleocharis acicularis,needle spikerush</v>
      </c>
      <c r="O1" s="53" t="str">
        <f>'ENTRY '!AD1</f>
        <v>Eleocharis palustris,creeping spikerush</v>
      </c>
      <c r="P1" s="53" t="str">
        <f>'ENTRY '!AE1</f>
        <v>Eleocharis robbinsii,Robbins spikerush</v>
      </c>
      <c r="Q1" s="53" t="str">
        <f>'ENTRY '!AF1</f>
        <v>Elodea canadensis,Common waterweed</v>
      </c>
      <c r="R1" s="53" t="str">
        <f>'ENTRY '!AG1</f>
        <v>Elodea nuttallii,Slender waterweed</v>
      </c>
      <c r="S1" s="53" t="str">
        <f>'ENTRY '!AH1</f>
        <v>Equisetum fluviatile,water horsetail</v>
      </c>
      <c r="T1" s="53" t="str">
        <f>'ENTRY '!AI1</f>
        <v>Eriocaulon aquaticum,Pipewort</v>
      </c>
      <c r="U1" s="53" t="str">
        <f>'ENTRY '!AJ1</f>
        <v>Gratiola aurea,Dwarf hyssop</v>
      </c>
      <c r="V1" s="53" t="str">
        <f>'ENTRY '!AK1</f>
        <v>Heteranthera dubia,Water star-grass</v>
      </c>
      <c r="W1" s="53" t="str">
        <f>'ENTRY '!AL1</f>
        <v>Iris versicolor, Northern Blue flag</v>
      </c>
      <c r="X1" s="53" t="str">
        <f>'ENTRY '!AM1</f>
        <v>Isoetes sp.</v>
      </c>
      <c r="Y1" s="53" t="str">
        <f>'ENTRY '!AN1</f>
        <v>Juncus paleocarpus f. submersus,Brown-fruited rush</v>
      </c>
      <c r="Z1" s="53" t="str">
        <f>'ENTRY '!AO1</f>
        <v>Lemna minor,Small duckweed</v>
      </c>
      <c r="AA1" s="53" t="str">
        <f>'ENTRY '!AP1</f>
        <v>Lemna trisulca,Forked duckweed</v>
      </c>
      <c r="AB1" s="53" t="str">
        <f>'ENTRY '!AQ1</f>
        <v>Littorella americana,Littorella</v>
      </c>
      <c r="AC1" s="53" t="str">
        <f>'ENTRY '!AR1</f>
        <v>Lobelia dortmanna,Water lobelia</v>
      </c>
      <c r="AD1" s="53" t="str">
        <f>'ENTRY '!AS1</f>
        <v>Lythrum salicaria,Purple loosestrife</v>
      </c>
      <c r="AE1" s="53" t="str">
        <f>'ENTRY '!AT1</f>
        <v>Megalodonta beckii,Water marigold</v>
      </c>
      <c r="AF1" s="53" t="str">
        <f>'ENTRY '!AU1</f>
        <v>moss</v>
      </c>
      <c r="AG1" s="53" t="str">
        <f>'ENTRY '!AV1</f>
        <v>Myriophyllum alterniflorum,Alternate-leaved water milfoil</v>
      </c>
      <c r="AH1" s="53" t="str">
        <f>'ENTRY '!AW1</f>
        <v>Myriophyllum farwellii,Farwell's water milfoil</v>
      </c>
      <c r="AI1" s="53" t="str">
        <f>'ENTRY '!AX1</f>
        <v>Myriophyllum heterophyllum,Various-leaved water milfoil</v>
      </c>
      <c r="AJ1" s="53" t="str">
        <f>'ENTRY '!AY1</f>
        <v>Myriophyllum sibiricum,Northern water milfoil</v>
      </c>
      <c r="AK1" s="53" t="str">
        <f>'ENTRY '!AZ1</f>
        <v>Myriophyllum tenellum,Dwarf water milfoil</v>
      </c>
      <c r="AL1" s="53" t="str">
        <f>'ENTRY '!BA1</f>
        <v>Myriophyllum verticillatum,Whorled water milfoil</v>
      </c>
      <c r="AM1" s="53" t="str">
        <f>'ENTRY '!BB1</f>
        <v>Najas flexilis,Bushy pondweed</v>
      </c>
      <c r="AN1" s="53" t="str">
        <f>'ENTRY '!BC1</f>
        <v>Najas gracillima,Northern naiad</v>
      </c>
      <c r="AO1" s="53" t="str">
        <f>'ENTRY '!BD1</f>
        <v>Najas marina,Spiny naiad</v>
      </c>
      <c r="AP1" s="53" t="str">
        <f>'ENTRY '!BE1</f>
        <v>Nitella sp.,Nitella</v>
      </c>
      <c r="AQ1" s="53" t="str">
        <f>'ENTRY '!BF1</f>
        <v>Nuphar advena,Yellow pond lily</v>
      </c>
      <c r="AR1" s="53" t="str">
        <f>'ENTRY '!BG1</f>
        <v>Nuphar variegata,Spatterdock</v>
      </c>
      <c r="AS1" s="53" t="str">
        <f>'ENTRY '!BH1</f>
        <v>Nymphaea odorata,White water lily</v>
      </c>
      <c r="AT1" s="53" t="str">
        <f>'ENTRY '!BI1</f>
        <v>Phalaris arundinacea,Reed canary grass</v>
      </c>
      <c r="AU1" s="53" t="str">
        <f>'ENTRY '!BJ1</f>
        <v>Phragmites australis,Common reed</v>
      </c>
      <c r="AV1" s="53" t="str">
        <f>'ENTRY '!BK1</f>
        <v>Polygonum amphibium,Water smartweed</v>
      </c>
      <c r="AW1" s="53" t="str">
        <f>'ENTRY '!BL1</f>
        <v>Pontederia cordata,Pickerelweed</v>
      </c>
      <c r="AX1" s="53" t="str">
        <f>'ENTRY '!BM1</f>
        <v>Potamogeton alpinus,Alpine pondweed</v>
      </c>
      <c r="AY1" s="53" t="str">
        <f>'ENTRY '!BN1</f>
        <v>Potamogeton amplifolius,Large-leaf pondweed</v>
      </c>
      <c r="AZ1" s="53" t="str">
        <f>'ENTRY '!BO1</f>
        <v>Potamogeton bicupulatus,Filament-leaf pondweed</v>
      </c>
      <c r="BA1" s="53" t="str">
        <f>'ENTRY '!BP1</f>
        <v>Potamogeton confervoides,Algal-leaved pondweed</v>
      </c>
      <c r="BB1" s="53" t="str">
        <f>'ENTRY '!BQ1</f>
        <v>Potamogeton diversifolius,Water-thread pondweed</v>
      </c>
      <c r="BC1" s="53" t="str">
        <f>'ENTRY '!BR1</f>
        <v>Potamogeton epihydrus,Ribbon-leaf pondweed</v>
      </c>
      <c r="BD1" s="53" t="str">
        <f>'ENTRY '!BS1</f>
        <v>Potamogeton foliosus,Leafy pondweed</v>
      </c>
      <c r="BE1" s="53" t="str">
        <f>'ENTRY '!BT1</f>
        <v>Potamogeton friesii,Frie's pondweed</v>
      </c>
      <c r="BF1" s="53" t="str">
        <f>'ENTRY '!BU1</f>
        <v>Potamogeton gramineus,Variable pondweed</v>
      </c>
      <c r="BG1" s="53" t="str">
        <f>'ENTRY '!BV1</f>
        <v>Potamogeton hillii,Hill's pondweed</v>
      </c>
      <c r="BH1" s="53" t="str">
        <f>'ENTRY '!BW1</f>
        <v>Potamogeton illinoensis,Illinois pondweed</v>
      </c>
      <c r="BI1" s="53" t="str">
        <f>'ENTRY '!BX1</f>
        <v>Potamogeton natans,Floating-leaf pondweed</v>
      </c>
      <c r="BJ1" s="53" t="str">
        <f>'ENTRY '!BY1</f>
        <v>Potamogeton nodosus,Long-leaf pondweed</v>
      </c>
      <c r="BK1" s="53" t="str">
        <f>'ENTRY '!BZ1</f>
        <v>Potamogeton oakesianus,Oake's pondweed</v>
      </c>
      <c r="BL1" s="53" t="str">
        <f>'ENTRY '!CA1</f>
        <v>Potamogeton obtusifolius,Blunt-leaf pondweed</v>
      </c>
      <c r="BM1" s="53" t="str">
        <f>'ENTRY '!CB1</f>
        <v>Potamogeton praelongis,White-stem pondweed</v>
      </c>
      <c r="BN1" s="53" t="str">
        <f>'ENTRY '!CC1</f>
        <v>Potamogeton pusillus,Small pondweed</v>
      </c>
      <c r="BO1" s="53" t="str">
        <f>'ENTRY '!CD1</f>
        <v>Potamogeton richardsonii,Clasping-leaf pondweed</v>
      </c>
      <c r="BP1" s="53" t="str">
        <f>'ENTRY '!CE1</f>
        <v>Potamogeton robbinsii,Robbins pondweed</v>
      </c>
      <c r="BQ1" s="53" t="str">
        <f>'ENTRY '!CF1</f>
        <v>Potamogeton spirillus,Spiral-fruited pondweed</v>
      </c>
      <c r="BR1" s="53" t="str">
        <f>'ENTRY '!CG1</f>
        <v>Potamogeton strictifolius,Stiff pondweed</v>
      </c>
      <c r="BS1" s="53" t="str">
        <f>'ENTRY '!CH1</f>
        <v>Potamogeton vaseyi,Vasey's pondweed</v>
      </c>
      <c r="BT1" s="53" t="str">
        <f>'ENTRY '!CI1</f>
        <v>Potamogeton zosteriformis,Flat-stem pondweed</v>
      </c>
      <c r="BU1" s="53" t="str">
        <f>'ENTRY '!CJ1</f>
        <v>Ranunculus aquatilis,Stiff water crowfoot</v>
      </c>
      <c r="BV1" s="53" t="str">
        <f>'ENTRY '!CK1</f>
        <v>Ranunculus flammula,Creeping spearwort</v>
      </c>
      <c r="BW1" s="53" t="str">
        <f>'ENTRY '!CL1</f>
        <v>Ruppia cirhossa,Ditch grass</v>
      </c>
      <c r="BX1" s="53" t="str">
        <f>'ENTRY '!CM1</f>
        <v>Sagittaria cristata ,Crested arrowhead</v>
      </c>
      <c r="BY1" s="53" t="str">
        <f>'ENTRY '!CN1</f>
        <v>Sagittaria cuneata ,Arum-leaved arrowhead</v>
      </c>
      <c r="BZ1" s="53" t="str">
        <f>'ENTRY '!CO1</f>
        <v>Sagittaria graminea,Grass-leaved arrowhead</v>
      </c>
      <c r="CA1" s="53" t="str">
        <f>'ENTRY '!CP1</f>
        <v>Sagittaria latifolia,Common arrowhead</v>
      </c>
      <c r="CB1" s="53" t="str">
        <f>'ENTRY '!CQ1</f>
        <v>Sagittaria sp.</v>
      </c>
      <c r="CC1" s="53" t="str">
        <f>'ENTRY '!CR1</f>
        <v>Schoenoplectus acutus,Hardstem bulrush</v>
      </c>
      <c r="CD1" s="53" t="str">
        <f>'ENTRY '!CS1</f>
        <v>Schoenoplectus pungens,Three-square</v>
      </c>
      <c r="CE1" s="53" t="str">
        <f>'ENTRY '!CT1</f>
        <v>Schoenoplectus subterminalis,Water bulrush</v>
      </c>
      <c r="CF1" s="53" t="str">
        <f>'ENTRY '!CU1</f>
        <v>Schoenoplectus tabernaemontani,Softstem bulrush</v>
      </c>
      <c r="CG1" s="53" t="str">
        <f>'ENTRY '!CV1</f>
        <v>Sparganium americanum,American bur-reed</v>
      </c>
      <c r="CH1" s="53" t="str">
        <f>'ENTRY '!CW1</f>
        <v>Sparganium androcladum ,Shining bur-reed</v>
      </c>
      <c r="CI1" s="53" t="str">
        <f>'ENTRY '!CX1</f>
        <v>Sparganium angustifolium ,Narrow-leaved bur-reed</v>
      </c>
      <c r="CJ1" s="53" t="str">
        <f>'ENTRY '!CY1</f>
        <v>Sparganium emersum ,Narrow-leaved bur-reed</v>
      </c>
      <c r="CK1" s="53" t="str">
        <f>'ENTRY '!CZ1</f>
        <v>Sparganium eurycarpum,Common bur-reed</v>
      </c>
      <c r="CL1" s="53" t="str">
        <f>'ENTRY '!DA1</f>
        <v>Sparganium fluctuans ,Floating-leaved bur-reed</v>
      </c>
      <c r="CM1" s="53" t="str">
        <f>'ENTRY '!DB1</f>
        <v>Sparganium natans ,Small bur-reed</v>
      </c>
      <c r="CN1" s="53" t="str">
        <f>'ENTRY '!DC1</f>
        <v>Sparganium sp.</v>
      </c>
      <c r="CO1" s="53" t="str">
        <f>'ENTRY '!DD1</f>
        <v>Spirodela polyrhiza,Large Duckweed</v>
      </c>
      <c r="CP1" s="53" t="str">
        <f>'ENTRY '!DE1</f>
        <v>Stuckenia pectinata,Sago pondweed</v>
      </c>
      <c r="CQ1" s="53" t="str">
        <f>'ENTRY '!DF1</f>
        <v>Typha angustifolia,Narrow-leaved cattail</v>
      </c>
      <c r="CR1" s="53" t="str">
        <f>'ENTRY '!DG1</f>
        <v>Typha latifolia,Broad-leaved cattail</v>
      </c>
      <c r="CS1" s="53" t="str">
        <f>'ENTRY '!DH1</f>
        <v>Utricularia geminiscapa,Twin-stemmed bladderwort</v>
      </c>
      <c r="CT1" s="53" t="str">
        <f>'ENTRY '!DI1</f>
        <v>Utricularia gibba,Creeping bladderwort</v>
      </c>
      <c r="CU1" s="53" t="str">
        <f>'ENTRY '!DJ1</f>
        <v>Utricularia intermedia,Flat-leaf bladderwort</v>
      </c>
      <c r="CV1" s="53" t="str">
        <f>'ENTRY '!DK1</f>
        <v>Utricularia minor,Small bladderwort</v>
      </c>
      <c r="CW1" s="53" t="str">
        <f>'ENTRY '!DL1</f>
        <v>Utricularia purpurea,Large purple bladderwort</v>
      </c>
      <c r="CX1" s="53" t="str">
        <f>'ENTRY '!DM1</f>
        <v>Utricularia resupinata,Small purple</v>
      </c>
      <c r="CY1" s="53" t="str">
        <f>'ENTRY '!DN1</f>
        <v>Utricularia vulgaris,Common</v>
      </c>
      <c r="CZ1" s="53" t="str">
        <f>'ENTRY '!DO1</f>
        <v>Vallisneria americana,Wild celery</v>
      </c>
      <c r="DA1" s="53" t="str">
        <f>'ENTRY '!DP1</f>
        <v>Wolffia columbiana,Common watermeal</v>
      </c>
      <c r="DB1" s="53" t="str">
        <f>'ENTRY '!DQ1</f>
        <v>Zannichellia palustris,Horned pondweed</v>
      </c>
      <c r="DC1" s="53" t="str">
        <f>'ENTRY '!DR1</f>
        <v>Zizania palustris,Northern wild rice</v>
      </c>
      <c r="DD1" s="53" t="str">
        <f>'ENTRY '!DS1</f>
        <v>sp1</v>
      </c>
      <c r="DE1" s="53" t="str">
        <f>'ENTRY '!DT1</f>
        <v>sp2</v>
      </c>
      <c r="DF1" s="53" t="str">
        <f>'ENTRY '!DU1</f>
        <v>sp3</v>
      </c>
      <c r="DG1" s="53" t="str">
        <f>'ENTRY '!DV1</f>
        <v>sp4</v>
      </c>
      <c r="DH1" s="53" t="str">
        <f>'ENTRY '!DW1</f>
        <v>sp5</v>
      </c>
      <c r="DI1" s="53" t="str">
        <f>'ENTRY '!DX1</f>
        <v>sp6</v>
      </c>
      <c r="DJ1" s="53" t="str">
        <f>'ENTRY '!DY1</f>
        <v>sp7</v>
      </c>
      <c r="DK1" s="53" t="str">
        <f>'ENTRY '!DZ1</f>
        <v>sp8</v>
      </c>
      <c r="DL1" s="53" t="str">
        <f>'ENTRY '!EA1</f>
        <v>sp9</v>
      </c>
      <c r="DM1" s="53" t="str">
        <f>'ENTRY '!EB1</f>
        <v>sp10</v>
      </c>
    </row>
    <row r="2" spans="1:117" s="32" customFormat="1" ht="12.75" customHeight="1" x14ac:dyDescent="0.25">
      <c r="A2" s="82" t="s">
        <v>213</v>
      </c>
      <c r="B2" s="80" t="str">
        <f>IF('ENTRY '!I2="","",'ENTRY '!I2)</f>
        <v>Little Elkhart Lake</v>
      </c>
      <c r="C2" s="69"/>
      <c r="D2" s="64"/>
      <c r="E2" s="57"/>
      <c r="F2" s="79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</row>
    <row r="3" spans="1:117" s="32" customFormat="1" ht="12.75" customHeight="1" x14ac:dyDescent="0.25">
      <c r="A3" s="82" t="s">
        <v>158</v>
      </c>
      <c r="B3" s="80" t="str">
        <f>IF('ENTRY '!I3="","",'ENTRY '!I3)</f>
        <v>Sheboygan</v>
      </c>
      <c r="C3" s="69"/>
      <c r="D3" s="64"/>
      <c r="E3" s="57"/>
      <c r="F3" s="79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</row>
    <row r="4" spans="1:117" s="32" customFormat="1" ht="12.75" customHeight="1" x14ac:dyDescent="0.25">
      <c r="A4" s="82" t="s">
        <v>163</v>
      </c>
      <c r="B4" s="80" t="str">
        <f>IF('ENTRY '!I4="","",'ENTRY '!I4)</f>
        <v/>
      </c>
      <c r="C4" s="69"/>
      <c r="D4" s="64"/>
      <c r="E4" s="57"/>
      <c r="F4" s="79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</row>
    <row r="5" spans="1:117" s="32" customFormat="1" ht="12.75" customHeight="1" x14ac:dyDescent="0.25">
      <c r="A5" s="83" t="s">
        <v>215</v>
      </c>
      <c r="B5" s="87" t="str">
        <f>IF('ENTRY '!I5="","",'ENTRY '!I5)</f>
        <v>07/23 &amp; 07/27/2012</v>
      </c>
      <c r="C5" s="69"/>
      <c r="D5" s="64"/>
      <c r="E5" s="57"/>
      <c r="F5" s="79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</row>
    <row r="6" spans="1:117" s="32" customFormat="1" ht="15" customHeight="1" x14ac:dyDescent="0.3">
      <c r="B6" s="31" t="s">
        <v>154</v>
      </c>
      <c r="C6" s="69"/>
      <c r="D6" s="64"/>
      <c r="E6" s="57"/>
      <c r="F6" s="64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8"/>
      <c r="AV6" s="57"/>
      <c r="AW6" s="58"/>
      <c r="AX6" s="57"/>
      <c r="AY6" s="57"/>
      <c r="AZ6" s="58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8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9"/>
      <c r="DH6" s="59"/>
      <c r="DI6" s="59"/>
      <c r="DJ6" s="59"/>
      <c r="DK6" s="59"/>
      <c r="DL6" s="59"/>
      <c r="DM6" s="59"/>
    </row>
    <row r="7" spans="1:117" s="76" customFormat="1" ht="12.75" customHeight="1" x14ac:dyDescent="0.25">
      <c r="B7" s="76" t="s">
        <v>27</v>
      </c>
      <c r="C7" s="73"/>
      <c r="D7" s="77">
        <f>IF(D11="","",(D11/$C$18)*100)</f>
        <v>6.0301507537688437</v>
      </c>
      <c r="E7" s="78" t="str">
        <f t="shared" ref="E7:BO7" si="0">IF(E11="","",(E11/$C$18)*100)</f>
        <v/>
      </c>
      <c r="F7" s="77">
        <f t="shared" si="0"/>
        <v>2.0100502512562812</v>
      </c>
      <c r="G7" s="78">
        <f t="shared" si="0"/>
        <v>10.552763819095476</v>
      </c>
      <c r="H7" s="78" t="str">
        <f t="shared" si="0"/>
        <v/>
      </c>
      <c r="I7" s="78">
        <f t="shared" si="0"/>
        <v>35.175879396984925</v>
      </c>
      <c r="J7" s="78">
        <f t="shared" si="0"/>
        <v>60.301507537688437</v>
      </c>
      <c r="K7" s="78" t="str">
        <f t="shared" si="0"/>
        <v/>
      </c>
      <c r="L7" s="78" t="str">
        <f t="shared" si="0"/>
        <v/>
      </c>
      <c r="M7" s="78" t="str">
        <f t="shared" si="0"/>
        <v/>
      </c>
      <c r="N7" s="78">
        <f t="shared" si="0"/>
        <v>0.50251256281407031</v>
      </c>
      <c r="O7" s="78" t="str">
        <f t="shared" si="0"/>
        <v/>
      </c>
      <c r="P7" s="78" t="str">
        <f t="shared" si="0"/>
        <v/>
      </c>
      <c r="Q7" s="78">
        <f t="shared" si="0"/>
        <v>9.0452261306532673</v>
      </c>
      <c r="R7" s="78" t="str">
        <f t="shared" si="0"/>
        <v/>
      </c>
      <c r="S7" s="78" t="str">
        <f t="shared" si="0"/>
        <v/>
      </c>
      <c r="T7" s="78" t="str">
        <f t="shared" si="0"/>
        <v/>
      </c>
      <c r="U7" s="78" t="str">
        <f t="shared" si="0"/>
        <v/>
      </c>
      <c r="V7" s="78" t="str">
        <f t="shared" si="0"/>
        <v/>
      </c>
      <c r="W7" s="78">
        <f t="shared" si="0"/>
        <v>0.50251256281407031</v>
      </c>
      <c r="X7" s="78" t="str">
        <f t="shared" si="0"/>
        <v/>
      </c>
      <c r="Y7" s="78" t="str">
        <f t="shared" si="0"/>
        <v/>
      </c>
      <c r="Z7" s="78" t="str">
        <f t="shared" si="0"/>
        <v/>
      </c>
      <c r="AA7" s="78">
        <f t="shared" si="0"/>
        <v>20.603015075376884</v>
      </c>
      <c r="AB7" s="78" t="str">
        <f t="shared" si="0"/>
        <v/>
      </c>
      <c r="AC7" s="78" t="str">
        <f t="shared" si="0"/>
        <v/>
      </c>
      <c r="AD7" s="78" t="str">
        <f t="shared" si="0"/>
        <v/>
      </c>
      <c r="AE7" s="78">
        <f t="shared" si="0"/>
        <v>1.5075376884422109</v>
      </c>
      <c r="AF7" s="78" t="str">
        <f t="shared" si="0"/>
        <v/>
      </c>
      <c r="AG7" s="78" t="str">
        <f t="shared" si="0"/>
        <v/>
      </c>
      <c r="AH7" s="78" t="str">
        <f t="shared" si="0"/>
        <v/>
      </c>
      <c r="AI7" s="78" t="str">
        <f t="shared" si="0"/>
        <v/>
      </c>
      <c r="AJ7" s="78">
        <f t="shared" si="0"/>
        <v>5.5276381909547743</v>
      </c>
      <c r="AK7" s="78" t="str">
        <f t="shared" si="0"/>
        <v/>
      </c>
      <c r="AL7" s="78" t="str">
        <f t="shared" si="0"/>
        <v/>
      </c>
      <c r="AM7" s="78">
        <f t="shared" si="0"/>
        <v>14.572864321608039</v>
      </c>
      <c r="AN7" s="78" t="str">
        <f t="shared" si="0"/>
        <v/>
      </c>
      <c r="AO7" s="78" t="str">
        <f t="shared" si="0"/>
        <v/>
      </c>
      <c r="AP7" s="78">
        <f t="shared" si="0"/>
        <v>8.0402010050251249</v>
      </c>
      <c r="AQ7" s="78" t="str">
        <f t="shared" si="0"/>
        <v/>
      </c>
      <c r="AR7" s="78">
        <f t="shared" si="0"/>
        <v>4.0201005025125625</v>
      </c>
      <c r="AS7" s="78">
        <f t="shared" si="0"/>
        <v>34.170854271356781</v>
      </c>
      <c r="AT7" s="78" t="str">
        <f t="shared" si="0"/>
        <v/>
      </c>
      <c r="AU7" s="78" t="str">
        <f t="shared" si="0"/>
        <v/>
      </c>
      <c r="AV7" s="78">
        <f t="shared" si="0"/>
        <v>1.0050251256281406</v>
      </c>
      <c r="AW7" s="78" t="str">
        <f t="shared" si="0"/>
        <v/>
      </c>
      <c r="AX7" s="78" t="str">
        <f t="shared" si="0"/>
        <v/>
      </c>
      <c r="AY7" s="78">
        <f t="shared" si="0"/>
        <v>41.206030150753769</v>
      </c>
      <c r="AZ7" s="78" t="str">
        <f t="shared" si="0"/>
        <v/>
      </c>
      <c r="BA7" s="78" t="str">
        <f t="shared" si="0"/>
        <v/>
      </c>
      <c r="BB7" s="78" t="str">
        <f t="shared" si="0"/>
        <v/>
      </c>
      <c r="BC7" s="78" t="str">
        <f t="shared" si="0"/>
        <v/>
      </c>
      <c r="BD7" s="78" t="str">
        <f t="shared" si="0"/>
        <v/>
      </c>
      <c r="BE7" s="78" t="str">
        <f t="shared" si="0"/>
        <v/>
      </c>
      <c r="BF7" s="78">
        <f t="shared" si="0"/>
        <v>4.0201005025125625</v>
      </c>
      <c r="BG7" s="78" t="str">
        <f t="shared" si="0"/>
        <v/>
      </c>
      <c r="BH7" s="78" t="str">
        <f t="shared" si="0"/>
        <v/>
      </c>
      <c r="BI7" s="78" t="str">
        <f t="shared" si="0"/>
        <v/>
      </c>
      <c r="BJ7" s="78" t="str">
        <f t="shared" si="0"/>
        <v/>
      </c>
      <c r="BK7" s="78" t="str">
        <f t="shared" si="0"/>
        <v/>
      </c>
      <c r="BL7" s="78" t="str">
        <f t="shared" si="0"/>
        <v/>
      </c>
      <c r="BM7" s="78" t="str">
        <f t="shared" si="0"/>
        <v/>
      </c>
      <c r="BN7" s="78" t="str">
        <f t="shared" si="0"/>
        <v/>
      </c>
      <c r="BO7" s="78" t="str">
        <f t="shared" si="0"/>
        <v/>
      </c>
      <c r="BP7" s="78" t="str">
        <f t="shared" ref="BP7:DM7" si="1">IF(BP11="","",(BP11/$C$18)*100)</f>
        <v/>
      </c>
      <c r="BQ7" s="78" t="str">
        <f t="shared" si="1"/>
        <v/>
      </c>
      <c r="BR7" s="78" t="str">
        <f t="shared" si="1"/>
        <v/>
      </c>
      <c r="BS7" s="78" t="str">
        <f t="shared" si="1"/>
        <v/>
      </c>
      <c r="BT7" s="78">
        <f t="shared" si="1"/>
        <v>24.623115577889447</v>
      </c>
      <c r="BU7" s="78" t="str">
        <f t="shared" si="1"/>
        <v/>
      </c>
      <c r="BV7" s="78" t="str">
        <f t="shared" si="1"/>
        <v/>
      </c>
      <c r="BW7" s="78" t="str">
        <f t="shared" si="1"/>
        <v/>
      </c>
      <c r="BX7" s="78" t="str">
        <f t="shared" si="1"/>
        <v/>
      </c>
      <c r="BY7" s="78" t="str">
        <f t="shared" si="1"/>
        <v/>
      </c>
      <c r="BZ7" s="78" t="str">
        <f t="shared" si="1"/>
        <v/>
      </c>
      <c r="CA7" s="78" t="str">
        <f t="shared" si="1"/>
        <v/>
      </c>
      <c r="CB7" s="78" t="str">
        <f t="shared" si="1"/>
        <v/>
      </c>
      <c r="CC7" s="78">
        <f t="shared" si="1"/>
        <v>2.512562814070352</v>
      </c>
      <c r="CD7" s="78" t="str">
        <f t="shared" si="1"/>
        <v/>
      </c>
      <c r="CE7" s="78" t="str">
        <f t="shared" si="1"/>
        <v/>
      </c>
      <c r="CF7" s="78" t="str">
        <f t="shared" si="1"/>
        <v/>
      </c>
      <c r="CG7" s="78" t="str">
        <f t="shared" si="1"/>
        <v/>
      </c>
      <c r="CH7" s="78" t="str">
        <f t="shared" si="1"/>
        <v/>
      </c>
      <c r="CI7" s="78" t="str">
        <f t="shared" si="1"/>
        <v/>
      </c>
      <c r="CJ7" s="78" t="str">
        <f t="shared" si="1"/>
        <v/>
      </c>
      <c r="CK7" s="78" t="str">
        <f t="shared" si="1"/>
        <v/>
      </c>
      <c r="CL7" s="78" t="str">
        <f t="shared" si="1"/>
        <v/>
      </c>
      <c r="CM7" s="78" t="str">
        <f t="shared" si="1"/>
        <v/>
      </c>
      <c r="CN7" s="78" t="str">
        <f t="shared" si="1"/>
        <v/>
      </c>
      <c r="CO7" s="78" t="str">
        <f t="shared" si="1"/>
        <v/>
      </c>
      <c r="CP7" s="78">
        <f t="shared" si="1"/>
        <v>0.50251256281407031</v>
      </c>
      <c r="CQ7" s="78" t="str">
        <f t="shared" si="1"/>
        <v/>
      </c>
      <c r="CR7" s="78">
        <f t="shared" si="1"/>
        <v>0.50251256281407031</v>
      </c>
      <c r="CS7" s="78" t="str">
        <f t="shared" si="1"/>
        <v/>
      </c>
      <c r="CT7" s="78" t="str">
        <f t="shared" si="1"/>
        <v/>
      </c>
      <c r="CU7" s="78" t="str">
        <f t="shared" si="1"/>
        <v/>
      </c>
      <c r="CV7" s="78" t="str">
        <f t="shared" si="1"/>
        <v/>
      </c>
      <c r="CW7" s="78" t="str">
        <f t="shared" si="1"/>
        <v/>
      </c>
      <c r="CX7" s="78" t="str">
        <f t="shared" si="1"/>
        <v/>
      </c>
      <c r="CY7" s="78">
        <f t="shared" si="1"/>
        <v>7.0351758793969852</v>
      </c>
      <c r="CZ7" s="78" t="str">
        <f t="shared" si="1"/>
        <v/>
      </c>
      <c r="DA7" s="78" t="str">
        <f t="shared" si="1"/>
        <v/>
      </c>
      <c r="DB7" s="78" t="str">
        <f t="shared" si="1"/>
        <v/>
      </c>
      <c r="DC7" s="78" t="str">
        <f t="shared" si="1"/>
        <v/>
      </c>
      <c r="DD7" s="78" t="str">
        <f t="shared" si="1"/>
        <v/>
      </c>
      <c r="DE7" s="78" t="str">
        <f t="shared" si="1"/>
        <v/>
      </c>
      <c r="DF7" s="78" t="str">
        <f t="shared" si="1"/>
        <v/>
      </c>
      <c r="DG7" s="78" t="str">
        <f t="shared" si="1"/>
        <v/>
      </c>
      <c r="DH7" s="78" t="str">
        <f t="shared" si="1"/>
        <v/>
      </c>
      <c r="DI7" s="78" t="str">
        <f t="shared" si="1"/>
        <v/>
      </c>
      <c r="DJ7" s="78" t="str">
        <f t="shared" si="1"/>
        <v/>
      </c>
      <c r="DK7" s="78" t="str">
        <f t="shared" si="1"/>
        <v/>
      </c>
      <c r="DL7" s="78" t="str">
        <f t="shared" si="1"/>
        <v/>
      </c>
      <c r="DM7" s="78" t="str">
        <f t="shared" si="1"/>
        <v/>
      </c>
    </row>
    <row r="8" spans="1:117" s="76" customFormat="1" ht="11.25" customHeight="1" x14ac:dyDescent="0.25">
      <c r="B8" s="76" t="s">
        <v>37</v>
      </c>
      <c r="C8" s="75"/>
      <c r="D8" s="77">
        <f>IF(D11="","",(D11/$C$19)*100)</f>
        <v>5.9701492537313428</v>
      </c>
      <c r="E8" s="78" t="str">
        <f t="shared" ref="E8:BO8" si="2">IF(E11="","",(E11/$C$19)*100)</f>
        <v/>
      </c>
      <c r="F8" s="77">
        <f t="shared" si="2"/>
        <v>1.9900497512437811</v>
      </c>
      <c r="G8" s="78">
        <f t="shared" si="2"/>
        <v>10.44776119402985</v>
      </c>
      <c r="H8" s="78" t="str">
        <f t="shared" si="2"/>
        <v/>
      </c>
      <c r="I8" s="78">
        <f t="shared" si="2"/>
        <v>34.82587064676617</v>
      </c>
      <c r="J8" s="78">
        <f t="shared" si="2"/>
        <v>59.701492537313428</v>
      </c>
      <c r="K8" s="78" t="str">
        <f t="shared" si="2"/>
        <v/>
      </c>
      <c r="L8" s="78" t="str">
        <f t="shared" si="2"/>
        <v/>
      </c>
      <c r="M8" s="78" t="str">
        <f t="shared" si="2"/>
        <v/>
      </c>
      <c r="N8" s="78">
        <f t="shared" si="2"/>
        <v>0.49751243781094528</v>
      </c>
      <c r="O8" s="78" t="str">
        <f t="shared" si="2"/>
        <v/>
      </c>
      <c r="P8" s="78" t="str">
        <f t="shared" si="2"/>
        <v/>
      </c>
      <c r="Q8" s="78">
        <f t="shared" si="2"/>
        <v>8.9552238805970141</v>
      </c>
      <c r="R8" s="78" t="str">
        <f t="shared" si="2"/>
        <v/>
      </c>
      <c r="S8" s="78" t="str">
        <f t="shared" si="2"/>
        <v/>
      </c>
      <c r="T8" s="78" t="str">
        <f t="shared" si="2"/>
        <v/>
      </c>
      <c r="U8" s="78" t="str">
        <f t="shared" si="2"/>
        <v/>
      </c>
      <c r="V8" s="78" t="str">
        <f t="shared" si="2"/>
        <v/>
      </c>
      <c r="W8" s="78">
        <f t="shared" si="2"/>
        <v>0.49751243781094528</v>
      </c>
      <c r="X8" s="78" t="str">
        <f t="shared" si="2"/>
        <v/>
      </c>
      <c r="Y8" s="78" t="str">
        <f t="shared" si="2"/>
        <v/>
      </c>
      <c r="Z8" s="78" t="str">
        <f t="shared" si="2"/>
        <v/>
      </c>
      <c r="AA8" s="78">
        <f t="shared" si="2"/>
        <v>20.398009950248756</v>
      </c>
      <c r="AB8" s="78" t="str">
        <f t="shared" si="2"/>
        <v/>
      </c>
      <c r="AC8" s="78" t="str">
        <f t="shared" si="2"/>
        <v/>
      </c>
      <c r="AD8" s="78" t="str">
        <f t="shared" si="2"/>
        <v/>
      </c>
      <c r="AE8" s="78">
        <f t="shared" si="2"/>
        <v>1.4925373134328357</v>
      </c>
      <c r="AF8" s="78" t="str">
        <f t="shared" si="2"/>
        <v/>
      </c>
      <c r="AG8" s="78" t="str">
        <f t="shared" si="2"/>
        <v/>
      </c>
      <c r="AH8" s="78" t="str">
        <f t="shared" si="2"/>
        <v/>
      </c>
      <c r="AI8" s="78" t="str">
        <f t="shared" si="2"/>
        <v/>
      </c>
      <c r="AJ8" s="78">
        <f t="shared" si="2"/>
        <v>5.4726368159203984</v>
      </c>
      <c r="AK8" s="78" t="str">
        <f t="shared" si="2"/>
        <v/>
      </c>
      <c r="AL8" s="78" t="str">
        <f t="shared" si="2"/>
        <v/>
      </c>
      <c r="AM8" s="78">
        <f t="shared" si="2"/>
        <v>14.427860696517413</v>
      </c>
      <c r="AN8" s="78" t="str">
        <f t="shared" si="2"/>
        <v/>
      </c>
      <c r="AO8" s="78" t="str">
        <f t="shared" si="2"/>
        <v/>
      </c>
      <c r="AP8" s="78">
        <f t="shared" si="2"/>
        <v>7.9601990049751246</v>
      </c>
      <c r="AQ8" s="78" t="str">
        <f t="shared" si="2"/>
        <v/>
      </c>
      <c r="AR8" s="78">
        <f t="shared" si="2"/>
        <v>3.9800995024875623</v>
      </c>
      <c r="AS8" s="78">
        <f t="shared" si="2"/>
        <v>33.830845771144283</v>
      </c>
      <c r="AT8" s="78" t="str">
        <f t="shared" si="2"/>
        <v/>
      </c>
      <c r="AU8" s="78" t="str">
        <f t="shared" si="2"/>
        <v/>
      </c>
      <c r="AV8" s="78">
        <f t="shared" si="2"/>
        <v>0.99502487562189057</v>
      </c>
      <c r="AW8" s="78" t="str">
        <f t="shared" si="2"/>
        <v/>
      </c>
      <c r="AX8" s="78" t="str">
        <f t="shared" si="2"/>
        <v/>
      </c>
      <c r="AY8" s="78">
        <f t="shared" si="2"/>
        <v>40.796019900497512</v>
      </c>
      <c r="AZ8" s="78" t="str">
        <f t="shared" si="2"/>
        <v/>
      </c>
      <c r="BA8" s="78" t="str">
        <f t="shared" si="2"/>
        <v/>
      </c>
      <c r="BB8" s="78" t="str">
        <f t="shared" si="2"/>
        <v/>
      </c>
      <c r="BC8" s="78" t="str">
        <f t="shared" si="2"/>
        <v/>
      </c>
      <c r="BD8" s="78" t="str">
        <f t="shared" si="2"/>
        <v/>
      </c>
      <c r="BE8" s="78" t="str">
        <f t="shared" si="2"/>
        <v/>
      </c>
      <c r="BF8" s="78">
        <f t="shared" si="2"/>
        <v>3.9800995024875623</v>
      </c>
      <c r="BG8" s="78" t="str">
        <f t="shared" si="2"/>
        <v/>
      </c>
      <c r="BH8" s="78" t="str">
        <f t="shared" si="2"/>
        <v/>
      </c>
      <c r="BI8" s="78" t="str">
        <f t="shared" si="2"/>
        <v/>
      </c>
      <c r="BJ8" s="78" t="str">
        <f t="shared" si="2"/>
        <v/>
      </c>
      <c r="BK8" s="78" t="str">
        <f t="shared" si="2"/>
        <v/>
      </c>
      <c r="BL8" s="78" t="str">
        <f t="shared" si="2"/>
        <v/>
      </c>
      <c r="BM8" s="78" t="str">
        <f t="shared" si="2"/>
        <v/>
      </c>
      <c r="BN8" s="78" t="str">
        <f t="shared" si="2"/>
        <v/>
      </c>
      <c r="BO8" s="78" t="str">
        <f t="shared" si="2"/>
        <v/>
      </c>
      <c r="BP8" s="78" t="str">
        <f t="shared" ref="BP8:DM8" si="3">IF(BP11="","",(BP11/$C$19)*100)</f>
        <v/>
      </c>
      <c r="BQ8" s="78" t="str">
        <f t="shared" si="3"/>
        <v/>
      </c>
      <c r="BR8" s="78" t="str">
        <f t="shared" si="3"/>
        <v/>
      </c>
      <c r="BS8" s="78" t="str">
        <f t="shared" si="3"/>
        <v/>
      </c>
      <c r="BT8" s="78">
        <f t="shared" si="3"/>
        <v>24.378109452736318</v>
      </c>
      <c r="BU8" s="78" t="str">
        <f t="shared" si="3"/>
        <v/>
      </c>
      <c r="BV8" s="78" t="str">
        <f t="shared" si="3"/>
        <v/>
      </c>
      <c r="BW8" s="78" t="str">
        <f t="shared" si="3"/>
        <v/>
      </c>
      <c r="BX8" s="78" t="str">
        <f t="shared" si="3"/>
        <v/>
      </c>
      <c r="BY8" s="78" t="str">
        <f t="shared" si="3"/>
        <v/>
      </c>
      <c r="BZ8" s="78" t="str">
        <f t="shared" si="3"/>
        <v/>
      </c>
      <c r="CA8" s="78" t="str">
        <f t="shared" si="3"/>
        <v/>
      </c>
      <c r="CB8" s="78" t="str">
        <f t="shared" si="3"/>
        <v/>
      </c>
      <c r="CC8" s="78">
        <f t="shared" si="3"/>
        <v>2.4875621890547266</v>
      </c>
      <c r="CD8" s="78" t="str">
        <f t="shared" si="3"/>
        <v/>
      </c>
      <c r="CE8" s="78" t="str">
        <f t="shared" si="3"/>
        <v/>
      </c>
      <c r="CF8" s="78" t="str">
        <f t="shared" si="3"/>
        <v/>
      </c>
      <c r="CG8" s="78" t="str">
        <f t="shared" si="3"/>
        <v/>
      </c>
      <c r="CH8" s="78" t="str">
        <f t="shared" si="3"/>
        <v/>
      </c>
      <c r="CI8" s="78" t="str">
        <f t="shared" si="3"/>
        <v/>
      </c>
      <c r="CJ8" s="78" t="str">
        <f t="shared" si="3"/>
        <v/>
      </c>
      <c r="CK8" s="78" t="str">
        <f t="shared" si="3"/>
        <v/>
      </c>
      <c r="CL8" s="78" t="str">
        <f t="shared" si="3"/>
        <v/>
      </c>
      <c r="CM8" s="78" t="str">
        <f t="shared" si="3"/>
        <v/>
      </c>
      <c r="CN8" s="78" t="str">
        <f t="shared" si="3"/>
        <v/>
      </c>
      <c r="CO8" s="78" t="str">
        <f t="shared" si="3"/>
        <v/>
      </c>
      <c r="CP8" s="78">
        <f t="shared" si="3"/>
        <v>0.49751243781094528</v>
      </c>
      <c r="CQ8" s="78" t="str">
        <f t="shared" si="3"/>
        <v/>
      </c>
      <c r="CR8" s="78">
        <f t="shared" si="3"/>
        <v>0.49751243781094528</v>
      </c>
      <c r="CS8" s="78" t="str">
        <f t="shared" si="3"/>
        <v/>
      </c>
      <c r="CT8" s="78" t="str">
        <f t="shared" si="3"/>
        <v/>
      </c>
      <c r="CU8" s="78" t="str">
        <f t="shared" si="3"/>
        <v/>
      </c>
      <c r="CV8" s="78" t="str">
        <f t="shared" si="3"/>
        <v/>
      </c>
      <c r="CW8" s="78" t="str">
        <f t="shared" si="3"/>
        <v/>
      </c>
      <c r="CX8" s="78" t="str">
        <f t="shared" si="3"/>
        <v/>
      </c>
      <c r="CY8" s="78">
        <f t="shared" si="3"/>
        <v>6.9651741293532341</v>
      </c>
      <c r="CZ8" s="78" t="str">
        <f t="shared" si="3"/>
        <v/>
      </c>
      <c r="DA8" s="78" t="str">
        <f t="shared" si="3"/>
        <v/>
      </c>
      <c r="DB8" s="78" t="str">
        <f t="shared" si="3"/>
        <v/>
      </c>
      <c r="DC8" s="78" t="str">
        <f t="shared" si="3"/>
        <v/>
      </c>
      <c r="DD8" s="78" t="str">
        <f t="shared" si="3"/>
        <v/>
      </c>
      <c r="DE8" s="78" t="str">
        <f t="shared" si="3"/>
        <v/>
      </c>
      <c r="DF8" s="78" t="str">
        <f t="shared" si="3"/>
        <v/>
      </c>
      <c r="DG8" s="78" t="str">
        <f t="shared" si="3"/>
        <v/>
      </c>
      <c r="DH8" s="78" t="str">
        <f t="shared" si="3"/>
        <v/>
      </c>
      <c r="DI8" s="78" t="str">
        <f t="shared" si="3"/>
        <v/>
      </c>
      <c r="DJ8" s="78" t="str">
        <f t="shared" si="3"/>
        <v/>
      </c>
      <c r="DK8" s="78" t="str">
        <f t="shared" si="3"/>
        <v/>
      </c>
      <c r="DL8" s="78" t="str">
        <f t="shared" si="3"/>
        <v/>
      </c>
      <c r="DM8" s="78" t="str">
        <f t="shared" si="3"/>
        <v/>
      </c>
    </row>
    <row r="9" spans="1:117" s="24" customFormat="1" ht="12.75" customHeight="1" x14ac:dyDescent="0.25">
      <c r="B9" s="23" t="s">
        <v>2</v>
      </c>
      <c r="C9" s="73"/>
      <c r="D9" s="66">
        <f t="shared" ref="D9:AI9" si="4">IF(D8="","",(D8/(SUM($D$8:$DP$8)/100)))</f>
        <v>2.0512820512820511</v>
      </c>
      <c r="E9" s="27" t="str">
        <f t="shared" si="4"/>
        <v/>
      </c>
      <c r="F9" s="66">
        <f t="shared" si="4"/>
        <v>0.68376068376068388</v>
      </c>
      <c r="G9" s="27">
        <f t="shared" si="4"/>
        <v>3.5897435897435899</v>
      </c>
      <c r="H9" s="27" t="str">
        <f t="shared" si="4"/>
        <v/>
      </c>
      <c r="I9" s="27">
        <f t="shared" si="4"/>
        <v>11.965811965811968</v>
      </c>
      <c r="J9" s="27">
        <f t="shared" si="4"/>
        <v>20.512820512820515</v>
      </c>
      <c r="K9" s="27" t="str">
        <f t="shared" si="4"/>
        <v/>
      </c>
      <c r="L9" s="27" t="str">
        <f t="shared" si="4"/>
        <v/>
      </c>
      <c r="M9" s="27" t="str">
        <f t="shared" si="4"/>
        <v/>
      </c>
      <c r="N9" s="27">
        <f t="shared" si="4"/>
        <v>0.17094017094017097</v>
      </c>
      <c r="O9" s="27" t="str">
        <f t="shared" si="4"/>
        <v/>
      </c>
      <c r="P9" s="27" t="str">
        <f t="shared" si="4"/>
        <v/>
      </c>
      <c r="Q9" s="27">
        <f t="shared" si="4"/>
        <v>3.0769230769230771</v>
      </c>
      <c r="R9" s="27" t="str">
        <f t="shared" si="4"/>
        <v/>
      </c>
      <c r="S9" s="27" t="str">
        <f t="shared" si="4"/>
        <v/>
      </c>
      <c r="T9" s="27" t="str">
        <f t="shared" si="4"/>
        <v/>
      </c>
      <c r="U9" s="27" t="str">
        <f t="shared" si="4"/>
        <v/>
      </c>
      <c r="V9" s="27" t="str">
        <f t="shared" si="4"/>
        <v/>
      </c>
      <c r="W9" s="27">
        <f t="shared" si="4"/>
        <v>0.17094017094017097</v>
      </c>
      <c r="X9" s="27" t="str">
        <f t="shared" si="4"/>
        <v/>
      </c>
      <c r="Y9" s="27" t="str">
        <f t="shared" si="4"/>
        <v/>
      </c>
      <c r="Z9" s="27" t="str">
        <f t="shared" si="4"/>
        <v/>
      </c>
      <c r="AA9" s="27">
        <f t="shared" si="4"/>
        <v>7.0085470085470094</v>
      </c>
      <c r="AB9" s="27" t="str">
        <f t="shared" si="4"/>
        <v/>
      </c>
      <c r="AC9" s="27" t="str">
        <f t="shared" si="4"/>
        <v/>
      </c>
      <c r="AD9" s="27" t="str">
        <f t="shared" si="4"/>
        <v/>
      </c>
      <c r="AE9" s="27">
        <f t="shared" si="4"/>
        <v>0.51282051282051277</v>
      </c>
      <c r="AF9" s="27" t="str">
        <f t="shared" si="4"/>
        <v/>
      </c>
      <c r="AG9" s="27" t="str">
        <f t="shared" si="4"/>
        <v/>
      </c>
      <c r="AH9" s="27" t="str">
        <f t="shared" si="4"/>
        <v/>
      </c>
      <c r="AI9" s="27" t="str">
        <f t="shared" si="4"/>
        <v/>
      </c>
      <c r="AJ9" s="27">
        <f t="shared" ref="AJ9:BO9" si="5">IF(AJ8="","",(AJ8/(SUM($D$8:$DP$8)/100)))</f>
        <v>1.8803418803418805</v>
      </c>
      <c r="AK9" s="27" t="str">
        <f t="shared" si="5"/>
        <v/>
      </c>
      <c r="AL9" s="27" t="str">
        <f t="shared" si="5"/>
        <v/>
      </c>
      <c r="AM9" s="27">
        <f t="shared" si="5"/>
        <v>4.9572649572649583</v>
      </c>
      <c r="AN9" s="27" t="str">
        <f t="shared" si="5"/>
        <v/>
      </c>
      <c r="AO9" s="27" t="str">
        <f t="shared" si="5"/>
        <v/>
      </c>
      <c r="AP9" s="27">
        <f t="shared" si="5"/>
        <v>2.7350427350427355</v>
      </c>
      <c r="AQ9" s="27" t="str">
        <f t="shared" si="5"/>
        <v/>
      </c>
      <c r="AR9" s="27">
        <f t="shared" si="5"/>
        <v>1.3675213675213678</v>
      </c>
      <c r="AS9" s="27">
        <f t="shared" si="5"/>
        <v>11.623931623931627</v>
      </c>
      <c r="AT9" s="27" t="str">
        <f t="shared" si="5"/>
        <v/>
      </c>
      <c r="AU9" s="27" t="str">
        <f t="shared" si="5"/>
        <v/>
      </c>
      <c r="AV9" s="27">
        <f t="shared" si="5"/>
        <v>0.34188034188034194</v>
      </c>
      <c r="AW9" s="27" t="str">
        <f t="shared" si="5"/>
        <v/>
      </c>
      <c r="AX9" s="27" t="str">
        <f t="shared" si="5"/>
        <v/>
      </c>
      <c r="AY9" s="27">
        <f t="shared" si="5"/>
        <v>14.017094017094019</v>
      </c>
      <c r="AZ9" s="27" t="str">
        <f t="shared" si="5"/>
        <v/>
      </c>
      <c r="BA9" s="27" t="str">
        <f t="shared" si="5"/>
        <v/>
      </c>
      <c r="BB9" s="27" t="str">
        <f t="shared" si="5"/>
        <v/>
      </c>
      <c r="BC9" s="27" t="str">
        <f t="shared" si="5"/>
        <v/>
      </c>
      <c r="BD9" s="27" t="str">
        <f t="shared" si="5"/>
        <v/>
      </c>
      <c r="BE9" s="27" t="str">
        <f t="shared" si="5"/>
        <v/>
      </c>
      <c r="BF9" s="27">
        <f t="shared" si="5"/>
        <v>1.3675213675213678</v>
      </c>
      <c r="BG9" s="27" t="str">
        <f t="shared" si="5"/>
        <v/>
      </c>
      <c r="BH9" s="27" t="str">
        <f t="shared" si="5"/>
        <v/>
      </c>
      <c r="BI9" s="27" t="str">
        <f t="shared" si="5"/>
        <v/>
      </c>
      <c r="BJ9" s="27" t="str">
        <f t="shared" si="5"/>
        <v/>
      </c>
      <c r="BK9" s="27" t="str">
        <f t="shared" si="5"/>
        <v/>
      </c>
      <c r="BL9" s="27" t="str">
        <f t="shared" si="5"/>
        <v/>
      </c>
      <c r="BM9" s="27" t="str">
        <f t="shared" si="5"/>
        <v/>
      </c>
      <c r="BN9" s="27" t="str">
        <f t="shared" si="5"/>
        <v/>
      </c>
      <c r="BO9" s="27" t="str">
        <f t="shared" si="5"/>
        <v/>
      </c>
      <c r="BP9" s="27" t="str">
        <f t="shared" ref="BP9:CU9" si="6">IF(BP8="","",(BP8/(SUM($D$8:$DP$8)/100)))</f>
        <v/>
      </c>
      <c r="BQ9" s="27" t="str">
        <f t="shared" si="6"/>
        <v/>
      </c>
      <c r="BR9" s="27" t="str">
        <f t="shared" si="6"/>
        <v/>
      </c>
      <c r="BS9" s="27" t="str">
        <f t="shared" si="6"/>
        <v/>
      </c>
      <c r="BT9" s="27">
        <f t="shared" si="6"/>
        <v>8.3760683760683765</v>
      </c>
      <c r="BU9" s="27" t="str">
        <f t="shared" si="6"/>
        <v/>
      </c>
      <c r="BV9" s="27" t="str">
        <f t="shared" si="6"/>
        <v/>
      </c>
      <c r="BW9" s="27" t="str">
        <f t="shared" si="6"/>
        <v/>
      </c>
      <c r="BX9" s="27" t="str">
        <f t="shared" si="6"/>
        <v/>
      </c>
      <c r="BY9" s="27" t="str">
        <f t="shared" si="6"/>
        <v/>
      </c>
      <c r="BZ9" s="27" t="str">
        <f t="shared" si="6"/>
        <v/>
      </c>
      <c r="CA9" s="27" t="str">
        <f t="shared" si="6"/>
        <v/>
      </c>
      <c r="CB9" s="27" t="str">
        <f t="shared" si="6"/>
        <v/>
      </c>
      <c r="CC9" s="27">
        <f t="shared" si="6"/>
        <v>0.85470085470085488</v>
      </c>
      <c r="CD9" s="27" t="str">
        <f t="shared" si="6"/>
        <v/>
      </c>
      <c r="CE9" s="27" t="str">
        <f t="shared" si="6"/>
        <v/>
      </c>
      <c r="CF9" s="27" t="str">
        <f t="shared" si="6"/>
        <v/>
      </c>
      <c r="CG9" s="27" t="str">
        <f t="shared" si="6"/>
        <v/>
      </c>
      <c r="CH9" s="27" t="str">
        <f t="shared" si="6"/>
        <v/>
      </c>
      <c r="CI9" s="27" t="str">
        <f t="shared" si="6"/>
        <v/>
      </c>
      <c r="CJ9" s="27" t="str">
        <f t="shared" si="6"/>
        <v/>
      </c>
      <c r="CK9" s="27" t="str">
        <f t="shared" si="6"/>
        <v/>
      </c>
      <c r="CL9" s="27" t="str">
        <f t="shared" si="6"/>
        <v/>
      </c>
      <c r="CM9" s="27" t="str">
        <f t="shared" si="6"/>
        <v/>
      </c>
      <c r="CN9" s="27" t="str">
        <f t="shared" si="6"/>
        <v/>
      </c>
      <c r="CO9" s="27" t="str">
        <f t="shared" si="6"/>
        <v/>
      </c>
      <c r="CP9" s="27">
        <f t="shared" si="6"/>
        <v>0.17094017094017097</v>
      </c>
      <c r="CQ9" s="27" t="str">
        <f t="shared" si="6"/>
        <v/>
      </c>
      <c r="CR9" s="27">
        <f t="shared" si="6"/>
        <v>0.17094017094017097</v>
      </c>
      <c r="CS9" s="27" t="str">
        <f t="shared" si="6"/>
        <v/>
      </c>
      <c r="CT9" s="27" t="str">
        <f t="shared" si="6"/>
        <v/>
      </c>
      <c r="CU9" s="27" t="str">
        <f t="shared" si="6"/>
        <v/>
      </c>
      <c r="CV9" s="27" t="str">
        <f t="shared" ref="CV9:DM9" si="7">IF(CV8="","",(CV8/(SUM($D$8:$DP$8)/100)))</f>
        <v/>
      </c>
      <c r="CW9" s="27" t="str">
        <f t="shared" si="7"/>
        <v/>
      </c>
      <c r="CX9" s="27" t="str">
        <f t="shared" si="7"/>
        <v/>
      </c>
      <c r="CY9" s="27">
        <f t="shared" si="7"/>
        <v>2.3931623931623935</v>
      </c>
      <c r="CZ9" s="27" t="str">
        <f t="shared" si="7"/>
        <v/>
      </c>
      <c r="DA9" s="27" t="str">
        <f t="shared" si="7"/>
        <v/>
      </c>
      <c r="DB9" s="27" t="str">
        <f t="shared" si="7"/>
        <v/>
      </c>
      <c r="DC9" s="27" t="str">
        <f t="shared" si="7"/>
        <v/>
      </c>
      <c r="DD9" s="27" t="str">
        <f t="shared" si="7"/>
        <v/>
      </c>
      <c r="DE9" s="27" t="str">
        <f t="shared" si="7"/>
        <v/>
      </c>
      <c r="DF9" s="27" t="str">
        <f t="shared" si="7"/>
        <v/>
      </c>
      <c r="DG9" s="27" t="str">
        <f t="shared" si="7"/>
        <v/>
      </c>
      <c r="DH9" s="27" t="str">
        <f t="shared" si="7"/>
        <v/>
      </c>
      <c r="DI9" s="27" t="str">
        <f t="shared" si="7"/>
        <v/>
      </c>
      <c r="DJ9" s="27" t="str">
        <f t="shared" si="7"/>
        <v/>
      </c>
      <c r="DK9" s="27" t="str">
        <f t="shared" si="7"/>
        <v/>
      </c>
      <c r="DL9" s="27" t="str">
        <f t="shared" si="7"/>
        <v/>
      </c>
      <c r="DM9" s="27" t="str">
        <f t="shared" si="7"/>
        <v/>
      </c>
    </row>
    <row r="10" spans="1:117" s="38" customFormat="1" x14ac:dyDescent="0.25">
      <c r="B10" s="38" t="s">
        <v>3</v>
      </c>
      <c r="C10" s="33">
        <f>IF(SUM(D10:DM10)&gt;0,SUM(D10:DM10),"")</f>
        <v>0.10839360070129302</v>
      </c>
      <c r="D10" s="67"/>
      <c r="E10" s="39" t="str">
        <f>IF(E9="","",(E9*E9)/10000)</f>
        <v/>
      </c>
      <c r="F10" s="67">
        <f>IF(F9="","",(F9*F9)/10000)</f>
        <v>4.6752867265687795E-5</v>
      </c>
      <c r="G10" s="39">
        <f t="shared" ref="G10:BQ10" si="8">IF(G9="","",(G9*G9)/10000)</f>
        <v>1.2886259040105195E-3</v>
      </c>
      <c r="H10" s="39" t="str">
        <f t="shared" si="8"/>
        <v/>
      </c>
      <c r="I10" s="39">
        <f t="shared" si="8"/>
        <v>1.4318065600116886E-2</v>
      </c>
      <c r="J10" s="39">
        <f t="shared" si="8"/>
        <v>4.207758053911901E-2</v>
      </c>
      <c r="K10" s="39" t="str">
        <f t="shared" si="8"/>
        <v/>
      </c>
      <c r="L10" s="39" t="str">
        <f t="shared" si="8"/>
        <v/>
      </c>
      <c r="M10" s="39" t="str">
        <f t="shared" si="8"/>
        <v/>
      </c>
      <c r="N10" s="39">
        <f t="shared" si="8"/>
        <v>2.9220542041054872E-6</v>
      </c>
      <c r="O10" s="39" t="str">
        <f t="shared" si="8"/>
        <v/>
      </c>
      <c r="P10" s="39" t="str">
        <f t="shared" si="8"/>
        <v/>
      </c>
      <c r="Q10" s="39">
        <f t="shared" si="8"/>
        <v>9.4674556213017751E-4</v>
      </c>
      <c r="R10" s="39" t="str">
        <f t="shared" si="8"/>
        <v/>
      </c>
      <c r="S10" s="39" t="str">
        <f t="shared" si="8"/>
        <v/>
      </c>
      <c r="T10" s="39" t="str">
        <f t="shared" si="8"/>
        <v/>
      </c>
      <c r="U10" s="39" t="str">
        <f t="shared" si="8"/>
        <v/>
      </c>
      <c r="V10" s="39" t="str">
        <f t="shared" si="8"/>
        <v/>
      </c>
      <c r="W10" s="39">
        <f t="shared" si="8"/>
        <v>2.9220542041054872E-6</v>
      </c>
      <c r="X10" s="39" t="str">
        <f t="shared" si="8"/>
        <v/>
      </c>
      <c r="Y10" s="39" t="str">
        <f t="shared" si="8"/>
        <v/>
      </c>
      <c r="Z10" s="39" t="str">
        <f t="shared" si="8"/>
        <v/>
      </c>
      <c r="AA10" s="39">
        <f t="shared" si="8"/>
        <v>4.9119731171013235E-3</v>
      </c>
      <c r="AB10" s="39" t="str">
        <f t="shared" si="8"/>
        <v/>
      </c>
      <c r="AC10" s="39" t="str">
        <f t="shared" si="8"/>
        <v/>
      </c>
      <c r="AD10" s="39" t="str">
        <f t="shared" si="8"/>
        <v/>
      </c>
      <c r="AE10" s="39">
        <f t="shared" si="8"/>
        <v>2.6298487836949369E-5</v>
      </c>
      <c r="AF10" s="39" t="str">
        <f t="shared" si="8"/>
        <v/>
      </c>
      <c r="AG10" s="39" t="str">
        <f t="shared" si="8"/>
        <v/>
      </c>
      <c r="AH10" s="39" t="str">
        <f t="shared" si="8"/>
        <v/>
      </c>
      <c r="AI10" s="39" t="str">
        <f t="shared" si="8"/>
        <v/>
      </c>
      <c r="AJ10" s="39">
        <f t="shared" si="8"/>
        <v>3.5356855869676389E-4</v>
      </c>
      <c r="AK10" s="39" t="str">
        <f t="shared" si="8"/>
        <v/>
      </c>
      <c r="AL10" s="39" t="str">
        <f t="shared" si="8"/>
        <v/>
      </c>
      <c r="AM10" s="39">
        <f t="shared" si="8"/>
        <v>2.4574475856527149E-3</v>
      </c>
      <c r="AN10" s="39" t="str">
        <f t="shared" si="8"/>
        <v/>
      </c>
      <c r="AO10" s="39" t="str">
        <f t="shared" si="8"/>
        <v/>
      </c>
      <c r="AP10" s="39">
        <f t="shared" si="8"/>
        <v>7.4804587625100472E-4</v>
      </c>
      <c r="AQ10" s="39" t="str">
        <f t="shared" si="8"/>
        <v/>
      </c>
      <c r="AR10" s="39">
        <f t="shared" si="8"/>
        <v>1.8701146906275118E-4</v>
      </c>
      <c r="AS10" s="39">
        <f t="shared" si="8"/>
        <v>1.3511578639783774E-2</v>
      </c>
      <c r="AT10" s="39" t="str">
        <f t="shared" si="8"/>
        <v/>
      </c>
      <c r="AU10" s="39" t="str">
        <f t="shared" si="8"/>
        <v/>
      </c>
      <c r="AV10" s="39">
        <f t="shared" si="8"/>
        <v>1.1688216816421949E-5</v>
      </c>
      <c r="AW10" s="39" t="str">
        <f t="shared" si="8"/>
        <v/>
      </c>
      <c r="AX10" s="39" t="str">
        <f t="shared" si="8"/>
        <v/>
      </c>
      <c r="AY10" s="39">
        <f t="shared" si="8"/>
        <v>1.9647892468405294E-2</v>
      </c>
      <c r="AZ10" s="39" t="str">
        <f t="shared" si="8"/>
        <v/>
      </c>
      <c r="BA10" s="39" t="str">
        <f t="shared" si="8"/>
        <v/>
      </c>
      <c r="BB10" s="39" t="str">
        <f t="shared" si="8"/>
        <v/>
      </c>
      <c r="BC10" s="39" t="str">
        <f t="shared" si="8"/>
        <v/>
      </c>
      <c r="BD10" s="39" t="str">
        <f t="shared" si="8"/>
        <v/>
      </c>
      <c r="BE10" s="39" t="str">
        <f t="shared" si="8"/>
        <v/>
      </c>
      <c r="BF10" s="39">
        <f t="shared" si="8"/>
        <v>1.8701146906275118E-4</v>
      </c>
      <c r="BG10" s="39" t="str">
        <f t="shared" si="8"/>
        <v/>
      </c>
      <c r="BH10" s="39" t="str">
        <f t="shared" si="8"/>
        <v/>
      </c>
      <c r="BI10" s="39" t="str">
        <f t="shared" si="8"/>
        <v/>
      </c>
      <c r="BJ10" s="39" t="str">
        <f t="shared" si="8"/>
        <v/>
      </c>
      <c r="BK10" s="39" t="str">
        <f t="shared" si="8"/>
        <v/>
      </c>
      <c r="BL10" s="39" t="str">
        <f t="shared" si="8"/>
        <v/>
      </c>
      <c r="BM10" s="39" t="str">
        <f t="shared" si="8"/>
        <v/>
      </c>
      <c r="BN10" s="39" t="str">
        <f t="shared" si="8"/>
        <v/>
      </c>
      <c r="BO10" s="39" t="str">
        <f t="shared" si="8"/>
        <v/>
      </c>
      <c r="BP10" s="39" t="str">
        <f t="shared" si="8"/>
        <v/>
      </c>
      <c r="BQ10" s="39" t="str">
        <f t="shared" si="8"/>
        <v/>
      </c>
      <c r="BR10" s="39" t="str">
        <f t="shared" ref="BR10:DM10" si="9">IF(BR9="","",(BR9*BR9)/10000)</f>
        <v/>
      </c>
      <c r="BS10" s="39" t="str">
        <f t="shared" si="9"/>
        <v/>
      </c>
      <c r="BT10" s="39">
        <f t="shared" si="9"/>
        <v>7.0158521440572726E-3</v>
      </c>
      <c r="BU10" s="39" t="str">
        <f t="shared" si="9"/>
        <v/>
      </c>
      <c r="BV10" s="39" t="str">
        <f t="shared" si="9"/>
        <v/>
      </c>
      <c r="BW10" s="39" t="str">
        <f t="shared" si="9"/>
        <v/>
      </c>
      <c r="BX10" s="39" t="str">
        <f t="shared" si="9"/>
        <v/>
      </c>
      <c r="BY10" s="39" t="str">
        <f t="shared" si="9"/>
        <v/>
      </c>
      <c r="BZ10" s="39" t="str">
        <f t="shared" si="9"/>
        <v/>
      </c>
      <c r="CA10" s="39" t="str">
        <f t="shared" si="9"/>
        <v/>
      </c>
      <c r="CB10" s="39" t="str">
        <f t="shared" si="9"/>
        <v/>
      </c>
      <c r="CC10" s="39">
        <f t="shared" si="9"/>
        <v>7.3051355102637185E-5</v>
      </c>
      <c r="CD10" s="39" t="str">
        <f t="shared" si="9"/>
        <v/>
      </c>
      <c r="CE10" s="39" t="str">
        <f t="shared" si="9"/>
        <v/>
      </c>
      <c r="CF10" s="39" t="str">
        <f t="shared" si="9"/>
        <v/>
      </c>
      <c r="CG10" s="39" t="str">
        <f t="shared" si="9"/>
        <v/>
      </c>
      <c r="CH10" s="39" t="str">
        <f t="shared" si="9"/>
        <v/>
      </c>
      <c r="CI10" s="39" t="str">
        <f t="shared" si="9"/>
        <v/>
      </c>
      <c r="CJ10" s="39" t="str">
        <f t="shared" si="9"/>
        <v/>
      </c>
      <c r="CK10" s="39" t="str">
        <f t="shared" si="9"/>
        <v/>
      </c>
      <c r="CL10" s="39" t="str">
        <f t="shared" si="9"/>
        <v/>
      </c>
      <c r="CM10" s="39" t="str">
        <f t="shared" si="9"/>
        <v/>
      </c>
      <c r="CN10" s="39" t="str">
        <f t="shared" si="9"/>
        <v/>
      </c>
      <c r="CO10" s="39" t="str">
        <f t="shared" si="9"/>
        <v/>
      </c>
      <c r="CP10" s="39">
        <f t="shared" si="9"/>
        <v>2.9220542041054872E-6</v>
      </c>
      <c r="CQ10" s="39" t="str">
        <f t="shared" si="9"/>
        <v/>
      </c>
      <c r="CR10" s="39">
        <f t="shared" si="9"/>
        <v>2.9220542041054872E-6</v>
      </c>
      <c r="CS10" s="39" t="str">
        <f t="shared" si="9"/>
        <v/>
      </c>
      <c r="CT10" s="39" t="str">
        <f t="shared" si="9"/>
        <v/>
      </c>
      <c r="CU10" s="39" t="str">
        <f t="shared" si="9"/>
        <v/>
      </c>
      <c r="CV10" s="39" t="str">
        <f t="shared" si="9"/>
        <v/>
      </c>
      <c r="CW10" s="39" t="str">
        <f t="shared" si="9"/>
        <v/>
      </c>
      <c r="CX10" s="39" t="str">
        <f t="shared" si="9"/>
        <v/>
      </c>
      <c r="CY10" s="39">
        <f t="shared" si="9"/>
        <v>5.7272262400467552E-4</v>
      </c>
      <c r="CZ10" s="39" t="str">
        <f t="shared" si="9"/>
        <v/>
      </c>
      <c r="DA10" s="39" t="str">
        <f t="shared" si="9"/>
        <v/>
      </c>
      <c r="DB10" s="39" t="str">
        <f t="shared" si="9"/>
        <v/>
      </c>
      <c r="DC10" s="39" t="str">
        <f t="shared" si="9"/>
        <v/>
      </c>
      <c r="DD10" s="39" t="str">
        <f t="shared" si="9"/>
        <v/>
      </c>
      <c r="DE10" s="39" t="str">
        <f t="shared" si="9"/>
        <v/>
      </c>
      <c r="DF10" s="39" t="str">
        <f t="shared" si="9"/>
        <v/>
      </c>
      <c r="DG10" s="39" t="str">
        <f t="shared" si="9"/>
        <v/>
      </c>
      <c r="DH10" s="39" t="str">
        <f t="shared" si="9"/>
        <v/>
      </c>
      <c r="DI10" s="39" t="str">
        <f t="shared" si="9"/>
        <v/>
      </c>
      <c r="DJ10" s="39" t="str">
        <f t="shared" si="9"/>
        <v/>
      </c>
      <c r="DK10" s="39" t="str">
        <f t="shared" si="9"/>
        <v/>
      </c>
      <c r="DL10" s="39" t="str">
        <f t="shared" si="9"/>
        <v/>
      </c>
      <c r="DM10" s="39" t="str">
        <f t="shared" si="9"/>
        <v/>
      </c>
    </row>
    <row r="11" spans="1:117" x14ac:dyDescent="0.25">
      <c r="B11" s="1" t="s">
        <v>39</v>
      </c>
      <c r="C11" s="84"/>
      <c r="D11" s="65">
        <f>IF(SUM('ENTRY '!R2:R2001)=0,"",COUNT('ENTRY '!R2:R2000))</f>
        <v>12</v>
      </c>
      <c r="E11" s="26" t="str">
        <f>IF(SUM('ENTRY '!S2:S2001)=0,"",COUNT('ENTRY '!S2:S2000))</f>
        <v/>
      </c>
      <c r="F11" s="65">
        <f>IF(SUM('ENTRY '!T2:T2001)=0,"",COUNT('ENTRY '!T2:T2000))</f>
        <v>4</v>
      </c>
      <c r="G11" s="26">
        <f>IF(SUM('ENTRY '!U2:U2001)=0,"",COUNT('ENTRY '!U2:U2000))</f>
        <v>21</v>
      </c>
      <c r="H11" s="26" t="str">
        <f>IF(SUM('ENTRY '!V2:V2001)=0,"",COUNT('ENTRY '!V2:V2000))</f>
        <v/>
      </c>
      <c r="I11" s="26">
        <f>IF(SUM('ENTRY '!W2:W2001)=0,"",COUNT('ENTRY '!W2:W2000))</f>
        <v>70</v>
      </c>
      <c r="J11" s="26">
        <f>IF(SUM('ENTRY '!Y2:Y2001)=0,"",COUNT('ENTRY '!Y2:Y2000))</f>
        <v>120</v>
      </c>
      <c r="K11" s="26" t="str">
        <f>IF(SUM('ENTRY '!Z2:Z2001)=0,"",COUNT('ENTRY '!Z2:Z2000))</f>
        <v/>
      </c>
      <c r="L11" s="26" t="str">
        <f>IF(SUM('ENTRY '!AA2:AA2001)=0,"",COUNT('ENTRY '!AA2:AA2000))</f>
        <v/>
      </c>
      <c r="M11" s="26" t="str">
        <f>IF(SUM('ENTRY '!AB2:AB2001)=0,"",COUNT('ENTRY '!AB2:AB2000))</f>
        <v/>
      </c>
      <c r="N11" s="26">
        <f>IF(SUM('ENTRY '!AC2:AC2001)=0,"",COUNT('ENTRY '!AC2:AC2000))</f>
        <v>1</v>
      </c>
      <c r="O11" s="26" t="str">
        <f>IF(SUM('ENTRY '!AD2:AD2001)=0,"",COUNT('ENTRY '!AD2:AD2000))</f>
        <v/>
      </c>
      <c r="P11" s="26" t="str">
        <f>IF(SUM('ENTRY '!AE2:AE2001)=0,"",COUNT('ENTRY '!AE2:AE2000))</f>
        <v/>
      </c>
      <c r="Q11" s="26">
        <f>IF(SUM('ENTRY '!AF2:AF2001)=0,"",COUNT('ENTRY '!AF2:AF2000))</f>
        <v>18</v>
      </c>
      <c r="R11" s="26" t="str">
        <f>IF(SUM('ENTRY '!AG2:AG2001)=0,"",COUNT('ENTRY '!AG2:AG2000))</f>
        <v/>
      </c>
      <c r="S11" s="26" t="str">
        <f>IF(SUM('ENTRY '!AH2:AH2001)=0,"",COUNT('ENTRY '!AH2:AH2000))</f>
        <v/>
      </c>
      <c r="T11" s="26" t="str">
        <f>IF(SUM('ENTRY '!AI2:AI2001)=0,"",COUNT('ENTRY '!AI2:AI2000))</f>
        <v/>
      </c>
      <c r="U11" s="26" t="str">
        <f>IF(SUM('ENTRY '!AJ2:AJ2001)=0,"",COUNT('ENTRY '!AJ2:AJ2000))</f>
        <v/>
      </c>
      <c r="V11" s="26" t="str">
        <f>IF(SUM('ENTRY '!AK2:AK2001)=0,"",COUNT('ENTRY '!AK2:AK2000))</f>
        <v/>
      </c>
      <c r="W11" s="26">
        <f>IF(SUM('ENTRY '!AL2:AL2001)=0,"",COUNT('ENTRY '!AL2:AL2000))</f>
        <v>1</v>
      </c>
      <c r="X11" s="26" t="str">
        <f>IF(SUM('ENTRY '!AM2:AM2001)=0,"",COUNT('ENTRY '!AM2:AM2000))</f>
        <v/>
      </c>
      <c r="Y11" s="26" t="str">
        <f>IF(SUM('ENTRY '!AN2:AN2001)=0,"",COUNT('ENTRY '!AN2:AN2000))</f>
        <v/>
      </c>
      <c r="Z11" s="26" t="str">
        <f>IF(SUM('ENTRY '!AO2:AO2001)=0,"",COUNT('ENTRY '!AO2:AO2000))</f>
        <v/>
      </c>
      <c r="AA11" s="26">
        <f>IF(SUM('ENTRY '!AP2:AP2001)=0,"",COUNT('ENTRY '!AP2:AP2000))</f>
        <v>41</v>
      </c>
      <c r="AB11" s="26" t="str">
        <f>IF(SUM('ENTRY '!AQ2:AQ2001)=0,"",COUNT('ENTRY '!AQ2:AQ2000))</f>
        <v/>
      </c>
      <c r="AC11" s="26" t="str">
        <f>IF(SUM('ENTRY '!AR2:AR2001)=0,"",COUNT('ENTRY '!AR2:AR2000))</f>
        <v/>
      </c>
      <c r="AD11" s="26" t="str">
        <f>IF(SUM('ENTRY '!AS2:AS2001)=0,"",COUNT('ENTRY '!AS2:AS2000))</f>
        <v/>
      </c>
      <c r="AE11" s="26">
        <f>IF(SUM('ENTRY '!AT2:AT2001)=0,"",COUNT('ENTRY '!AT2:AT2000))</f>
        <v>3</v>
      </c>
      <c r="AF11" s="26" t="str">
        <f>IF(SUM('ENTRY '!AU2:AU2001)=0,"",COUNT('ENTRY '!AU2:AU2000))</f>
        <v/>
      </c>
      <c r="AG11" s="26" t="str">
        <f>IF(SUM('ENTRY '!AV2:AV2001)=0,"",COUNT('ENTRY '!AV2:AV2000))</f>
        <v/>
      </c>
      <c r="AH11" s="26" t="str">
        <f>IF(SUM('ENTRY '!AW2:AW2001)=0,"",COUNT('ENTRY '!AW2:AW2000))</f>
        <v/>
      </c>
      <c r="AI11" s="26" t="str">
        <f>IF(SUM('ENTRY '!AX2:AX2001)=0,"",COUNT('ENTRY '!AX2:AX2000))</f>
        <v/>
      </c>
      <c r="AJ11" s="26">
        <f>IF(SUM('ENTRY '!AY2:AY2001)=0,"",COUNT('ENTRY '!AY2:AY2000))</f>
        <v>11</v>
      </c>
      <c r="AK11" s="26" t="str">
        <f>IF(SUM('ENTRY '!AZ2:AZ2001)=0,"",COUNT('ENTRY '!AZ2:AZ2000))</f>
        <v/>
      </c>
      <c r="AL11" s="26" t="str">
        <f>IF(SUM('ENTRY '!BA2:BA2001)=0,"",COUNT('ENTRY '!BA2:BA2000))</f>
        <v/>
      </c>
      <c r="AM11" s="26">
        <f>IF(SUM('ENTRY '!BB2:BB2001)=0,"",COUNT('ENTRY '!BB2:BB2000))</f>
        <v>29</v>
      </c>
      <c r="AN11" s="26" t="str">
        <f>IF(SUM('ENTRY '!BC2:BC2001)=0,"",COUNT('ENTRY '!BC2:BC2000))</f>
        <v/>
      </c>
      <c r="AO11" s="26" t="str">
        <f>IF(SUM('ENTRY '!BD2:BD2001)=0,"",COUNT('ENTRY '!BD2:BD2000))</f>
        <v/>
      </c>
      <c r="AP11" s="26">
        <f>IF(SUM('ENTRY '!BE2:BE2001)=0,"",COUNT('ENTRY '!BE2:BE2000))</f>
        <v>16</v>
      </c>
      <c r="AQ11" s="26" t="str">
        <f>IF(SUM('ENTRY '!BF2:BF2001)=0,"",COUNT('ENTRY '!BF2:BF2000))</f>
        <v/>
      </c>
      <c r="AR11" s="26">
        <f>IF(SUM('ENTRY '!BG2:BG2001)=0,"",COUNT('ENTRY '!BG2:BG2000))</f>
        <v>8</v>
      </c>
      <c r="AS11" s="26">
        <f>IF(SUM('ENTRY '!BH2:BH2001)=0,"",COUNT('ENTRY '!BH2:BH2000))</f>
        <v>68</v>
      </c>
      <c r="AT11" s="26" t="str">
        <f>IF(SUM('ENTRY '!BI2:BI2001)=0,"",COUNT('ENTRY '!BI2:BI2000))</f>
        <v/>
      </c>
      <c r="AU11" s="26" t="str">
        <f>IF(SUM('ENTRY '!BJ2:BJ2001)=0,"",COUNT('ENTRY '!BJ2:BJ2000))</f>
        <v/>
      </c>
      <c r="AV11" s="26">
        <f>IF(SUM('ENTRY '!BK2:BK2001)=0,"",COUNT('ENTRY '!BK2:BK2000))</f>
        <v>2</v>
      </c>
      <c r="AW11" s="26" t="str">
        <f>IF(SUM('ENTRY '!BL2:BL2001)=0,"",COUNT('ENTRY '!BL2:BL2000))</f>
        <v/>
      </c>
      <c r="AX11" s="26" t="str">
        <f>IF(SUM('ENTRY '!BM2:BM2001)=0,"",COUNT('ENTRY '!BM2:BM2000))</f>
        <v/>
      </c>
      <c r="AY11" s="26">
        <f>IF(SUM('ENTRY '!BN2:BN2001)=0,"",COUNT('ENTRY '!BN2:BN2000))</f>
        <v>82</v>
      </c>
      <c r="AZ11" s="26" t="str">
        <f>IF(SUM('ENTRY '!BO2:BO2001)=0,"",COUNT('ENTRY '!BO2:BO2000))</f>
        <v/>
      </c>
      <c r="BA11" s="26" t="str">
        <f>IF(SUM('ENTRY '!BP2:BP2001)=0,"",COUNT('ENTRY '!BP2:BP2000))</f>
        <v/>
      </c>
      <c r="BB11" s="26" t="str">
        <f>IF(SUM('ENTRY '!BQ2:BQ2001)=0,"",COUNT('ENTRY '!BQ2:BQ2000))</f>
        <v/>
      </c>
      <c r="BC11" s="26" t="str">
        <f>IF(SUM('ENTRY '!BR2:BR2001)=0,"",COUNT('ENTRY '!BR2:BR2000))</f>
        <v/>
      </c>
      <c r="BD11" s="26" t="str">
        <f>IF(SUM('ENTRY '!BS2:BS2001)=0,"",COUNT('ENTRY '!BS2:BS2000))</f>
        <v/>
      </c>
      <c r="BE11" s="26" t="str">
        <f>IF(SUM('ENTRY '!BT2:BT2001)=0,"",COUNT('ENTRY '!BT2:BT2000))</f>
        <v/>
      </c>
      <c r="BF11" s="26">
        <f>IF(SUM('ENTRY '!BU2:BU2001)=0,"",COUNT('ENTRY '!BU2:BU2000))</f>
        <v>8</v>
      </c>
      <c r="BG11" s="26" t="str">
        <f>IF(SUM('ENTRY '!BV2:BV2001)=0,"",COUNT('ENTRY '!BV2:BV2000))</f>
        <v/>
      </c>
      <c r="BH11" s="26" t="str">
        <f>IF(SUM('ENTRY '!BW2:BW2001)=0,"",COUNT('ENTRY '!BW2:BW2000))</f>
        <v/>
      </c>
      <c r="BI11" s="26" t="str">
        <f>IF(SUM('ENTRY '!BX2:BX2001)=0,"",COUNT('ENTRY '!BX2:BX2000))</f>
        <v/>
      </c>
      <c r="BJ11" s="26" t="str">
        <f>IF(SUM('ENTRY '!BY2:BY2001)=0,"",COUNT('ENTRY '!BY2:BY2000))</f>
        <v/>
      </c>
      <c r="BK11" s="26" t="str">
        <f>IF(SUM('ENTRY '!BZ2:BZ2001)=0,"",COUNT('ENTRY '!BZ2:BZ2000))</f>
        <v/>
      </c>
      <c r="BL11" s="26" t="str">
        <f>IF(SUM('ENTRY '!CA2:CA2001)=0,"",COUNT('ENTRY '!CA2:CA2000))</f>
        <v/>
      </c>
      <c r="BM11" s="26" t="str">
        <f>IF(SUM('ENTRY '!CB2:CB2001)=0,"",COUNT('ENTRY '!CB2:CB2000))</f>
        <v/>
      </c>
      <c r="BN11" s="26" t="str">
        <f>IF(SUM('ENTRY '!CC2:CC2001)=0,"",COUNT('ENTRY '!CC2:CC2000))</f>
        <v/>
      </c>
      <c r="BO11" s="26" t="str">
        <f>IF(SUM('ENTRY '!CD2:CD2001)=0,"",COUNT('ENTRY '!CD2:CD2000))</f>
        <v/>
      </c>
      <c r="BP11" s="26" t="str">
        <f>IF(SUM('ENTRY '!CE2:CE2001)=0,"",COUNT('ENTRY '!CE2:CE2000))</f>
        <v/>
      </c>
      <c r="BQ11" s="26" t="str">
        <f>IF(SUM('ENTRY '!CF2:CF2001)=0,"",COUNT('ENTRY '!CF2:CF2000))</f>
        <v/>
      </c>
      <c r="BR11" s="26" t="str">
        <f>IF(SUM('ENTRY '!CG2:CG2001)=0,"",COUNT('ENTRY '!CG2:CG2000))</f>
        <v/>
      </c>
      <c r="BS11" s="26" t="str">
        <f>IF(SUM('ENTRY '!CH2:CH2001)=0,"",COUNT('ENTRY '!CH2:CH2000))</f>
        <v/>
      </c>
      <c r="BT11" s="26">
        <f>IF(SUM('ENTRY '!CI2:CI2001)=0,"",COUNT('ENTRY '!CI2:CI2000))</f>
        <v>49</v>
      </c>
      <c r="BU11" s="26" t="str">
        <f>IF(SUM('ENTRY '!CJ2:CJ2001)=0,"",COUNT('ENTRY '!CJ2:CJ2000))</f>
        <v/>
      </c>
      <c r="BV11" s="26" t="str">
        <f>IF(SUM('ENTRY '!CK2:CK2001)=0,"",COUNT('ENTRY '!CK2:CK2000))</f>
        <v/>
      </c>
      <c r="BW11" s="26" t="str">
        <f>IF(SUM('ENTRY '!CL2:CL2001)=0,"",COUNT('ENTRY '!CL2:CL2000))</f>
        <v/>
      </c>
      <c r="BX11" s="26" t="str">
        <f>IF(SUM('ENTRY '!CM2:CM2001)=0,"",COUNT('ENTRY '!CM2:CM2000))</f>
        <v/>
      </c>
      <c r="BY11" s="26" t="str">
        <f>IF(SUM('ENTRY '!CN2:CN2001)=0,"",COUNT('ENTRY '!CN2:CN2000))</f>
        <v/>
      </c>
      <c r="BZ11" s="26" t="str">
        <f>IF(SUM('ENTRY '!CO2:CO2001)=0,"",COUNT('ENTRY '!CO2:CO2000))</f>
        <v/>
      </c>
      <c r="CA11" s="26" t="str">
        <f>IF(SUM('ENTRY '!CP2:CP2001)=0,"",COUNT('ENTRY '!CP2:CP2000))</f>
        <v/>
      </c>
      <c r="CB11" s="26" t="str">
        <f>IF(SUM('ENTRY '!CQ2:CQ2001)=0,"",COUNT('ENTRY '!CQ2:CQ2000))</f>
        <v/>
      </c>
      <c r="CC11" s="26">
        <f>IF(SUM('ENTRY '!CR2:CR2001)=0,"",COUNT('ENTRY '!CR2:CR2000))</f>
        <v>5</v>
      </c>
      <c r="CD11" s="26" t="str">
        <f>IF(SUM('ENTRY '!CS2:CS2001)=0,"",COUNT('ENTRY '!CS2:CS2000))</f>
        <v/>
      </c>
      <c r="CE11" s="26" t="str">
        <f>IF(SUM('ENTRY '!CT2:CT2001)=0,"",COUNT('ENTRY '!CT2:CT2000))</f>
        <v/>
      </c>
      <c r="CF11" s="26" t="str">
        <f>IF(SUM('ENTRY '!CU2:CU2001)=0,"",COUNT('ENTRY '!CU2:CU2000))</f>
        <v/>
      </c>
      <c r="CG11" s="26" t="str">
        <f>IF(SUM('ENTRY '!CV2:CV2001)=0,"",COUNT('ENTRY '!CV2:CV2000))</f>
        <v/>
      </c>
      <c r="CH11" s="26" t="str">
        <f>IF(SUM('ENTRY '!CW2:CW2001)=0,"",COUNT('ENTRY '!CW2:CW2000))</f>
        <v/>
      </c>
      <c r="CI11" s="26" t="str">
        <f>IF(SUM('ENTRY '!CX2:CX2001)=0,"",COUNT('ENTRY '!CX2:CX2000))</f>
        <v/>
      </c>
      <c r="CJ11" s="26" t="str">
        <f>IF(SUM('ENTRY '!CY2:CY2001)=0,"",COUNT('ENTRY '!CY2:CY2000))</f>
        <v/>
      </c>
      <c r="CK11" s="26" t="str">
        <f>IF(SUM('ENTRY '!CZ2:CZ2001)=0,"",COUNT('ENTRY '!CZ2:CZ2000))</f>
        <v/>
      </c>
      <c r="CL11" s="26" t="str">
        <f>IF(SUM('ENTRY '!DA2:DA2001)=0,"",COUNT('ENTRY '!DA2:DA2000))</f>
        <v/>
      </c>
      <c r="CM11" s="26" t="str">
        <f>IF(SUM('ENTRY '!DB2:DB2001)=0,"",COUNT('ENTRY '!DB2:DB2000))</f>
        <v/>
      </c>
      <c r="CN11" s="26" t="str">
        <f>IF(SUM('ENTRY '!DC2:DC2001)=0,"",COUNT('ENTRY '!DC2:DC2000))</f>
        <v/>
      </c>
      <c r="CO11" s="26" t="str">
        <f>IF(SUM('ENTRY '!DD2:DD2001)=0,"",COUNT('ENTRY '!DD2:DD2000))</f>
        <v/>
      </c>
      <c r="CP11" s="26">
        <f>IF(SUM('ENTRY '!DE2:DE2001)=0,"",COUNT('ENTRY '!DE2:DE2000))</f>
        <v>1</v>
      </c>
      <c r="CQ11" s="26" t="str">
        <f>IF(SUM('ENTRY '!DF2:DF2001)=0,"",COUNT('ENTRY '!DF2:DF2000))</f>
        <v/>
      </c>
      <c r="CR11" s="26">
        <f>IF(SUM('ENTRY '!DG2:DG2001)=0,"",COUNT('ENTRY '!DG2:DG2000))</f>
        <v>1</v>
      </c>
      <c r="CS11" s="26" t="str">
        <f>IF(SUM('ENTRY '!DH2:DH2001)=0,"",COUNT('ENTRY '!DH2:DH2000))</f>
        <v/>
      </c>
      <c r="CT11" s="26" t="str">
        <f>IF(SUM('ENTRY '!DI2:DI2001)=0,"",COUNT('ENTRY '!DI2:DI2000))</f>
        <v/>
      </c>
      <c r="CU11" s="26" t="str">
        <f>IF(SUM('ENTRY '!DJ2:DJ2001)=0,"",COUNT('ENTRY '!DJ2:DJ2000))</f>
        <v/>
      </c>
      <c r="CV11" s="26" t="str">
        <f>IF(SUM('ENTRY '!DK2:DK2001)=0,"",COUNT('ENTRY '!DK2:DK2000))</f>
        <v/>
      </c>
      <c r="CW11" s="26" t="str">
        <f>IF(SUM('ENTRY '!DL2:DL2001)=0,"",COUNT('ENTRY '!DL2:DL2000))</f>
        <v/>
      </c>
      <c r="CX11" s="26" t="str">
        <f>IF(SUM('ENTRY '!DM2:DM2001)=0,"",COUNT('ENTRY '!DM2:DM2000))</f>
        <v/>
      </c>
      <c r="CY11" s="26">
        <f>IF(SUM('ENTRY '!DN2:DN2001)=0,"",COUNT('ENTRY '!DN2:DN2000))</f>
        <v>14</v>
      </c>
      <c r="CZ11" s="26" t="str">
        <f>IF(SUM('ENTRY '!DO2:DO2001)=0,"",COUNT('ENTRY '!DO2:DO2000))</f>
        <v/>
      </c>
      <c r="DA11" s="26" t="str">
        <f>IF(SUM('ENTRY '!DP2:DP2001)=0,"",COUNT('ENTRY '!DP2:DP2000))</f>
        <v/>
      </c>
      <c r="DB11" s="26" t="str">
        <f>IF(SUM('ENTRY '!DQ2:DQ2001)=0,"",COUNT('ENTRY '!DQ2:DQ2000))</f>
        <v/>
      </c>
      <c r="DC11" s="26" t="str">
        <f>IF(SUM('ENTRY '!DR2:DR2001)=0,"",COUNT('ENTRY '!DR2:DR2000))</f>
        <v/>
      </c>
      <c r="DD11" s="26" t="str">
        <f>IF(SUM('ENTRY '!DS2:DS2001)=0,"",COUNT('ENTRY '!DS2:DS2000))</f>
        <v/>
      </c>
      <c r="DE11" s="26" t="str">
        <f>IF(SUM('ENTRY '!DT2:DT2001)=0,"",COUNT('ENTRY '!DT2:DT2000))</f>
        <v/>
      </c>
      <c r="DF11" s="26" t="str">
        <f>IF(SUM('ENTRY '!DU2:DU2001)=0,"",COUNT('ENTRY '!DU2:DU2000))</f>
        <v/>
      </c>
      <c r="DG11" s="26" t="str">
        <f>IF(SUM('ENTRY '!DV2:DV2001)=0,"",COUNT('ENTRY '!DV2:DV2000))</f>
        <v/>
      </c>
      <c r="DH11" s="26" t="str">
        <f>IF(SUM('ENTRY '!DW2:DW2001)=0,"",COUNT('ENTRY '!DW2:DW2000))</f>
        <v/>
      </c>
      <c r="DI11" s="26" t="str">
        <f>IF(SUM('ENTRY '!DX2:DX2001)=0,"",COUNT('ENTRY '!DX2:DX2000))</f>
        <v/>
      </c>
      <c r="DJ11" s="26" t="str">
        <f>IF(SUM('ENTRY '!DY2:DY2001)=0,"",COUNT('ENTRY '!DY2:DY2000))</f>
        <v/>
      </c>
      <c r="DK11" s="26" t="str">
        <f>IF(SUM('ENTRY '!DZ2:DZ2001)=0,"",COUNT('ENTRY '!DZ2:DZ2000))</f>
        <v/>
      </c>
      <c r="DL11" s="26" t="str">
        <f>IF(SUM('ENTRY '!EA2:EA2001)=0,"",COUNT('ENTRY '!EA2:EA2000))</f>
        <v/>
      </c>
      <c r="DM11" s="26" t="str">
        <f>IF(SUM('ENTRY '!EB2:EB2001)=0,"",COUNT('ENTRY '!EB2:EB2000))</f>
        <v/>
      </c>
    </row>
    <row r="12" spans="1:117" s="56" customFormat="1" x14ac:dyDescent="0.25">
      <c r="B12" s="35" t="s">
        <v>212</v>
      </c>
      <c r="C12" s="85"/>
      <c r="D12" s="33">
        <f>IF(D11="","",AVERAGE('ENTRY '!R2:R2001))</f>
        <v>1</v>
      </c>
      <c r="E12" s="33" t="str">
        <f>IF(E11="","",AVERAGE('ENTRY '!S2:S2001))</f>
        <v/>
      </c>
      <c r="F12" s="33">
        <f>IF(F11="","",AVERAGE('ENTRY '!T2:T2001))</f>
        <v>1</v>
      </c>
      <c r="G12" s="33">
        <f>IF(G11="","",AVERAGE('ENTRY '!U2:U2001))</f>
        <v>1.1904761904761905</v>
      </c>
      <c r="H12" s="33" t="str">
        <f>IF(H11="","",AVERAGE('ENTRY '!V2:V2001))</f>
        <v/>
      </c>
      <c r="I12" s="33">
        <f>IF(I11="","",AVERAGE('ENTRY '!W2:W2001))</f>
        <v>1.2857142857142858</v>
      </c>
      <c r="J12" s="33">
        <f>IF(J11="","",AVERAGE('ENTRY '!Y2:Y2001))</f>
        <v>1.4833333333333334</v>
      </c>
      <c r="K12" s="33" t="str">
        <f>IF(K11="","",AVERAGE('ENTRY '!Z2:Z2001))</f>
        <v/>
      </c>
      <c r="L12" s="33" t="str">
        <f>IF(L11="","",AVERAGE('ENTRY '!AA2:AA2001))</f>
        <v/>
      </c>
      <c r="M12" s="33" t="str">
        <f>IF(M11="","",AVERAGE('ENTRY '!AB2:AB2001))</f>
        <v/>
      </c>
      <c r="N12" s="33">
        <f>IF(N11="","",AVERAGE('ENTRY '!AC2:AC2001))</f>
        <v>1</v>
      </c>
      <c r="O12" s="33" t="str">
        <f>IF(O11="","",AVERAGE('ENTRY '!AD2:AD2001))</f>
        <v/>
      </c>
      <c r="P12" s="33" t="str">
        <f>IF(P11="","",AVERAGE('ENTRY '!AE2:AE2001))</f>
        <v/>
      </c>
      <c r="Q12" s="33">
        <f>IF(Q11="","",AVERAGE('ENTRY '!AF2:AF2001))</f>
        <v>1</v>
      </c>
      <c r="R12" s="33" t="str">
        <f>IF(R11="","",AVERAGE('ENTRY '!AG2:AG2001))</f>
        <v/>
      </c>
      <c r="S12" s="33" t="str">
        <f>IF(S11="","",AVERAGE('ENTRY '!AH2:AH2001))</f>
        <v/>
      </c>
      <c r="T12" s="33" t="str">
        <f>IF(T11="","",AVERAGE('ENTRY '!AI2:AI2001))</f>
        <v/>
      </c>
      <c r="U12" s="33" t="str">
        <f>IF(U11="","",AVERAGE('ENTRY '!AJ2:AJ2001))</f>
        <v/>
      </c>
      <c r="V12" s="33" t="str">
        <f>IF(V11="","",AVERAGE('ENTRY '!AK2:AK2001))</f>
        <v/>
      </c>
      <c r="W12" s="33">
        <f>IF(W11="","",AVERAGE('ENTRY '!AL2:AL2001))</f>
        <v>1</v>
      </c>
      <c r="X12" s="33" t="str">
        <f>IF(X11="","",AVERAGE('ENTRY '!AM2:AM2001))</f>
        <v/>
      </c>
      <c r="Y12" s="33" t="str">
        <f>IF(Y11="","",AVERAGE('ENTRY '!AN2:AN2001))</f>
        <v/>
      </c>
      <c r="Z12" s="33" t="str">
        <f>IF(Z11="","",AVERAGE('ENTRY '!AO2:AO2001))</f>
        <v/>
      </c>
      <c r="AA12" s="33">
        <f>IF(AA11="","",AVERAGE('ENTRY '!AP2:AP2001))</f>
        <v>1</v>
      </c>
      <c r="AB12" s="33" t="str">
        <f>IF(AB11="","",AVERAGE('ENTRY '!AQ2:AQ2001))</f>
        <v/>
      </c>
      <c r="AC12" s="33" t="str">
        <f>IF(AC11="","",AVERAGE('ENTRY '!AR2:AR2001))</f>
        <v/>
      </c>
      <c r="AD12" s="33" t="str">
        <f>IF(AD11="","",AVERAGE('ENTRY '!AS2:AS2001))</f>
        <v/>
      </c>
      <c r="AE12" s="33">
        <f>IF(AE11="","",AVERAGE('ENTRY '!AT2:AT2001))</f>
        <v>1</v>
      </c>
      <c r="AF12" s="33" t="str">
        <f>IF(AF11="","",AVERAGE('ENTRY '!AU2:AU2001))</f>
        <v/>
      </c>
      <c r="AG12" s="33" t="str">
        <f>IF(AG11="","",AVERAGE('ENTRY '!AV2:AV2001))</f>
        <v/>
      </c>
      <c r="AH12" s="33" t="str">
        <f>IF(AH11="","",AVERAGE('ENTRY '!AW2:AW2001))</f>
        <v/>
      </c>
      <c r="AI12" s="33" t="str">
        <f>IF(AI11="","",AVERAGE('ENTRY '!AX2:AX2001))</f>
        <v/>
      </c>
      <c r="AJ12" s="33">
        <f>IF(AJ11="","",AVERAGE('ENTRY '!AY2:AY2001))</f>
        <v>1</v>
      </c>
      <c r="AK12" s="33" t="str">
        <f>IF(AK11="","",AVERAGE('ENTRY '!AZ2:AZ2001))</f>
        <v/>
      </c>
      <c r="AL12" s="33" t="str">
        <f>IF(AL11="","",AVERAGE('ENTRY '!BA2:BA2001))</f>
        <v/>
      </c>
      <c r="AM12" s="33">
        <f>IF(AM11="","",AVERAGE('ENTRY '!BB2:BB2001))</f>
        <v>1.103448275862069</v>
      </c>
      <c r="AN12" s="33" t="str">
        <f>IF(AN11="","",AVERAGE('ENTRY '!BC2:BC2001))</f>
        <v/>
      </c>
      <c r="AO12" s="33" t="str">
        <f>IF(AO11="","",AVERAGE('ENTRY '!BD2:BD2001))</f>
        <v/>
      </c>
      <c r="AP12" s="33">
        <f>IF(AP11="","",AVERAGE('ENTRY '!BE2:BE2001))</f>
        <v>1.25</v>
      </c>
      <c r="AQ12" s="33" t="str">
        <f>IF(AQ11="","",AVERAGE('ENTRY '!BF2:BF2001))</f>
        <v/>
      </c>
      <c r="AR12" s="33">
        <f>IF(AR11="","",AVERAGE('ENTRY '!BG2:BG2001))</f>
        <v>1</v>
      </c>
      <c r="AS12" s="33">
        <f>IF(AS11="","",AVERAGE('ENTRY '!BH2:BH2001))</f>
        <v>1.0735294117647058</v>
      </c>
      <c r="AT12" s="33" t="str">
        <f>IF(AT11="","",AVERAGE('ENTRY '!BI2:BI2001))</f>
        <v/>
      </c>
      <c r="AU12" s="33" t="str">
        <f>IF(AU11="","",AVERAGE('ENTRY '!BJ2:BJ2001))</f>
        <v/>
      </c>
      <c r="AV12" s="33">
        <f>IF(AV11="","",AVERAGE('ENTRY '!BK2:BK2001))</f>
        <v>1</v>
      </c>
      <c r="AW12" s="33" t="str">
        <f>IF(AW11="","",AVERAGE('ENTRY '!BL2:BL2001))</f>
        <v/>
      </c>
      <c r="AX12" s="33" t="str">
        <f>IF(AX11="","",AVERAGE('ENTRY '!BM2:BM2001))</f>
        <v/>
      </c>
      <c r="AY12" s="33">
        <f>IF(AY11="","",AVERAGE('ENTRY '!BN2:BN2001))</f>
        <v>1.0975609756097562</v>
      </c>
      <c r="AZ12" s="33" t="str">
        <f>IF(AZ11="","",AVERAGE('ENTRY '!BO2:BO2001))</f>
        <v/>
      </c>
      <c r="BA12" s="33" t="str">
        <f>IF(BA11="","",AVERAGE('ENTRY '!BP2:BP2001))</f>
        <v/>
      </c>
      <c r="BB12" s="33" t="str">
        <f>IF(BB11="","",AVERAGE('ENTRY '!BQ2:BQ2001))</f>
        <v/>
      </c>
      <c r="BC12" s="33" t="str">
        <f>IF(BC11="","",AVERAGE('ENTRY '!BR2:BR2001))</f>
        <v/>
      </c>
      <c r="BD12" s="33" t="str">
        <f>IF(BD11="","",AVERAGE('ENTRY '!BS2:BS2001))</f>
        <v/>
      </c>
      <c r="BE12" s="33" t="str">
        <f>IF(BE11="","",AVERAGE('ENTRY '!BT2:BT2001))</f>
        <v/>
      </c>
      <c r="BF12" s="33">
        <f>IF(BF11="","",AVERAGE('ENTRY '!BU2:BU2001))</f>
        <v>1</v>
      </c>
      <c r="BG12" s="33" t="str">
        <f>IF(BG11="","",AVERAGE('ENTRY '!BV2:BV2001))</f>
        <v/>
      </c>
      <c r="BH12" s="33" t="str">
        <f>IF(BH11="","",AVERAGE('ENTRY '!BW2:BW2001))</f>
        <v/>
      </c>
      <c r="BI12" s="33" t="str">
        <f>IF(BI11="","",AVERAGE('ENTRY '!BX2:BX2001))</f>
        <v/>
      </c>
      <c r="BJ12" s="33" t="str">
        <f>IF(BJ11="","",AVERAGE('ENTRY '!BY2:BY2001))</f>
        <v/>
      </c>
      <c r="BK12" s="33" t="str">
        <f>IF(BK11="","",AVERAGE('ENTRY '!BZ2:BZ2001))</f>
        <v/>
      </c>
      <c r="BL12" s="33" t="str">
        <f>IF(BL11="","",AVERAGE('ENTRY '!CA2:CA2001))</f>
        <v/>
      </c>
      <c r="BM12" s="33" t="str">
        <f>IF(BM11="","",AVERAGE('ENTRY '!CB2:CB2001))</f>
        <v/>
      </c>
      <c r="BN12" s="33" t="str">
        <f>IF(BN11="","",AVERAGE('ENTRY '!CC2:CC2001))</f>
        <v/>
      </c>
      <c r="BO12" s="33" t="str">
        <f>IF(BO11="","",AVERAGE('ENTRY '!CD2:CD2001))</f>
        <v/>
      </c>
      <c r="BP12" s="33" t="str">
        <f>IF(BP11="","",AVERAGE('ENTRY '!CE2:CE2001))</f>
        <v/>
      </c>
      <c r="BQ12" s="33" t="str">
        <f>IF(BQ11="","",AVERAGE('ENTRY '!CF2:CF2001))</f>
        <v/>
      </c>
      <c r="BR12" s="33" t="str">
        <f>IF(BR11="","",AVERAGE('ENTRY '!CG2:CG2001))</f>
        <v/>
      </c>
      <c r="BS12" s="33" t="str">
        <f>IF(BS11="","",AVERAGE('ENTRY '!CH2:CH2001))</f>
        <v/>
      </c>
      <c r="BT12" s="33">
        <f>IF(BT11="","",AVERAGE('ENTRY '!CI2:CI2001))</f>
        <v>1.1836734693877551</v>
      </c>
      <c r="BU12" s="33" t="str">
        <f>IF(BU11="","",AVERAGE('ENTRY '!CJ2:CJ2001))</f>
        <v/>
      </c>
      <c r="BV12" s="33" t="str">
        <f>IF(BV11="","",AVERAGE('ENTRY '!CK2:CK2001))</f>
        <v/>
      </c>
      <c r="BW12" s="33" t="str">
        <f>IF(BW11="","",AVERAGE('ENTRY '!CL2:CL2001))</f>
        <v/>
      </c>
      <c r="BX12" s="33" t="str">
        <f>IF(BX11="","",AVERAGE('ENTRY '!CM2:CM2001))</f>
        <v/>
      </c>
      <c r="BY12" s="33" t="str">
        <f>IF(BY11="","",AVERAGE('ENTRY '!CN2:CN2001))</f>
        <v/>
      </c>
      <c r="BZ12" s="33" t="str">
        <f>IF(BZ11="","",AVERAGE('ENTRY '!CO2:CO2001))</f>
        <v/>
      </c>
      <c r="CA12" s="33" t="str">
        <f>IF(CA11="","",AVERAGE('ENTRY '!CP2:CP2001))</f>
        <v/>
      </c>
      <c r="CB12" s="33" t="str">
        <f>IF(CB11="","",AVERAGE('ENTRY '!CQ2:CQ2001))</f>
        <v/>
      </c>
      <c r="CC12" s="33">
        <f>IF(CC11="","",AVERAGE('ENTRY '!CR2:CR2001))</f>
        <v>1</v>
      </c>
      <c r="CD12" s="33" t="str">
        <f>IF(CD11="","",AVERAGE('ENTRY '!CS2:CS2001))</f>
        <v/>
      </c>
      <c r="CE12" s="33" t="str">
        <f>IF(CE11="","",AVERAGE('ENTRY '!CT2:CT2001))</f>
        <v/>
      </c>
      <c r="CF12" s="33" t="str">
        <f>IF(CF11="","",AVERAGE('ENTRY '!CU2:CU2001))</f>
        <v/>
      </c>
      <c r="CG12" s="33" t="str">
        <f>IF(CG11="","",AVERAGE('ENTRY '!CV2:CV2001))</f>
        <v/>
      </c>
      <c r="CH12" s="33" t="str">
        <f>IF(CH11="","",AVERAGE('ENTRY '!CW2:CW2001))</f>
        <v/>
      </c>
      <c r="CI12" s="33" t="str">
        <f>IF(CI11="","",AVERAGE('ENTRY '!CX2:CX2001))</f>
        <v/>
      </c>
      <c r="CJ12" s="33" t="str">
        <f>IF(CJ11="","",AVERAGE('ENTRY '!CY2:CY2001))</f>
        <v/>
      </c>
      <c r="CK12" s="33" t="str">
        <f>IF(CK11="","",AVERAGE('ENTRY '!CZ2:CZ2001))</f>
        <v/>
      </c>
      <c r="CL12" s="33" t="str">
        <f>IF(CL11="","",AVERAGE('ENTRY '!DA2:DA2001))</f>
        <v/>
      </c>
      <c r="CM12" s="33" t="str">
        <f>IF(CM11="","",AVERAGE('ENTRY '!DB2:DB2001))</f>
        <v/>
      </c>
      <c r="CN12" s="33" t="str">
        <f>IF(CN11="","",AVERAGE('ENTRY '!DC2:DC2001))</f>
        <v/>
      </c>
      <c r="CO12" s="33" t="str">
        <f>IF(CO11="","",AVERAGE('ENTRY '!DD2:DD2001))</f>
        <v/>
      </c>
      <c r="CP12" s="33">
        <f>IF(CP11="","",AVERAGE('ENTRY '!DE2:DE2001))</f>
        <v>1</v>
      </c>
      <c r="CQ12" s="33" t="str">
        <f>IF(CQ11="","",AVERAGE('ENTRY '!DF2:DF2001))</f>
        <v/>
      </c>
      <c r="CR12" s="33">
        <f>IF(CR11="","",AVERAGE('ENTRY '!DG2:DG2001))</f>
        <v>1</v>
      </c>
      <c r="CS12" s="33" t="str">
        <f>IF(CS11="","",AVERAGE('ENTRY '!DH2:DH2001))</f>
        <v/>
      </c>
      <c r="CT12" s="33" t="str">
        <f>IF(CT11="","",AVERAGE('ENTRY '!DI2:DI2001))</f>
        <v/>
      </c>
      <c r="CU12" s="33" t="str">
        <f>IF(CU11="","",AVERAGE('ENTRY '!DJ2:DJ2001))</f>
        <v/>
      </c>
      <c r="CV12" s="33" t="str">
        <f>IF(CV11="","",AVERAGE('ENTRY '!DK2:DK2001))</f>
        <v/>
      </c>
      <c r="CW12" s="33" t="str">
        <f>IF(CW11="","",AVERAGE('ENTRY '!DL2:DL2001))</f>
        <v/>
      </c>
      <c r="CX12" s="33" t="str">
        <f>IF(CX11="","",AVERAGE('ENTRY '!DM2:DM2001))</f>
        <v/>
      </c>
      <c r="CY12" s="33">
        <f>IF(CY11="","",AVERAGE('ENTRY '!DN2:DN2001))</f>
        <v>1.1428571428571428</v>
      </c>
      <c r="CZ12" s="68" t="str">
        <f>IF(CZ11="","",AVERAGE('ENTRY '!DO2:DO2001))</f>
        <v/>
      </c>
      <c r="DA12" s="68" t="str">
        <f>IF(DA11="","",AVERAGE('ENTRY '!DP2:DP2001))</f>
        <v/>
      </c>
      <c r="DB12" s="68" t="str">
        <f>IF(DB11="","",AVERAGE('ENTRY '!DQ2:DQ2001))</f>
        <v/>
      </c>
      <c r="DC12" s="68" t="str">
        <f>IF(DC11="","",AVERAGE('ENTRY '!DR2:DR2001))</f>
        <v/>
      </c>
      <c r="DD12" s="68" t="str">
        <f>IF(DD11="","",AVERAGE('ENTRY '!DS2:DS2001))</f>
        <v/>
      </c>
      <c r="DE12" s="68" t="str">
        <f>IF(DE11="","",AVERAGE('ENTRY '!DT2:DT2001))</f>
        <v/>
      </c>
      <c r="DF12" s="68" t="str">
        <f>IF(DF11="","",AVERAGE('ENTRY '!DU2:DU2001))</f>
        <v/>
      </c>
      <c r="DG12" s="68" t="str">
        <f>IF(DG11="","",AVERAGE('ENTRY '!DV2:DV2001))</f>
        <v/>
      </c>
      <c r="DH12" s="68" t="str">
        <f>IF(DH11="","",AVERAGE('ENTRY '!DW2:DW2001))</f>
        <v/>
      </c>
      <c r="DI12" s="68" t="str">
        <f>IF(DI11="","",AVERAGE('ENTRY '!DX2:DX2001))</f>
        <v/>
      </c>
      <c r="DJ12" s="68" t="str">
        <f>IF(DJ11="","",AVERAGE('ENTRY '!DY2:DY2001))</f>
        <v/>
      </c>
      <c r="DK12" s="68" t="str">
        <f>IF(DK11="","",AVERAGE('ENTRY '!DZ2:DZ2001))</f>
        <v/>
      </c>
      <c r="DL12" s="68" t="str">
        <f>IF(DL11="","",AVERAGE('ENTRY '!EA2:EA2001))</f>
        <v/>
      </c>
      <c r="DM12" s="68" t="str">
        <f>IF(DM11="","",AVERAGE('ENTRY '!EB2:EB2001))</f>
        <v/>
      </c>
    </row>
    <row r="13" spans="1:117" s="56" customFormat="1" x14ac:dyDescent="0.25">
      <c r="B13" s="35" t="s">
        <v>207</v>
      </c>
      <c r="C13" s="85"/>
      <c r="D13" s="68" t="str">
        <f>IF(COUNTIF('ENTRY '!R2:R2001,"v")=0,"",(COUNTIF('ENTRY '!R2:R2001,"v")))</f>
        <v/>
      </c>
      <c r="E13" s="68" t="str">
        <f>IF(COUNTIF('ENTRY '!S2:S2001,"v")=0,"",(COUNTIF('ENTRY '!S2:S2001,"v")))</f>
        <v/>
      </c>
      <c r="F13" s="68" t="str">
        <f>IF(COUNTIF('ENTRY '!T2:T2001,"v")=0,"",(COUNTIF('ENTRY '!T2:T2001,"v")))</f>
        <v/>
      </c>
      <c r="G13" s="68" t="str">
        <f>IF(COUNTIF('ENTRY '!U2:U2001,"v")=0,"",(COUNTIF('ENTRY '!U2:U2001,"v")))</f>
        <v/>
      </c>
      <c r="H13" s="68" t="str">
        <f>IF(COUNTIF('ENTRY '!V2:V2001,"v")=0,"",(COUNTIF('ENTRY '!V2:V2001,"v")))</f>
        <v/>
      </c>
      <c r="I13" s="68" t="str">
        <f>IF(COUNTIF('ENTRY '!W2:W2001,"v")=0,"",(COUNTIF('ENTRY '!W2:W2001,"v")))</f>
        <v/>
      </c>
      <c r="J13" s="68" t="str">
        <f>IF(COUNTIF('ENTRY '!Y2:Y2001,"v")=0,"",(COUNTIF('ENTRY '!Y2:Y2001,"v")))</f>
        <v/>
      </c>
      <c r="K13" s="68" t="str">
        <f>IF(COUNTIF('ENTRY '!Z2:Z2001,"v")=0,"",(COUNTIF('ENTRY '!Z2:Z2001,"v")))</f>
        <v/>
      </c>
      <c r="L13" s="68" t="str">
        <f>IF(COUNTIF('ENTRY '!AA2:AA2001,"v")=0,"",(COUNTIF('ENTRY '!AA2:AA2001,"v")))</f>
        <v/>
      </c>
      <c r="M13" s="68" t="str">
        <f>IF(COUNTIF('ENTRY '!AB2:AB2001,"v")=0,"",(COUNTIF('ENTRY '!AB2:AB2001,"v")))</f>
        <v/>
      </c>
      <c r="N13" s="68" t="str">
        <f>IF(COUNTIF('ENTRY '!AC2:AC2001,"v")=0,"",(COUNTIF('ENTRY '!AC2:AC2001,"v")))</f>
        <v/>
      </c>
      <c r="O13" s="68" t="str">
        <f>IF(COUNTIF('ENTRY '!AD2:AD2001,"v")=0,"",(COUNTIF('ENTRY '!AD2:AD2001,"v")))</f>
        <v/>
      </c>
      <c r="P13" s="68" t="str">
        <f>IF(COUNTIF('ENTRY '!AE2:AE2001,"v")=0,"",(COUNTIF('ENTRY '!AE2:AE2001,"v")))</f>
        <v/>
      </c>
      <c r="Q13" s="68" t="str">
        <f>IF(COUNTIF('ENTRY '!AF2:AF2001,"v")=0,"",(COUNTIF('ENTRY '!AF2:AF2001,"v")))</f>
        <v/>
      </c>
      <c r="R13" s="68" t="str">
        <f>IF(COUNTIF('ENTRY '!AG2:AG2001,"v")=0,"",(COUNTIF('ENTRY '!AG2:AG2001,"v")))</f>
        <v/>
      </c>
      <c r="S13" s="68" t="str">
        <f>IF(COUNTIF('ENTRY '!AH2:AH2001,"v")=0,"",(COUNTIF('ENTRY '!AH2:AH2001,"v")))</f>
        <v/>
      </c>
      <c r="T13" s="68" t="str">
        <f>IF(COUNTIF('ENTRY '!AI2:AI2001,"v")=0,"",(COUNTIF('ENTRY '!AI2:AI2001,"v")))</f>
        <v/>
      </c>
      <c r="U13" s="68" t="str">
        <f>IF(COUNTIF('ENTRY '!AJ2:AJ2001,"v")=0,"",(COUNTIF('ENTRY '!AJ2:AJ2001,"v")))</f>
        <v/>
      </c>
      <c r="V13" s="68" t="str">
        <f>IF(COUNTIF('ENTRY '!AK2:AK2001,"v")=0,"",(COUNTIF('ENTRY '!AK2:AK2001,"v")))</f>
        <v/>
      </c>
      <c r="W13" s="68" t="str">
        <f>IF(COUNTIF('ENTRY '!AL2:AL2001,"v")=0,"",(COUNTIF('ENTRY '!AL2:AL2001,"v")))</f>
        <v/>
      </c>
      <c r="X13" s="68" t="str">
        <f>IF(COUNTIF('ENTRY '!AM2:AM2001,"v")=0,"",(COUNTIF('ENTRY '!AM2:AM2001,"v")))</f>
        <v/>
      </c>
      <c r="Y13" s="68" t="str">
        <f>IF(COUNTIF('ENTRY '!AN2:AN2001,"v")=0,"",(COUNTIF('ENTRY '!AN2:AN2001,"v")))</f>
        <v/>
      </c>
      <c r="Z13" s="68" t="str">
        <f>IF(COUNTIF('ENTRY '!AO2:AO2001,"v")=0,"",(COUNTIF('ENTRY '!AO2:AO2001,"v")))</f>
        <v/>
      </c>
      <c r="AA13" s="68" t="str">
        <f>IF(COUNTIF('ENTRY '!AP2:AP2001,"v")=0,"",(COUNTIF('ENTRY '!AP2:AP2001,"v")))</f>
        <v/>
      </c>
      <c r="AB13" s="68" t="str">
        <f>IF(COUNTIF('ENTRY '!AQ2:AQ2001,"v")=0,"",(COUNTIF('ENTRY '!AQ2:AQ2001,"v")))</f>
        <v/>
      </c>
      <c r="AC13" s="68" t="str">
        <f>IF(COUNTIF('ENTRY '!AR2:AR2001,"v")=0,"",(COUNTIF('ENTRY '!AR2:AR2001,"v")))</f>
        <v/>
      </c>
      <c r="AD13" s="68" t="str">
        <f>IF(COUNTIF('ENTRY '!AS2:AS2001,"v")=0,"",(COUNTIF('ENTRY '!AS2:AS2001,"v")))</f>
        <v/>
      </c>
      <c r="AE13" s="68" t="str">
        <f>IF(COUNTIF('ENTRY '!AT2:AT2001,"v")=0,"",(COUNTIF('ENTRY '!AT2:AT2001,"v")))</f>
        <v/>
      </c>
      <c r="AF13" s="68" t="str">
        <f>IF(COUNTIF('ENTRY '!AU2:AU2001,"v")=0,"",(COUNTIF('ENTRY '!AU2:AU2001,"v")))</f>
        <v/>
      </c>
      <c r="AG13" s="68" t="str">
        <f>IF(COUNTIF('ENTRY '!AV2:AV2001,"v")=0,"",(COUNTIF('ENTRY '!AV2:AV2001,"v")))</f>
        <v/>
      </c>
      <c r="AH13" s="68" t="str">
        <f>IF(COUNTIF('ENTRY '!AW2:AW2001,"v")=0,"",(COUNTIF('ENTRY '!AW2:AW2001,"v")))</f>
        <v/>
      </c>
      <c r="AI13" s="68" t="str">
        <f>IF(COUNTIF('ENTRY '!AX2:AX2001,"v")=0,"",(COUNTIF('ENTRY '!AX2:AX2001,"v")))</f>
        <v/>
      </c>
      <c r="AJ13" s="68" t="str">
        <f>IF(COUNTIF('ENTRY '!AY2:AY2001,"v")=0,"",(COUNTIF('ENTRY '!AY2:AY2001,"v")))</f>
        <v/>
      </c>
      <c r="AK13" s="68" t="str">
        <f>IF(COUNTIF('ENTRY '!AZ2:AZ2001,"v")=0,"",(COUNTIF('ENTRY '!AZ2:AZ2001,"v")))</f>
        <v/>
      </c>
      <c r="AL13" s="68" t="str">
        <f>IF(COUNTIF('ENTRY '!BA2:BA2001,"v")=0,"",(COUNTIF('ENTRY '!BA2:BA2001,"v")))</f>
        <v/>
      </c>
      <c r="AM13" s="68" t="str">
        <f>IF(COUNTIF('ENTRY '!BB2:BB2001,"v")=0,"",(COUNTIF('ENTRY '!BB2:BB2001,"v")))</f>
        <v/>
      </c>
      <c r="AN13" s="68" t="str">
        <f>IF(COUNTIF('ENTRY '!BC2:BC2001,"v")=0,"",(COUNTIF('ENTRY '!BC2:BC2001,"v")))</f>
        <v/>
      </c>
      <c r="AO13" s="68" t="str">
        <f>IF(COUNTIF('ENTRY '!BD2:BD2001,"v")=0,"",(COUNTIF('ENTRY '!BD2:BD2001,"v")))</f>
        <v/>
      </c>
      <c r="AP13" s="68" t="str">
        <f>IF(COUNTIF('ENTRY '!BE2:BE2001,"v")=0,"",(COUNTIF('ENTRY '!BE2:BE2001,"v")))</f>
        <v/>
      </c>
      <c r="AQ13" s="68" t="str">
        <f>IF(COUNTIF('ENTRY '!BF2:BF2001,"v")=0,"",(COUNTIF('ENTRY '!BF2:BF2001,"v")))</f>
        <v/>
      </c>
      <c r="AR13" s="68" t="str">
        <f>IF(COUNTIF('ENTRY '!BG2:BG2001,"v")=0,"",(COUNTIF('ENTRY '!BG2:BG2001,"v")))</f>
        <v/>
      </c>
      <c r="AS13" s="68" t="str">
        <f>IF(COUNTIF('ENTRY '!BH2:BH2001,"v")=0,"",(COUNTIF('ENTRY '!BH2:BH2001,"v")))</f>
        <v/>
      </c>
      <c r="AT13" s="68" t="str">
        <f>IF(COUNTIF('ENTRY '!BI2:BI2001,"v")=0,"",(COUNTIF('ENTRY '!BI2:BI2001,"v")))</f>
        <v/>
      </c>
      <c r="AU13" s="68" t="str">
        <f>IF(COUNTIF('ENTRY '!BJ2:BJ2001,"v")=0,"",(COUNTIF('ENTRY '!BJ2:BJ2001,"v")))</f>
        <v/>
      </c>
      <c r="AV13" s="68" t="str">
        <f>IF(COUNTIF('ENTRY '!BK2:BK2001,"v")=0,"",(COUNTIF('ENTRY '!BK2:BK2001,"v")))</f>
        <v/>
      </c>
      <c r="AW13" s="68" t="str">
        <f>IF(COUNTIF('ENTRY '!BL2:BL2001,"v")=0,"",(COUNTIF('ENTRY '!BL2:BL2001,"v")))</f>
        <v/>
      </c>
      <c r="AX13" s="68" t="str">
        <f>IF(COUNTIF('ENTRY '!BM2:BM2001,"v")=0,"",(COUNTIF('ENTRY '!BM2:BM2001,"v")))</f>
        <v/>
      </c>
      <c r="AY13" s="68" t="str">
        <f>IF(COUNTIF('ENTRY '!BN2:BN2001,"v")=0,"",(COUNTIF('ENTRY '!BN2:BN2001,"v")))</f>
        <v/>
      </c>
      <c r="AZ13" s="68" t="str">
        <f>IF(COUNTIF('ENTRY '!BO2:BO2001,"v")=0,"",(COUNTIF('ENTRY '!BO2:BO2001,"v")))</f>
        <v/>
      </c>
      <c r="BA13" s="68" t="str">
        <f>IF(COUNTIF('ENTRY '!BP2:BP2001,"v")=0,"",(COUNTIF('ENTRY '!BP2:BP2001,"v")))</f>
        <v/>
      </c>
      <c r="BB13" s="68" t="str">
        <f>IF(COUNTIF('ENTRY '!BQ2:BQ2001,"v")=0,"",(COUNTIF('ENTRY '!BQ2:BQ2001,"v")))</f>
        <v/>
      </c>
      <c r="BC13" s="68" t="str">
        <f>IF(COUNTIF('ENTRY '!BR2:BR2001,"v")=0,"",(COUNTIF('ENTRY '!BR2:BR2001,"v")))</f>
        <v/>
      </c>
      <c r="BD13" s="68" t="str">
        <f>IF(COUNTIF('ENTRY '!BS2:BS2001,"v")=0,"",(COUNTIF('ENTRY '!BS2:BS2001,"v")))</f>
        <v/>
      </c>
      <c r="BE13" s="68" t="str">
        <f>IF(COUNTIF('ENTRY '!BT2:BT2001,"v")=0,"",(COUNTIF('ENTRY '!BT2:BT2001,"v")))</f>
        <v/>
      </c>
      <c r="BF13" s="68" t="str">
        <f>IF(COUNTIF('ENTRY '!BU2:BU2001,"v")=0,"",(COUNTIF('ENTRY '!BU2:BU2001,"v")))</f>
        <v/>
      </c>
      <c r="BG13" s="68" t="str">
        <f>IF(COUNTIF('ENTRY '!BV2:BV2001,"v")=0,"",(COUNTIF('ENTRY '!BV2:BV2001,"v")))</f>
        <v/>
      </c>
      <c r="BH13" s="68" t="str">
        <f>IF(COUNTIF('ENTRY '!BW2:BW2001,"v")=0,"",(COUNTIF('ENTRY '!BW2:BW2001,"v")))</f>
        <v/>
      </c>
      <c r="BI13" s="68" t="str">
        <f>IF(COUNTIF('ENTRY '!BX2:BX2001,"v")=0,"",(COUNTIF('ENTRY '!BX2:BX2001,"v")))</f>
        <v/>
      </c>
      <c r="BJ13" s="68" t="str">
        <f>IF(COUNTIF('ENTRY '!BY2:BY2001,"v")=0,"",(COUNTIF('ENTRY '!BY2:BY2001,"v")))</f>
        <v/>
      </c>
      <c r="BK13" s="68" t="str">
        <f>IF(COUNTIF('ENTRY '!BZ2:BZ2001,"v")=0,"",(COUNTIF('ENTRY '!BZ2:BZ2001,"v")))</f>
        <v/>
      </c>
      <c r="BL13" s="68" t="str">
        <f>IF(COUNTIF('ENTRY '!CA2:CA2001,"v")=0,"",(COUNTIF('ENTRY '!CA2:CA2001,"v")))</f>
        <v/>
      </c>
      <c r="BM13" s="68" t="str">
        <f>IF(COUNTIF('ENTRY '!CB2:CB2001,"v")=0,"",(COUNTIF('ENTRY '!CB2:CB2001,"v")))</f>
        <v/>
      </c>
      <c r="BN13" s="68" t="str">
        <f>IF(COUNTIF('ENTRY '!CC2:CC2001,"v")=0,"",(COUNTIF('ENTRY '!CC2:CC2001,"v")))</f>
        <v/>
      </c>
      <c r="BO13" s="68" t="str">
        <f>IF(COUNTIF('ENTRY '!CD2:CD2001,"v")=0,"",(COUNTIF('ENTRY '!CD2:CD2001,"v")))</f>
        <v/>
      </c>
      <c r="BP13" s="68" t="str">
        <f>IF(COUNTIF('ENTRY '!CE2:CE2001,"v")=0,"",(COUNTIF('ENTRY '!CE2:CE2001,"v")))</f>
        <v/>
      </c>
      <c r="BQ13" s="68" t="str">
        <f>IF(COUNTIF('ENTRY '!CF2:CF2001,"v")=0,"",(COUNTIF('ENTRY '!CF2:CF2001,"v")))</f>
        <v/>
      </c>
      <c r="BR13" s="68" t="str">
        <f>IF(COUNTIF('ENTRY '!CG2:CG2001,"v")=0,"",(COUNTIF('ENTRY '!CG2:CG2001,"v")))</f>
        <v/>
      </c>
      <c r="BS13" s="68" t="str">
        <f>IF(COUNTIF('ENTRY '!CH2:CH2001,"v")=0,"",(COUNTIF('ENTRY '!CH2:CH2001,"v")))</f>
        <v/>
      </c>
      <c r="BT13" s="68" t="str">
        <f>IF(COUNTIF('ENTRY '!CI2:CI2001,"v")=0,"",(COUNTIF('ENTRY '!CI2:CI2001,"v")))</f>
        <v/>
      </c>
      <c r="BU13" s="68" t="str">
        <f>IF(COUNTIF('ENTRY '!CJ2:CJ2001,"v")=0,"",(COUNTIF('ENTRY '!CJ2:CJ2001,"v")))</f>
        <v/>
      </c>
      <c r="BV13" s="68" t="str">
        <f>IF(COUNTIF('ENTRY '!CK2:CK2001,"v")=0,"",(COUNTIF('ENTRY '!CK2:CK2001,"v")))</f>
        <v/>
      </c>
      <c r="BW13" s="68" t="str">
        <f>IF(COUNTIF('ENTRY '!CL2:CL2001,"v")=0,"",(COUNTIF('ENTRY '!CL2:CL2001,"v")))</f>
        <v/>
      </c>
      <c r="BX13" s="68" t="str">
        <f>IF(COUNTIF('ENTRY '!CM2:CM2001,"v")=0,"",(COUNTIF('ENTRY '!CM2:CM2001,"v")))</f>
        <v/>
      </c>
      <c r="BY13" s="68" t="str">
        <f>IF(COUNTIF('ENTRY '!CN2:CN2001,"v")=0,"",(COUNTIF('ENTRY '!CN2:CN2001,"v")))</f>
        <v/>
      </c>
      <c r="BZ13" s="68" t="str">
        <f>IF(COUNTIF('ENTRY '!CO2:CO2001,"v")=0,"",(COUNTIF('ENTRY '!CO2:CO2001,"v")))</f>
        <v/>
      </c>
      <c r="CA13" s="68" t="str">
        <f>IF(COUNTIF('ENTRY '!CP2:CP2001,"v")=0,"",(COUNTIF('ENTRY '!CP2:CP2001,"v")))</f>
        <v/>
      </c>
      <c r="CB13" s="68" t="str">
        <f>IF(COUNTIF('ENTRY '!CQ2:CQ2001,"v")=0,"",(COUNTIF('ENTRY '!CQ2:CQ2001,"v")))</f>
        <v/>
      </c>
      <c r="CC13" s="68" t="str">
        <f>IF(COUNTIF('ENTRY '!CR2:CR2001,"v")=0,"",(COUNTIF('ENTRY '!CR2:CR2001,"v")))</f>
        <v/>
      </c>
      <c r="CD13" s="68" t="str">
        <f>IF(COUNTIF('ENTRY '!CS2:CS2001,"v")=0,"",(COUNTIF('ENTRY '!CS2:CS2001,"v")))</f>
        <v/>
      </c>
      <c r="CE13" s="68" t="str">
        <f>IF(COUNTIF('ENTRY '!CT2:CT2001,"v")=0,"",(COUNTIF('ENTRY '!CT2:CT2001,"v")))</f>
        <v/>
      </c>
      <c r="CF13" s="68" t="str">
        <f>IF(COUNTIF('ENTRY '!CU2:CU2001,"v")=0,"",(COUNTIF('ENTRY '!CU2:CU2001,"v")))</f>
        <v/>
      </c>
      <c r="CG13" s="68" t="str">
        <f>IF(COUNTIF('ENTRY '!CV2:CV2001,"v")=0,"",(COUNTIF('ENTRY '!CV2:CV2001,"v")))</f>
        <v/>
      </c>
      <c r="CH13" s="68" t="str">
        <f>IF(COUNTIF('ENTRY '!CW2:CW2001,"v")=0,"",(COUNTIF('ENTRY '!CW2:CW2001,"v")))</f>
        <v/>
      </c>
      <c r="CI13" s="68" t="str">
        <f>IF(COUNTIF('ENTRY '!CX2:CX2001,"v")=0,"",(COUNTIF('ENTRY '!CX2:CX2001,"v")))</f>
        <v/>
      </c>
      <c r="CJ13" s="68" t="str">
        <f>IF(COUNTIF('ENTRY '!CY2:CY2001,"v")=0,"",(COUNTIF('ENTRY '!CY2:CY2001,"v")))</f>
        <v/>
      </c>
      <c r="CK13" s="68" t="str">
        <f>IF(COUNTIF('ENTRY '!CZ2:CZ2001,"v")=0,"",(COUNTIF('ENTRY '!CZ2:CZ2001,"v")))</f>
        <v/>
      </c>
      <c r="CL13" s="68" t="str">
        <f>IF(COUNTIF('ENTRY '!DA2:DA2001,"v")=0,"",(COUNTIF('ENTRY '!DA2:DA2001,"v")))</f>
        <v/>
      </c>
      <c r="CM13" s="68" t="str">
        <f>IF(COUNTIF('ENTRY '!DB2:DB2001,"v")=0,"",(COUNTIF('ENTRY '!DB2:DB2001,"v")))</f>
        <v/>
      </c>
      <c r="CN13" s="68" t="str">
        <f>IF(COUNTIF('ENTRY '!DC2:DC2001,"v")=0,"",(COUNTIF('ENTRY '!DC2:DC2001,"v")))</f>
        <v/>
      </c>
      <c r="CO13" s="68" t="str">
        <f>IF(COUNTIF('ENTRY '!DD2:DD2001,"v")=0,"",(COUNTIF('ENTRY '!DD2:DD2001,"v")))</f>
        <v/>
      </c>
      <c r="CP13" s="68" t="str">
        <f>IF(COUNTIF('ENTRY '!DE2:DE2001,"v")=0,"",(COUNTIF('ENTRY '!DE2:DE2001,"v")))</f>
        <v/>
      </c>
      <c r="CQ13" s="68" t="str">
        <f>IF(COUNTIF('ENTRY '!DF2:DF2001,"v")=0,"",(COUNTIF('ENTRY '!DF2:DF2001,"v")))</f>
        <v/>
      </c>
      <c r="CR13" s="68" t="str">
        <f>IF(COUNTIF('ENTRY '!DG2:DG2001,"v")=0,"",(COUNTIF('ENTRY '!DG2:DG2001,"v")))</f>
        <v/>
      </c>
      <c r="CS13" s="68" t="str">
        <f>IF(COUNTIF('ENTRY '!DH2:DH2001,"v")=0,"",(COUNTIF('ENTRY '!DH2:DH2001,"v")))</f>
        <v/>
      </c>
      <c r="CT13" s="68" t="str">
        <f>IF(COUNTIF('ENTRY '!DI2:DI2001,"v")=0,"",(COUNTIF('ENTRY '!DI2:DI2001,"v")))</f>
        <v/>
      </c>
      <c r="CU13" s="68" t="str">
        <f>IF(COUNTIF('ENTRY '!DJ2:DJ2001,"v")=0,"",(COUNTIF('ENTRY '!DJ2:DJ2001,"v")))</f>
        <v/>
      </c>
      <c r="CV13" s="68" t="str">
        <f>IF(COUNTIF('ENTRY '!DK2:DK2001,"v")=0,"",(COUNTIF('ENTRY '!DK2:DK2001,"v")))</f>
        <v/>
      </c>
      <c r="CW13" s="68" t="str">
        <f>IF(COUNTIF('ENTRY '!DL2:DL2001,"v")=0,"",(COUNTIF('ENTRY '!DL2:DL2001,"v")))</f>
        <v/>
      </c>
      <c r="CX13" s="68" t="str">
        <f>IF(COUNTIF('ENTRY '!DM2:DM2001,"v")=0,"",(COUNTIF('ENTRY '!DM2:DM2001,"v")))</f>
        <v/>
      </c>
      <c r="CY13" s="68" t="str">
        <f>IF(COUNTIF('ENTRY '!DN2:DN2001,"v")=0,"",(COUNTIF('ENTRY '!DN2:DN2001,"v")))</f>
        <v/>
      </c>
      <c r="CZ13" s="68" t="str">
        <f>IF(COUNTIF('ENTRY '!DO2:DO2001,"v")=0,"",(COUNTIF('ENTRY '!DO2:DO2001,"v")))</f>
        <v/>
      </c>
      <c r="DA13" s="68" t="str">
        <f>IF(COUNTIF('ENTRY '!DP2:DP2001,"v")=0,"",(COUNTIF('ENTRY '!DP2:DP2001,"v")))</f>
        <v/>
      </c>
      <c r="DB13" s="68" t="str">
        <f>IF(COUNTIF('ENTRY '!DQ2:DQ2001,"v")=0,"",(COUNTIF('ENTRY '!DQ2:DQ2001,"v")))</f>
        <v/>
      </c>
      <c r="DC13" s="68" t="str">
        <f>IF(COUNTIF('ENTRY '!DR2:DR2001,"v")=0,"",(COUNTIF('ENTRY '!DR2:DR2001,"v")))</f>
        <v/>
      </c>
      <c r="DD13" s="68" t="str">
        <f>IF(COUNTIF('ENTRY '!DS2:DS2001,"v")=0,"",(COUNTIF('ENTRY '!DS2:DS2001,"v")))</f>
        <v/>
      </c>
      <c r="DE13" s="68" t="str">
        <f>IF(COUNTIF('ENTRY '!DT2:DT2001,"v")=0,"",(COUNTIF('ENTRY '!DT2:DT2001,"v")))</f>
        <v/>
      </c>
      <c r="DF13" s="68" t="str">
        <f>IF(COUNTIF('ENTRY '!DU2:DU2001,"v")=0,"",(COUNTIF('ENTRY '!DU2:DU2001,"v")))</f>
        <v/>
      </c>
      <c r="DG13" s="68" t="str">
        <f>IF(COUNTIF('ENTRY '!DV2:DV2001,"v")=0,"",(COUNTIF('ENTRY '!DV2:DV2001,"v")))</f>
        <v/>
      </c>
      <c r="DH13" s="68" t="str">
        <f>IF(COUNTIF('ENTRY '!DW2:DW2001,"v")=0,"",(COUNTIF('ENTRY '!DW2:DW2001,"v")))</f>
        <v/>
      </c>
      <c r="DI13" s="68" t="str">
        <f>IF(COUNTIF('ENTRY '!DX2:DX2001,"v")=0,"",(COUNTIF('ENTRY '!DX2:DX2001,"v")))</f>
        <v/>
      </c>
      <c r="DJ13" s="68" t="str">
        <f>IF(COUNTIF('ENTRY '!DY2:DY2001,"v")=0,"",(COUNTIF('ENTRY '!DY2:DY2001,"v")))</f>
        <v/>
      </c>
      <c r="DK13" s="68" t="str">
        <f>IF(COUNTIF('ENTRY '!DZ2:DZ2001,"v")=0,"",(COUNTIF('ENTRY '!DZ2:DZ2001,"v")))</f>
        <v/>
      </c>
      <c r="DL13" s="68" t="str">
        <f>IF(COUNTIF('ENTRY '!EA2:EA2001,"v")=0,"",(COUNTIF('ENTRY '!EA2:EA2001,"v")))</f>
        <v/>
      </c>
      <c r="DM13" s="68" t="str">
        <f>IF(COUNTIF('ENTRY '!EB2:EB2001,"v")=0,"",(COUNTIF('ENTRY '!EB2:EB2001,"v")))</f>
        <v/>
      </c>
    </row>
    <row r="14" spans="1:117" s="56" customFormat="1" x14ac:dyDescent="0.25">
      <c r="B14" s="35" t="s">
        <v>208</v>
      </c>
      <c r="C14" s="85"/>
      <c r="D14" s="39" t="str">
        <f>IF((OR(D12&lt;&gt;"",D13&lt;&gt;"")),"present","")</f>
        <v>present</v>
      </c>
      <c r="E14" s="39" t="str">
        <f t="shared" ref="E14:BO14" si="10">IF((OR(E12&lt;&gt;"",E13&lt;&gt;"")),"present","")</f>
        <v/>
      </c>
      <c r="F14" s="39" t="str">
        <f t="shared" si="10"/>
        <v>present</v>
      </c>
      <c r="G14" s="39" t="str">
        <f t="shared" si="10"/>
        <v>present</v>
      </c>
      <c r="H14" s="39" t="str">
        <f t="shared" si="10"/>
        <v/>
      </c>
      <c r="I14" s="39" t="str">
        <f t="shared" si="10"/>
        <v>present</v>
      </c>
      <c r="J14" s="39" t="str">
        <f t="shared" si="10"/>
        <v>present</v>
      </c>
      <c r="K14" s="39" t="str">
        <f t="shared" si="10"/>
        <v/>
      </c>
      <c r="L14" s="39" t="str">
        <f t="shared" si="10"/>
        <v/>
      </c>
      <c r="M14" s="39" t="str">
        <f t="shared" si="10"/>
        <v/>
      </c>
      <c r="N14" s="39" t="str">
        <f t="shared" si="10"/>
        <v>present</v>
      </c>
      <c r="O14" s="39" t="str">
        <f t="shared" si="10"/>
        <v/>
      </c>
      <c r="P14" s="39" t="str">
        <f t="shared" si="10"/>
        <v/>
      </c>
      <c r="Q14" s="39" t="str">
        <f t="shared" si="10"/>
        <v>present</v>
      </c>
      <c r="R14" s="39" t="str">
        <f t="shared" si="10"/>
        <v/>
      </c>
      <c r="S14" s="39" t="str">
        <f t="shared" si="10"/>
        <v/>
      </c>
      <c r="T14" s="39" t="str">
        <f t="shared" si="10"/>
        <v/>
      </c>
      <c r="U14" s="39" t="str">
        <f t="shared" si="10"/>
        <v/>
      </c>
      <c r="V14" s="39" t="str">
        <f t="shared" si="10"/>
        <v/>
      </c>
      <c r="W14" s="39" t="str">
        <f t="shared" si="10"/>
        <v>present</v>
      </c>
      <c r="X14" s="39" t="str">
        <f t="shared" si="10"/>
        <v/>
      </c>
      <c r="Y14" s="39" t="str">
        <f t="shared" si="10"/>
        <v/>
      </c>
      <c r="Z14" s="39" t="str">
        <f t="shared" si="10"/>
        <v/>
      </c>
      <c r="AA14" s="39" t="str">
        <f t="shared" si="10"/>
        <v>present</v>
      </c>
      <c r="AB14" s="39" t="str">
        <f t="shared" si="10"/>
        <v/>
      </c>
      <c r="AC14" s="39" t="str">
        <f t="shared" si="10"/>
        <v/>
      </c>
      <c r="AD14" s="39" t="str">
        <f t="shared" si="10"/>
        <v/>
      </c>
      <c r="AE14" s="39" t="str">
        <f t="shared" si="10"/>
        <v>present</v>
      </c>
      <c r="AF14" s="39" t="str">
        <f t="shared" si="10"/>
        <v/>
      </c>
      <c r="AG14" s="39" t="str">
        <f t="shared" si="10"/>
        <v/>
      </c>
      <c r="AH14" s="39" t="str">
        <f t="shared" si="10"/>
        <v/>
      </c>
      <c r="AI14" s="39" t="str">
        <f t="shared" si="10"/>
        <v/>
      </c>
      <c r="AJ14" s="39" t="str">
        <f t="shared" si="10"/>
        <v>present</v>
      </c>
      <c r="AK14" s="39" t="str">
        <f t="shared" si="10"/>
        <v/>
      </c>
      <c r="AL14" s="39" t="str">
        <f t="shared" si="10"/>
        <v/>
      </c>
      <c r="AM14" s="39" t="str">
        <f t="shared" si="10"/>
        <v>present</v>
      </c>
      <c r="AN14" s="39" t="str">
        <f t="shared" si="10"/>
        <v/>
      </c>
      <c r="AO14" s="39" t="str">
        <f t="shared" si="10"/>
        <v/>
      </c>
      <c r="AP14" s="39" t="str">
        <f t="shared" si="10"/>
        <v>present</v>
      </c>
      <c r="AQ14" s="39" t="str">
        <f t="shared" si="10"/>
        <v/>
      </c>
      <c r="AR14" s="39" t="str">
        <f t="shared" si="10"/>
        <v>present</v>
      </c>
      <c r="AS14" s="39" t="str">
        <f t="shared" si="10"/>
        <v>present</v>
      </c>
      <c r="AT14" s="39" t="str">
        <f t="shared" si="10"/>
        <v/>
      </c>
      <c r="AU14" s="39" t="str">
        <f t="shared" si="10"/>
        <v/>
      </c>
      <c r="AV14" s="39" t="str">
        <f t="shared" si="10"/>
        <v>present</v>
      </c>
      <c r="AW14" s="39" t="str">
        <f t="shared" si="10"/>
        <v/>
      </c>
      <c r="AX14" s="39" t="str">
        <f t="shared" si="10"/>
        <v/>
      </c>
      <c r="AY14" s="39" t="str">
        <f t="shared" si="10"/>
        <v>present</v>
      </c>
      <c r="AZ14" s="39" t="str">
        <f t="shared" si="10"/>
        <v/>
      </c>
      <c r="BA14" s="39" t="str">
        <f t="shared" si="10"/>
        <v/>
      </c>
      <c r="BB14" s="39" t="str">
        <f t="shared" si="10"/>
        <v/>
      </c>
      <c r="BC14" s="39" t="str">
        <f t="shared" si="10"/>
        <v/>
      </c>
      <c r="BD14" s="39" t="str">
        <f t="shared" si="10"/>
        <v/>
      </c>
      <c r="BE14" s="39" t="str">
        <f t="shared" si="10"/>
        <v/>
      </c>
      <c r="BF14" s="39" t="str">
        <f t="shared" si="10"/>
        <v>present</v>
      </c>
      <c r="BG14" s="39" t="str">
        <f t="shared" si="10"/>
        <v/>
      </c>
      <c r="BH14" s="39" t="str">
        <f t="shared" si="10"/>
        <v/>
      </c>
      <c r="BI14" s="39" t="str">
        <f t="shared" si="10"/>
        <v/>
      </c>
      <c r="BJ14" s="39" t="str">
        <f t="shared" si="10"/>
        <v/>
      </c>
      <c r="BK14" s="39" t="str">
        <f t="shared" si="10"/>
        <v/>
      </c>
      <c r="BL14" s="39" t="str">
        <f t="shared" si="10"/>
        <v/>
      </c>
      <c r="BM14" s="39" t="str">
        <f t="shared" si="10"/>
        <v/>
      </c>
      <c r="BN14" s="39" t="str">
        <f t="shared" si="10"/>
        <v/>
      </c>
      <c r="BO14" s="39" t="str">
        <f t="shared" si="10"/>
        <v/>
      </c>
      <c r="BP14" s="39" t="str">
        <f t="shared" ref="BP14:DM14" si="11">IF((OR(BP12&lt;&gt;"",BP13&lt;&gt;"")),"present","")</f>
        <v/>
      </c>
      <c r="BQ14" s="39" t="str">
        <f t="shared" si="11"/>
        <v/>
      </c>
      <c r="BR14" s="39" t="str">
        <f t="shared" si="11"/>
        <v/>
      </c>
      <c r="BS14" s="39" t="str">
        <f t="shared" si="11"/>
        <v/>
      </c>
      <c r="BT14" s="39" t="str">
        <f t="shared" si="11"/>
        <v>present</v>
      </c>
      <c r="BU14" s="39" t="str">
        <f t="shared" si="11"/>
        <v/>
      </c>
      <c r="BV14" s="39" t="str">
        <f t="shared" si="11"/>
        <v/>
      </c>
      <c r="BW14" s="39" t="str">
        <f t="shared" si="11"/>
        <v/>
      </c>
      <c r="BX14" s="39" t="str">
        <f t="shared" si="11"/>
        <v/>
      </c>
      <c r="BY14" s="39" t="str">
        <f t="shared" si="11"/>
        <v/>
      </c>
      <c r="BZ14" s="39" t="str">
        <f t="shared" si="11"/>
        <v/>
      </c>
      <c r="CA14" s="39" t="str">
        <f t="shared" si="11"/>
        <v/>
      </c>
      <c r="CB14" s="39" t="str">
        <f t="shared" si="11"/>
        <v/>
      </c>
      <c r="CC14" s="39" t="str">
        <f t="shared" si="11"/>
        <v>present</v>
      </c>
      <c r="CD14" s="39" t="str">
        <f t="shared" si="11"/>
        <v/>
      </c>
      <c r="CE14" s="39" t="str">
        <f t="shared" si="11"/>
        <v/>
      </c>
      <c r="CF14" s="39" t="str">
        <f t="shared" si="11"/>
        <v/>
      </c>
      <c r="CG14" s="39" t="str">
        <f t="shared" si="11"/>
        <v/>
      </c>
      <c r="CH14" s="39" t="str">
        <f t="shared" si="11"/>
        <v/>
      </c>
      <c r="CI14" s="39" t="str">
        <f t="shared" si="11"/>
        <v/>
      </c>
      <c r="CJ14" s="39" t="str">
        <f t="shared" si="11"/>
        <v/>
      </c>
      <c r="CK14" s="39" t="str">
        <f t="shared" si="11"/>
        <v/>
      </c>
      <c r="CL14" s="39" t="str">
        <f t="shared" si="11"/>
        <v/>
      </c>
      <c r="CM14" s="39" t="str">
        <f t="shared" si="11"/>
        <v/>
      </c>
      <c r="CN14" s="39" t="str">
        <f t="shared" si="11"/>
        <v/>
      </c>
      <c r="CO14" s="39" t="str">
        <f t="shared" si="11"/>
        <v/>
      </c>
      <c r="CP14" s="39" t="str">
        <f t="shared" si="11"/>
        <v>present</v>
      </c>
      <c r="CQ14" s="39" t="str">
        <f t="shared" si="11"/>
        <v/>
      </c>
      <c r="CR14" s="39" t="str">
        <f t="shared" si="11"/>
        <v>present</v>
      </c>
      <c r="CS14" s="39" t="str">
        <f t="shared" si="11"/>
        <v/>
      </c>
      <c r="CT14" s="39" t="str">
        <f t="shared" si="11"/>
        <v/>
      </c>
      <c r="CU14" s="39" t="str">
        <f t="shared" si="11"/>
        <v/>
      </c>
      <c r="CV14" s="39" t="str">
        <f t="shared" si="11"/>
        <v/>
      </c>
      <c r="CW14" s="39" t="str">
        <f t="shared" si="11"/>
        <v/>
      </c>
      <c r="CX14" s="39" t="str">
        <f t="shared" si="11"/>
        <v/>
      </c>
      <c r="CY14" s="39" t="str">
        <f t="shared" si="11"/>
        <v>present</v>
      </c>
      <c r="CZ14" s="39" t="str">
        <f t="shared" si="11"/>
        <v/>
      </c>
      <c r="DA14" s="39" t="str">
        <f t="shared" si="11"/>
        <v/>
      </c>
      <c r="DB14" s="39" t="str">
        <f t="shared" si="11"/>
        <v/>
      </c>
      <c r="DC14" s="39" t="str">
        <f t="shared" si="11"/>
        <v/>
      </c>
      <c r="DD14" s="39" t="str">
        <f t="shared" si="11"/>
        <v/>
      </c>
      <c r="DE14" s="39" t="str">
        <f t="shared" si="11"/>
        <v/>
      </c>
      <c r="DF14" s="39" t="str">
        <f t="shared" si="11"/>
        <v/>
      </c>
      <c r="DG14" s="39" t="str">
        <f t="shared" si="11"/>
        <v/>
      </c>
      <c r="DH14" s="39" t="str">
        <f t="shared" si="11"/>
        <v/>
      </c>
      <c r="DI14" s="39" t="str">
        <f t="shared" si="11"/>
        <v/>
      </c>
      <c r="DJ14" s="39" t="str">
        <f t="shared" si="11"/>
        <v/>
      </c>
      <c r="DK14" s="39" t="str">
        <f t="shared" si="11"/>
        <v/>
      </c>
      <c r="DL14" s="39" t="str">
        <f t="shared" si="11"/>
        <v/>
      </c>
      <c r="DM14" s="39" t="str">
        <f t="shared" si="11"/>
        <v/>
      </c>
    </row>
    <row r="15" spans="1:117" x14ac:dyDescent="0.25">
      <c r="D15" s="60"/>
      <c r="E15" s="60"/>
      <c r="F15" s="60"/>
      <c r="G15" s="60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</row>
    <row r="16" spans="1:117" ht="15" customHeight="1" x14ac:dyDescent="0.3">
      <c r="B16" s="34" t="s">
        <v>155</v>
      </c>
      <c r="D16" s="60"/>
      <c r="E16" s="61"/>
      <c r="F16" s="55"/>
      <c r="G16" s="86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</row>
    <row r="17" spans="2:117" x14ac:dyDescent="0.25">
      <c r="B17" s="25" t="s">
        <v>35</v>
      </c>
      <c r="C17" s="72">
        <f>IF(SUM('ENTRY '!M2:M2000)=0,"",COUNT('ENTRY '!M2:M2000))</f>
        <v>220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</row>
    <row r="18" spans="2:117" x14ac:dyDescent="0.25">
      <c r="B18" s="1" t="s">
        <v>25</v>
      </c>
      <c r="C18" s="72">
        <f>IF(SUM('ENTRY '!G2:G2000)=0,"",COUNT('ENTRY '!G2:G2000))</f>
        <v>199</v>
      </c>
      <c r="D18" s="63"/>
      <c r="E18" s="63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</row>
    <row r="19" spans="2:117" x14ac:dyDescent="0.25">
      <c r="B19" s="1" t="s">
        <v>28</v>
      </c>
      <c r="C19" s="72">
        <f>IF(SUM('ENTRY '!H2:H2000)=0,"",SUM('ENTRY '!H2:H2000))</f>
        <v>201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</row>
    <row r="20" spans="2:117" x14ac:dyDescent="0.25">
      <c r="B20" s="23" t="s">
        <v>37</v>
      </c>
      <c r="C20" s="73">
        <f>IF(C19="","",(C18/C19)*100)</f>
        <v>99.00497512437812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</row>
    <row r="21" spans="2:117" x14ac:dyDescent="0.25">
      <c r="B21" s="1" t="s">
        <v>4</v>
      </c>
      <c r="C21" s="73">
        <f>IF(C10="","",(1-C10))</f>
        <v>0.891606399298707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</row>
    <row r="22" spans="2:117" x14ac:dyDescent="0.25">
      <c r="B22" s="1" t="s">
        <v>40</v>
      </c>
      <c r="C22" s="73">
        <f>IF(SUM('ENTRY '!G2:G2000)=0,"",MAX('ENTRY '!G2:G2000))</f>
        <v>18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</row>
    <row r="23" spans="2:117" x14ac:dyDescent="0.25">
      <c r="B23" s="1" t="s">
        <v>169</v>
      </c>
      <c r="C23" s="74">
        <f>IF($C$17="","",COUNTIF('ENTRY '!O2:O2000,"R"))</f>
        <v>54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</row>
    <row r="24" spans="2:117" x14ac:dyDescent="0.25">
      <c r="B24" s="1" t="s">
        <v>170</v>
      </c>
      <c r="C24" s="74">
        <f>IF($C$17="","",COUNTIF('ENTRY '!O2:O2000,"P"))</f>
        <v>166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</row>
    <row r="25" spans="2:117" x14ac:dyDescent="0.25">
      <c r="B25" s="1" t="s">
        <v>203</v>
      </c>
      <c r="C25" s="75">
        <f>IF($C$17="","",(IF(SUM('ENTRY '!E2:E2000=0),"",AVERAGE('ENTRY '!E2:E2000))))</f>
        <v>2.9054726368159205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</row>
    <row r="26" spans="2:117" x14ac:dyDescent="0.25">
      <c r="B26" s="1" t="s">
        <v>204</v>
      </c>
      <c r="C26" s="75">
        <f>IF(SUM('ENTRY '!C2:C2000)=0,"",AVERAGE('ENTRY '!C2:C2000))</f>
        <v>2.9396984924623117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</row>
    <row r="27" spans="2:117" x14ac:dyDescent="0.25">
      <c r="B27" s="1" t="s">
        <v>197</v>
      </c>
      <c r="C27" s="75">
        <f>IF(SUM('ENTRY '!F2:F2000)=0,"",AVERAGE('ENTRY '!F2:F2000))</f>
        <v>2.8258706467661692</v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</row>
    <row r="28" spans="2:117" x14ac:dyDescent="0.25">
      <c r="B28" s="1" t="s">
        <v>198</v>
      </c>
      <c r="C28" s="75">
        <f>IF(SUM('ENTRY '!D2:D2000)=0,"",AVERAGE('ENTRY '!D2:D2000))</f>
        <v>2.879396984924623</v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</row>
    <row r="29" spans="2:117" x14ac:dyDescent="0.25">
      <c r="B29" s="1" t="s">
        <v>206</v>
      </c>
      <c r="C29" s="72">
        <f>IF(SUM(D7:DM7)=0,"",COUNT(D7:DM7))</f>
        <v>23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</row>
    <row r="30" spans="2:117" x14ac:dyDescent="0.25">
      <c r="B30" s="1" t="s">
        <v>205</v>
      </c>
      <c r="C30" s="72">
        <f>IF($C$17="","",(COUNTIF(D14:DM14,"present")))</f>
        <v>23</v>
      </c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</row>
  </sheetData>
  <sheetProtection selectLockedCells="1" selectUnlockedCells="1"/>
  <phoneticPr fontId="19" type="noConversion"/>
  <dataValidations count="1">
    <dataValidation type="whole" allowBlank="1" showInputMessage="1" showErrorMessage="1" errorTitle="Presence/Absence Data" error="Enter 1 if present" sqref="D1:E6 F6:DF6">
      <formula1>1</formula1>
      <formula2>1</formula2>
    </dataValidation>
  </dataValidations>
  <printOptions headings="1" gridLines="1"/>
  <pageMargins left="0.25" right="0.25" top="0.75" bottom="0.75" header="0.3" footer="0.3"/>
  <pageSetup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READ ME</vt:lpstr>
      <vt:lpstr>Field Sheet</vt:lpstr>
      <vt:lpstr>ENTRY </vt:lpstr>
      <vt:lpstr>Boat Survey</vt:lpstr>
      <vt:lpstr>STATS</vt:lpstr>
      <vt:lpstr>'Boat Survey'!Print_Area</vt:lpstr>
      <vt:lpstr>'ENTRY '!Print_Area</vt:lpstr>
      <vt:lpstr>'Field Sheet'!Print_Area</vt:lpstr>
      <vt:lpstr>STATS!Print_Area</vt:lpstr>
      <vt:lpstr>'Field Sheet'!Print_Titles</vt:lpstr>
    </vt:vector>
  </TitlesOfParts>
  <Manager>Wisconsin DNR - Lakes Partnership</Manager>
  <Company>University of Wisconsin and Wisconsin DNR Lake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Aquatic Plant Survey Spreadsheet</dc:title>
  <dc:subject>Field Sheet, AQ.PLT Enrtry Page, Boat Survey and Stats page.</dc:subject>
  <dc:creator>Susan knight - Trout Lake Station</dc:creator>
  <cp:lastModifiedBy>Scharl, James</cp:lastModifiedBy>
  <cp:lastPrinted>2013-10-14T14:23:47Z</cp:lastPrinted>
  <dcterms:created xsi:type="dcterms:W3CDTF">2004-09-23T19:27:36Z</dcterms:created>
  <dcterms:modified xsi:type="dcterms:W3CDTF">2013-10-14T14:25:41Z</dcterms:modified>
</cp:coreProperties>
</file>