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2" windowWidth="8580" windowHeight="6828"/>
  </bookViews>
  <sheets>
    <sheet name="cells per mL" sheetId="1" r:id="rId1"/>
    <sheet name="Percent" sheetId="2" r:id="rId2"/>
    <sheet name="cells per mL by Division" sheetId="3" r:id="rId3"/>
    <sheet name="Sheet1" sheetId="4" r:id="rId4"/>
  </sheets>
  <calcPr calcId="145621" concurrentCalc="0"/>
</workbook>
</file>

<file path=xl/calcChain.xml><?xml version="1.0" encoding="utf-8"?>
<calcChain xmlns="http://schemas.openxmlformats.org/spreadsheetml/2006/main">
  <c r="D72" i="3" l="1"/>
  <c r="E72" i="3"/>
  <c r="F72" i="3"/>
  <c r="G72" i="3"/>
  <c r="H72" i="3"/>
  <c r="I72" i="3"/>
  <c r="J72" i="3"/>
  <c r="C72" i="3"/>
  <c r="D69" i="3"/>
  <c r="E69" i="3"/>
  <c r="F69" i="3"/>
  <c r="G69" i="3"/>
  <c r="H69" i="3"/>
  <c r="I69" i="3"/>
  <c r="J69" i="3"/>
  <c r="C69" i="3"/>
  <c r="D66" i="3"/>
  <c r="E66" i="3"/>
  <c r="F66" i="3"/>
  <c r="G66" i="3"/>
  <c r="H66" i="3"/>
  <c r="I66" i="3"/>
  <c r="J66" i="3"/>
  <c r="C66" i="3"/>
  <c r="D50" i="3"/>
  <c r="E50" i="3"/>
  <c r="F50" i="3"/>
  <c r="G50" i="3"/>
  <c r="H50" i="3"/>
  <c r="I50" i="3"/>
  <c r="J50" i="3"/>
  <c r="C50" i="3"/>
  <c r="D47" i="3"/>
  <c r="E47" i="3"/>
  <c r="F47" i="3"/>
  <c r="G47" i="3"/>
  <c r="H47" i="3"/>
  <c r="I47" i="3"/>
  <c r="J47" i="3"/>
  <c r="C47" i="3"/>
  <c r="D43" i="3"/>
  <c r="E43" i="3"/>
  <c r="F43" i="3"/>
  <c r="G43" i="3"/>
  <c r="H43" i="3"/>
  <c r="I43" i="3"/>
  <c r="J43" i="3"/>
  <c r="C43" i="3"/>
  <c r="D13" i="3"/>
  <c r="E13" i="3"/>
  <c r="F13" i="3"/>
  <c r="G13" i="3"/>
  <c r="H13" i="3"/>
  <c r="I13" i="3"/>
  <c r="J13" i="3"/>
  <c r="C13" i="3"/>
</calcChain>
</file>

<file path=xl/sharedStrings.xml><?xml version="1.0" encoding="utf-8"?>
<sst xmlns="http://schemas.openxmlformats.org/spreadsheetml/2006/main" count="411" uniqueCount="81">
  <si>
    <t>Taxa</t>
  </si>
  <si>
    <t>Division</t>
  </si>
  <si>
    <t>Bacillariophyta</t>
  </si>
  <si>
    <t>Aulacoseira sp.</t>
  </si>
  <si>
    <t>Cavinula sp.</t>
  </si>
  <si>
    <t>Cyclotella sp.</t>
  </si>
  <si>
    <t xml:space="preserve">Meridion sp. </t>
  </si>
  <si>
    <t>Naviculoid diatoms</t>
  </si>
  <si>
    <t xml:space="preserve">Stephanodiscus sp. </t>
  </si>
  <si>
    <t xml:space="preserve">Synedra sp. </t>
  </si>
  <si>
    <t>Actinastrum sp</t>
  </si>
  <si>
    <t>Chlorophyta</t>
  </si>
  <si>
    <t>Ankistrodesmus sp.</t>
  </si>
  <si>
    <t>Closterium sp.</t>
  </si>
  <si>
    <t xml:space="preserve">Coelastrum sp. </t>
  </si>
  <si>
    <t xml:space="preserve">Dictyosphaerium sp. </t>
  </si>
  <si>
    <t>Dysmorphococcus sp.</t>
  </si>
  <si>
    <t>Elakatothrix sp.</t>
  </si>
  <si>
    <t>Euastrum dp.</t>
  </si>
  <si>
    <t>Gloeocystis sp.</t>
  </si>
  <si>
    <t xml:space="preserve">Golenkinia sp. </t>
  </si>
  <si>
    <t>Oocystis sp.</t>
  </si>
  <si>
    <t xml:space="preserve">Pandorina sp. </t>
  </si>
  <si>
    <t>Pediastrum sp.</t>
  </si>
  <si>
    <t xml:space="preserve">Quadrigula sp. </t>
  </si>
  <si>
    <t>Scenedesmus sp.</t>
  </si>
  <si>
    <t>Schroederia sp.</t>
  </si>
  <si>
    <t xml:space="preserve">Sphaerocystis sp. </t>
  </si>
  <si>
    <t>Staurastrum sp.</t>
  </si>
  <si>
    <t>Tetraedron sp.</t>
  </si>
  <si>
    <t xml:space="preserve">Dinobryon sp. </t>
  </si>
  <si>
    <t>Chrysophyta</t>
  </si>
  <si>
    <t xml:space="preserve">Cryptomonas sp. </t>
  </si>
  <si>
    <t>Cryptophyta</t>
  </si>
  <si>
    <t>Komma caudata</t>
  </si>
  <si>
    <t>Anabaena sp.</t>
  </si>
  <si>
    <t>Cyanophyta</t>
  </si>
  <si>
    <t>Aphanizomenon issatschenkoi</t>
  </si>
  <si>
    <t xml:space="preserve">Aphanocapsa sp. </t>
  </si>
  <si>
    <t xml:space="preserve">Aphanothece sp. </t>
  </si>
  <si>
    <t xml:space="preserve">Chroococcus sp. </t>
  </si>
  <si>
    <t>Coelosphaerium sp.</t>
  </si>
  <si>
    <t>Dactylococcopsis sp.</t>
  </si>
  <si>
    <t>Merismopedia sp.</t>
  </si>
  <si>
    <t>Planktolyngbya sp.</t>
  </si>
  <si>
    <t>Planktothrix sp.</t>
  </si>
  <si>
    <t>Pseudanabaena sp.</t>
  </si>
  <si>
    <t>Trachelomonas sp.</t>
  </si>
  <si>
    <t>Euglenophyta</t>
  </si>
  <si>
    <t>Pyrrhophyta</t>
  </si>
  <si>
    <t>Asterionella formosa</t>
  </si>
  <si>
    <t>Fragilaria crotonensis</t>
  </si>
  <si>
    <t>Ceratium hirundinella</t>
  </si>
  <si>
    <t>Micractinium sp.</t>
  </si>
  <si>
    <t>Tetraselmis sp.</t>
  </si>
  <si>
    <t>Peridinium sp.</t>
  </si>
  <si>
    <t>Chodatella sp.</t>
  </si>
  <si>
    <t>Eudorina sp.</t>
  </si>
  <si>
    <t>Aphanizomenon flos-aquae</t>
  </si>
  <si>
    <t>Microcystis aeruginosa</t>
  </si>
  <si>
    <t>Cocconeis sp.</t>
  </si>
  <si>
    <t>Chlamydomonas sp.</t>
  </si>
  <si>
    <t>Gomhonema sp.</t>
  </si>
  <si>
    <t>Coccoid greens</t>
  </si>
  <si>
    <t>Lagerheimia sp.</t>
  </si>
  <si>
    <t>Mougeotia sp.</t>
  </si>
  <si>
    <t>Nephrocytium sp.</t>
  </si>
  <si>
    <t>Oedogonium sp.</t>
  </si>
  <si>
    <t>Mallomonas sp.</t>
  </si>
  <si>
    <t>Synura sp.</t>
  </si>
  <si>
    <t>Gomphosphaeria sp.</t>
  </si>
  <si>
    <t>Microcystis sp.</t>
  </si>
  <si>
    <t>Euglena sp.</t>
  </si>
  <si>
    <t>SUMS</t>
  </si>
  <si>
    <t>Diatoms</t>
  </si>
  <si>
    <t>Green algae</t>
  </si>
  <si>
    <t>Golden brown algae</t>
  </si>
  <si>
    <t>Cryptomonads</t>
  </si>
  <si>
    <t>Blue green algae</t>
  </si>
  <si>
    <t>Euglenoids</t>
  </si>
  <si>
    <t>Dinoflagellate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</si>
</sst>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2" xfId="0" applyBorder="1"/>
    <xf numFmtId="0" fontId="1" fillId="0" borderId="1" xfId="0" applyFont="1" applyBorder="1"/>
    <xf numFmtId="14" fontId="0" fillId="0" borderId="1" xfId="0" applyNumberFormat="1" applyFont="1" applyBorder="1"/>
    <xf numFmtId="0" fontId="0" fillId="0" borderId="1" xfId="0" applyFont="1" applyBorder="1"/>
    <xf numFmtId="0" fontId="0" fillId="0" borderId="0" xfId="0" applyFont="1" applyBorder="1"/>
    <xf numFmtId="0" fontId="0" fillId="0" borderId="0" xfId="0" applyFont="1"/>
    <xf numFmtId="2" fontId="0" fillId="2" borderId="0" xfId="0" applyNumberFormat="1" applyFont="1" applyFill="1"/>
    <xf numFmtId="0" fontId="0" fillId="0" borderId="0" xfId="0" applyFont="1" applyFill="1" applyBorder="1"/>
    <xf numFmtId="2" fontId="0" fillId="0" borderId="0" xfId="0" applyNumberFormat="1" applyFont="1"/>
    <xf numFmtId="0" fontId="0" fillId="0" borderId="2" xfId="0" applyFont="1" applyBorder="1"/>
    <xf numFmtId="2" fontId="0" fillId="0" borderId="2" xfId="0" applyNumberFormat="1" applyFont="1" applyBorder="1"/>
    <xf numFmtId="0" fontId="0" fillId="0" borderId="0" xfId="0" applyFont="1" applyAlignment="1">
      <alignment wrapText="1"/>
    </xf>
    <xf numFmtId="0" fontId="0" fillId="0" borderId="0" xfId="0" applyFont="1" applyFill="1"/>
    <xf numFmtId="0" fontId="0" fillId="0" borderId="3" xfId="0" applyFont="1" applyBorder="1"/>
    <xf numFmtId="2" fontId="0" fillId="0" borderId="3" xfId="0" applyNumberFormat="1" applyFont="1" applyBorder="1"/>
    <xf numFmtId="2" fontId="0" fillId="0" borderId="0" xfId="0" applyNumberFormat="1" applyFont="1" applyBorder="1"/>
    <xf numFmtId="14" fontId="0" fillId="0" borderId="1" xfId="0" applyNumberFormat="1" applyFont="1" applyFill="1" applyBorder="1"/>
    <xf numFmtId="0" fontId="0" fillId="0" borderId="2" xfId="0" applyFont="1" applyFill="1" applyBorder="1"/>
    <xf numFmtId="0" fontId="0" fillId="0" borderId="3" xfId="0" applyFont="1" applyFill="1" applyBorder="1"/>
    <xf numFmtId="2" fontId="0" fillId="2" borderId="0" xfId="0" applyNumberFormat="1" applyFont="1" applyFill="1" applyBorder="1"/>
    <xf numFmtId="0" fontId="0" fillId="3" borderId="0" xfId="0" applyFont="1" applyFill="1" applyBorder="1"/>
    <xf numFmtId="0" fontId="0" fillId="3" borderId="2" xfId="0" applyFont="1" applyFill="1" applyBorder="1"/>
    <xf numFmtId="0" fontId="0" fillId="3" borderId="4" xfId="0" applyFont="1" applyFill="1" applyBorder="1"/>
    <xf numFmtId="3" fontId="0" fillId="0" borderId="0" xfId="0" applyNumberFormat="1"/>
    <xf numFmtId="164" fontId="0" fillId="0" borderId="1" xfId="0" applyNumberFormat="1" applyFont="1" applyBorder="1"/>
    <xf numFmtId="164" fontId="0" fillId="0" borderId="2" xfId="0" applyNumberFormat="1" applyFont="1" applyBorder="1"/>
    <xf numFmtId="14" fontId="0" fillId="0" borderId="2" xfId="0" applyNumberFormat="1" applyBorder="1"/>
    <xf numFmtId="16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Big Blake Lake algae by division (cells/mL),</a:t>
            </a:r>
            <a:r>
              <a:rPr lang="en-US" sz="1200" baseline="0"/>
              <a:t> 2013-2015</a:t>
            </a:r>
            <a:endParaRPr lang="en-US" sz="1200"/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Sheet1!$A$2</c:f>
              <c:strCache>
                <c:ptCount val="1"/>
                <c:pt idx="0">
                  <c:v>Diatoms</c:v>
                </c:pt>
              </c:strCache>
            </c:strRef>
          </c:tx>
          <c:invertIfNegative val="0"/>
          <c:cat>
            <c:numRef>
              <c:f>Sheet1!$B$1:$L$1</c:f>
              <c:numCache>
                <c:formatCode>mm/dd/yy;@</c:formatCode>
                <c:ptCount val="11"/>
                <c:pt idx="0">
                  <c:v>41422</c:v>
                </c:pt>
                <c:pt idx="1">
                  <c:v>41451</c:v>
                </c:pt>
                <c:pt idx="2">
                  <c:v>41479</c:v>
                </c:pt>
                <c:pt idx="3">
                  <c:v>41505</c:v>
                </c:pt>
                <c:pt idx="4">
                  <c:v>41543</c:v>
                </c:pt>
                <c:pt idx="5">
                  <c:v>41814</c:v>
                </c:pt>
                <c:pt idx="6">
                  <c:v>41841</c:v>
                </c:pt>
                <c:pt idx="7">
                  <c:v>41870</c:v>
                </c:pt>
                <c:pt idx="8" formatCode="m/d/yyyy">
                  <c:v>42180</c:v>
                </c:pt>
                <c:pt idx="9" formatCode="m/d/yyyy">
                  <c:v>42205</c:v>
                </c:pt>
                <c:pt idx="10" formatCode="m/d/yyyy">
                  <c:v>42233</c:v>
                </c:pt>
              </c:numCache>
            </c:numRef>
          </c:cat>
          <c:val>
            <c:numRef>
              <c:f>Sheet1!$B$2:$L$2</c:f>
              <c:numCache>
                <c:formatCode>#,##0</c:formatCode>
                <c:ptCount val="11"/>
                <c:pt idx="0">
                  <c:v>3276</c:v>
                </c:pt>
                <c:pt idx="1">
                  <c:v>1774</c:v>
                </c:pt>
                <c:pt idx="2">
                  <c:v>260</c:v>
                </c:pt>
                <c:pt idx="3">
                  <c:v>163</c:v>
                </c:pt>
                <c:pt idx="4">
                  <c:v>180</c:v>
                </c:pt>
                <c:pt idx="5">
                  <c:v>3180.3280980240029</c:v>
                </c:pt>
                <c:pt idx="6">
                  <c:v>484.33612927371598</c:v>
                </c:pt>
                <c:pt idx="7">
                  <c:v>1065.5473038424282</c:v>
                </c:pt>
                <c:pt idx="8">
                  <c:v>874</c:v>
                </c:pt>
                <c:pt idx="9">
                  <c:v>7113</c:v>
                </c:pt>
                <c:pt idx="10">
                  <c:v>408</c:v>
                </c:pt>
              </c:numCache>
            </c:numRef>
          </c:val>
        </c:ser>
        <c:ser>
          <c:idx val="1"/>
          <c:order val="1"/>
          <c:tx>
            <c:strRef>
              <c:f>Sheet1!$A$3</c:f>
              <c:strCache>
                <c:ptCount val="1"/>
                <c:pt idx="0">
                  <c:v>Green algae</c:v>
                </c:pt>
              </c:strCache>
            </c:strRef>
          </c:tx>
          <c:invertIfNegative val="0"/>
          <c:cat>
            <c:numRef>
              <c:f>Sheet1!$B$1:$L$1</c:f>
              <c:numCache>
                <c:formatCode>mm/dd/yy;@</c:formatCode>
                <c:ptCount val="11"/>
                <c:pt idx="0">
                  <c:v>41422</c:v>
                </c:pt>
                <c:pt idx="1">
                  <c:v>41451</c:v>
                </c:pt>
                <c:pt idx="2">
                  <c:v>41479</c:v>
                </c:pt>
                <c:pt idx="3">
                  <c:v>41505</c:v>
                </c:pt>
                <c:pt idx="4">
                  <c:v>41543</c:v>
                </c:pt>
                <c:pt idx="5">
                  <c:v>41814</c:v>
                </c:pt>
                <c:pt idx="6">
                  <c:v>41841</c:v>
                </c:pt>
                <c:pt idx="7">
                  <c:v>41870</c:v>
                </c:pt>
                <c:pt idx="8" formatCode="m/d/yyyy">
                  <c:v>42180</c:v>
                </c:pt>
                <c:pt idx="9" formatCode="m/d/yyyy">
                  <c:v>42205</c:v>
                </c:pt>
                <c:pt idx="10" formatCode="m/d/yyyy">
                  <c:v>42233</c:v>
                </c:pt>
              </c:numCache>
            </c:numRef>
          </c:cat>
          <c:val>
            <c:numRef>
              <c:f>Sheet1!$B$3:$L$3</c:f>
              <c:numCache>
                <c:formatCode>#,##0</c:formatCode>
                <c:ptCount val="11"/>
                <c:pt idx="0">
                  <c:v>52</c:v>
                </c:pt>
                <c:pt idx="1">
                  <c:v>695</c:v>
                </c:pt>
                <c:pt idx="2">
                  <c:v>930</c:v>
                </c:pt>
                <c:pt idx="3">
                  <c:v>900</c:v>
                </c:pt>
                <c:pt idx="4">
                  <c:v>2224</c:v>
                </c:pt>
                <c:pt idx="5">
                  <c:v>1561.0401653304632</c:v>
                </c:pt>
                <c:pt idx="6">
                  <c:v>4138.872377429936</c:v>
                </c:pt>
                <c:pt idx="7">
                  <c:v>1937.3587342589603</c:v>
                </c:pt>
                <c:pt idx="8">
                  <c:v>741</c:v>
                </c:pt>
                <c:pt idx="9">
                  <c:v>3536</c:v>
                </c:pt>
                <c:pt idx="10">
                  <c:v>1939</c:v>
                </c:pt>
              </c:numCache>
            </c:numRef>
          </c:val>
        </c:ser>
        <c:ser>
          <c:idx val="2"/>
          <c:order val="2"/>
          <c:tx>
            <c:strRef>
              <c:f>Sheet1!$A$4</c:f>
              <c:strCache>
                <c:ptCount val="1"/>
                <c:pt idx="0">
                  <c:v>Golden brown algae</c:v>
                </c:pt>
              </c:strCache>
            </c:strRef>
          </c:tx>
          <c:invertIfNegative val="0"/>
          <c:cat>
            <c:numRef>
              <c:f>Sheet1!$B$1:$L$1</c:f>
              <c:numCache>
                <c:formatCode>mm/dd/yy;@</c:formatCode>
                <c:ptCount val="11"/>
                <c:pt idx="0">
                  <c:v>41422</c:v>
                </c:pt>
                <c:pt idx="1">
                  <c:v>41451</c:v>
                </c:pt>
                <c:pt idx="2">
                  <c:v>41479</c:v>
                </c:pt>
                <c:pt idx="3">
                  <c:v>41505</c:v>
                </c:pt>
                <c:pt idx="4">
                  <c:v>41543</c:v>
                </c:pt>
                <c:pt idx="5">
                  <c:v>41814</c:v>
                </c:pt>
                <c:pt idx="6">
                  <c:v>41841</c:v>
                </c:pt>
                <c:pt idx="7">
                  <c:v>41870</c:v>
                </c:pt>
                <c:pt idx="8" formatCode="m/d/yyyy">
                  <c:v>42180</c:v>
                </c:pt>
                <c:pt idx="9" formatCode="m/d/yyyy">
                  <c:v>42205</c:v>
                </c:pt>
                <c:pt idx="10" formatCode="m/d/yyyy">
                  <c:v>42233</c:v>
                </c:pt>
              </c:numCache>
            </c:numRef>
          </c:cat>
          <c:val>
            <c:numRef>
              <c:f>Sheet1!$B$4:$L$4</c:f>
              <c:numCache>
                <c:formatCode>#,##0</c:formatCode>
                <c:ptCount val="11"/>
                <c:pt idx="0">
                  <c:v>1598</c:v>
                </c:pt>
                <c:pt idx="1">
                  <c:v>284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34.948660417846185</c:v>
                </c:pt>
                <c:pt idx="6">
                  <c:v>5856.0641084912932</c:v>
                </c:pt>
                <c:pt idx="7">
                  <c:v>32.289312237649341</c:v>
                </c:pt>
                <c:pt idx="8">
                  <c:v>155</c:v>
                </c:pt>
                <c:pt idx="9">
                  <c:v>241</c:v>
                </c:pt>
                <c:pt idx="10">
                  <c:v>374</c:v>
                </c:pt>
              </c:numCache>
            </c:numRef>
          </c:val>
        </c:ser>
        <c:ser>
          <c:idx val="3"/>
          <c:order val="3"/>
          <c:tx>
            <c:strRef>
              <c:f>Sheet1!$A$5</c:f>
              <c:strCache>
                <c:ptCount val="1"/>
                <c:pt idx="0">
                  <c:v>Cryptomonads</c:v>
                </c:pt>
              </c:strCache>
            </c:strRef>
          </c:tx>
          <c:invertIfNegative val="0"/>
          <c:cat>
            <c:numRef>
              <c:f>Sheet1!$B$1:$L$1</c:f>
              <c:numCache>
                <c:formatCode>mm/dd/yy;@</c:formatCode>
                <c:ptCount val="11"/>
                <c:pt idx="0">
                  <c:v>41422</c:v>
                </c:pt>
                <c:pt idx="1">
                  <c:v>41451</c:v>
                </c:pt>
                <c:pt idx="2">
                  <c:v>41479</c:v>
                </c:pt>
                <c:pt idx="3">
                  <c:v>41505</c:v>
                </c:pt>
                <c:pt idx="4">
                  <c:v>41543</c:v>
                </c:pt>
                <c:pt idx="5">
                  <c:v>41814</c:v>
                </c:pt>
                <c:pt idx="6">
                  <c:v>41841</c:v>
                </c:pt>
                <c:pt idx="7">
                  <c:v>41870</c:v>
                </c:pt>
                <c:pt idx="8" formatCode="m/d/yyyy">
                  <c:v>42180</c:v>
                </c:pt>
                <c:pt idx="9" formatCode="m/d/yyyy">
                  <c:v>42205</c:v>
                </c:pt>
                <c:pt idx="10" formatCode="m/d/yyyy">
                  <c:v>42233</c:v>
                </c:pt>
              </c:numCache>
            </c:numRef>
          </c:cat>
          <c:val>
            <c:numRef>
              <c:f>Sheet1!$B$5:$L$5</c:f>
              <c:numCache>
                <c:formatCode>#,##0</c:formatCode>
                <c:ptCount val="11"/>
                <c:pt idx="0">
                  <c:v>4245</c:v>
                </c:pt>
                <c:pt idx="1">
                  <c:v>1916</c:v>
                </c:pt>
                <c:pt idx="2">
                  <c:v>2114</c:v>
                </c:pt>
                <c:pt idx="3">
                  <c:v>6895</c:v>
                </c:pt>
                <c:pt idx="4">
                  <c:v>4288</c:v>
                </c:pt>
                <c:pt idx="5">
                  <c:v>34.948660417846185</c:v>
                </c:pt>
                <c:pt idx="6">
                  <c:v>264.18334324020873</c:v>
                </c:pt>
                <c:pt idx="7">
                  <c:v>64.578624475298682</c:v>
                </c:pt>
                <c:pt idx="8">
                  <c:v>72</c:v>
                </c:pt>
                <c:pt idx="9">
                  <c:v>362</c:v>
                </c:pt>
                <c:pt idx="10">
                  <c:v>0</c:v>
                </c:pt>
              </c:numCache>
            </c:numRef>
          </c:val>
        </c:ser>
        <c:ser>
          <c:idx val="4"/>
          <c:order val="4"/>
          <c:tx>
            <c:strRef>
              <c:f>Sheet1!$A$6</c:f>
              <c:strCache>
                <c:ptCount val="1"/>
                <c:pt idx="0">
                  <c:v>Blue green algae</c:v>
                </c:pt>
              </c:strCache>
            </c:strRef>
          </c:tx>
          <c:invertIfNegative val="0"/>
          <c:cat>
            <c:numRef>
              <c:f>Sheet1!$B$1:$L$1</c:f>
              <c:numCache>
                <c:formatCode>mm/dd/yy;@</c:formatCode>
                <c:ptCount val="11"/>
                <c:pt idx="0">
                  <c:v>41422</c:v>
                </c:pt>
                <c:pt idx="1">
                  <c:v>41451</c:v>
                </c:pt>
                <c:pt idx="2">
                  <c:v>41479</c:v>
                </c:pt>
                <c:pt idx="3">
                  <c:v>41505</c:v>
                </c:pt>
                <c:pt idx="4">
                  <c:v>41543</c:v>
                </c:pt>
                <c:pt idx="5">
                  <c:v>41814</c:v>
                </c:pt>
                <c:pt idx="6">
                  <c:v>41841</c:v>
                </c:pt>
                <c:pt idx="7">
                  <c:v>41870</c:v>
                </c:pt>
                <c:pt idx="8" formatCode="m/d/yyyy">
                  <c:v>42180</c:v>
                </c:pt>
                <c:pt idx="9" formatCode="m/d/yyyy">
                  <c:v>42205</c:v>
                </c:pt>
                <c:pt idx="10" formatCode="m/d/yyyy">
                  <c:v>42233</c:v>
                </c:pt>
              </c:numCache>
            </c:numRef>
          </c:cat>
          <c:val>
            <c:numRef>
              <c:f>Sheet1!$B$6:$L$6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491</c:v>
                </c:pt>
                <c:pt idx="3">
                  <c:v>6786</c:v>
                </c:pt>
                <c:pt idx="4">
                  <c:v>15749</c:v>
                </c:pt>
                <c:pt idx="5">
                  <c:v>722.27231530215442</c:v>
                </c:pt>
                <c:pt idx="6">
                  <c:v>1871.2986812848119</c:v>
                </c:pt>
                <c:pt idx="7">
                  <c:v>50177.591217307068</c:v>
                </c:pt>
                <c:pt idx="8">
                  <c:v>2699</c:v>
                </c:pt>
                <c:pt idx="9">
                  <c:v>16958</c:v>
                </c:pt>
                <c:pt idx="10">
                  <c:v>55823</c:v>
                </c:pt>
              </c:numCache>
            </c:numRef>
          </c:val>
        </c:ser>
        <c:ser>
          <c:idx val="5"/>
          <c:order val="5"/>
          <c:tx>
            <c:strRef>
              <c:f>Sheet1!$A$7</c:f>
              <c:strCache>
                <c:ptCount val="1"/>
                <c:pt idx="0">
                  <c:v>Euglenoids</c:v>
                </c:pt>
              </c:strCache>
            </c:strRef>
          </c:tx>
          <c:invertIfNegative val="0"/>
          <c:cat>
            <c:numRef>
              <c:f>Sheet1!$B$1:$L$1</c:f>
              <c:numCache>
                <c:formatCode>mm/dd/yy;@</c:formatCode>
                <c:ptCount val="11"/>
                <c:pt idx="0">
                  <c:v>41422</c:v>
                </c:pt>
                <c:pt idx="1">
                  <c:v>41451</c:v>
                </c:pt>
                <c:pt idx="2">
                  <c:v>41479</c:v>
                </c:pt>
                <c:pt idx="3">
                  <c:v>41505</c:v>
                </c:pt>
                <c:pt idx="4">
                  <c:v>41543</c:v>
                </c:pt>
                <c:pt idx="5">
                  <c:v>41814</c:v>
                </c:pt>
                <c:pt idx="6">
                  <c:v>41841</c:v>
                </c:pt>
                <c:pt idx="7">
                  <c:v>41870</c:v>
                </c:pt>
                <c:pt idx="8" formatCode="m/d/yyyy">
                  <c:v>42180</c:v>
                </c:pt>
                <c:pt idx="9" formatCode="m/d/yyyy">
                  <c:v>42205</c:v>
                </c:pt>
                <c:pt idx="10" formatCode="m/d/yyyy">
                  <c:v>42233</c:v>
                </c:pt>
              </c:numCache>
            </c:numRef>
          </c:cat>
          <c:val>
            <c:numRef>
              <c:f>Sheet1!$B$7:$L$7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100</c:v>
                </c:pt>
                <c:pt idx="3">
                  <c:v>0</c:v>
                </c:pt>
                <c:pt idx="4">
                  <c:v>0</c:v>
                </c:pt>
                <c:pt idx="5">
                  <c:v>11.649553472615395</c:v>
                </c:pt>
                <c:pt idx="6">
                  <c:v>44.030557206701452</c:v>
                </c:pt>
                <c:pt idx="7">
                  <c:v>0</c:v>
                </c:pt>
                <c:pt idx="8">
                  <c:v>6</c:v>
                </c:pt>
                <c:pt idx="9">
                  <c:v>80</c:v>
                </c:pt>
                <c:pt idx="10">
                  <c:v>0</c:v>
                </c:pt>
              </c:numCache>
            </c:numRef>
          </c:val>
        </c:ser>
        <c:ser>
          <c:idx val="6"/>
          <c:order val="6"/>
          <c:tx>
            <c:strRef>
              <c:f>Sheet1!$A$8</c:f>
              <c:strCache>
                <c:ptCount val="1"/>
                <c:pt idx="0">
                  <c:v>Dinoflagellate</c:v>
                </c:pt>
              </c:strCache>
            </c:strRef>
          </c:tx>
          <c:invertIfNegative val="0"/>
          <c:cat>
            <c:numRef>
              <c:f>Sheet1!$B$1:$L$1</c:f>
              <c:numCache>
                <c:formatCode>mm/dd/yy;@</c:formatCode>
                <c:ptCount val="11"/>
                <c:pt idx="0">
                  <c:v>41422</c:v>
                </c:pt>
                <c:pt idx="1">
                  <c:v>41451</c:v>
                </c:pt>
                <c:pt idx="2">
                  <c:v>41479</c:v>
                </c:pt>
                <c:pt idx="3">
                  <c:v>41505</c:v>
                </c:pt>
                <c:pt idx="4">
                  <c:v>41543</c:v>
                </c:pt>
                <c:pt idx="5">
                  <c:v>41814</c:v>
                </c:pt>
                <c:pt idx="6">
                  <c:v>41841</c:v>
                </c:pt>
                <c:pt idx="7">
                  <c:v>41870</c:v>
                </c:pt>
                <c:pt idx="8" formatCode="m/d/yyyy">
                  <c:v>42180</c:v>
                </c:pt>
                <c:pt idx="9" formatCode="m/d/yyyy">
                  <c:v>42205</c:v>
                </c:pt>
                <c:pt idx="10" formatCode="m/d/yyyy">
                  <c:v>42233</c:v>
                </c:pt>
              </c:numCache>
            </c:numRef>
          </c:cat>
          <c:val>
            <c:numRef>
              <c:f>Sheet1!$B$8:$L$8</c:f>
              <c:numCache>
                <c:formatCode>#,##0</c:formatCode>
                <c:ptCount val="11"/>
                <c:pt idx="0">
                  <c:v>0</c:v>
                </c:pt>
                <c:pt idx="1">
                  <c:v>43</c:v>
                </c:pt>
                <c:pt idx="2">
                  <c:v>301</c:v>
                </c:pt>
                <c:pt idx="3">
                  <c:v>545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748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0242560"/>
        <c:axId val="120244480"/>
      </c:barChart>
      <c:catAx>
        <c:axId val="120242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layout/>
          <c:overlay val="0"/>
        </c:title>
        <c:numFmt formatCode="mm/dd/yy;@" sourceLinked="1"/>
        <c:majorTickMark val="out"/>
        <c:minorTickMark val="none"/>
        <c:tickLblPos val="nextTo"/>
        <c:crossAx val="120244480"/>
        <c:crosses val="autoZero"/>
        <c:auto val="0"/>
        <c:lblAlgn val="ctr"/>
        <c:lblOffset val="100"/>
        <c:noMultiLvlLbl val="0"/>
      </c:catAx>
      <c:valAx>
        <c:axId val="12024448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Algae (cells/mL)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12024256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Big Blake Lake </a:t>
            </a:r>
            <a:r>
              <a:rPr lang="en-US" sz="1100" b="1" i="0" u="none" strike="noStrike" baseline="0">
                <a:effectLst/>
              </a:rPr>
              <a:t>blue green algae </a:t>
            </a:r>
            <a:r>
              <a:rPr lang="en-US" sz="1100"/>
              <a:t>(cells/mL),</a:t>
            </a:r>
            <a:r>
              <a:rPr lang="en-US" sz="1100" baseline="0"/>
              <a:t> 2013 and 2014</a:t>
            </a:r>
            <a:endParaRPr lang="en-US" sz="1100"/>
          </a:p>
        </c:rich>
      </c:tx>
      <c:layout>
        <c:manualLayout>
          <c:xMode val="edge"/>
          <c:yMode val="edge"/>
          <c:x val="0.20657431865960574"/>
          <c:y val="2.4067388688327317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Sheet1!$A$6</c:f>
              <c:strCache>
                <c:ptCount val="1"/>
                <c:pt idx="0">
                  <c:v>Blue green algae</c:v>
                </c:pt>
              </c:strCache>
            </c:strRef>
          </c:tx>
          <c:invertIfNegative val="0"/>
          <c:cat>
            <c:numRef>
              <c:f>Sheet1!$B$1:$L$1</c:f>
              <c:numCache>
                <c:formatCode>mm/dd/yy;@</c:formatCode>
                <c:ptCount val="11"/>
                <c:pt idx="0">
                  <c:v>41422</c:v>
                </c:pt>
                <c:pt idx="1">
                  <c:v>41451</c:v>
                </c:pt>
                <c:pt idx="2">
                  <c:v>41479</c:v>
                </c:pt>
                <c:pt idx="3">
                  <c:v>41505</c:v>
                </c:pt>
                <c:pt idx="4">
                  <c:v>41543</c:v>
                </c:pt>
                <c:pt idx="5">
                  <c:v>41814</c:v>
                </c:pt>
                <c:pt idx="6">
                  <c:v>41841</c:v>
                </c:pt>
                <c:pt idx="7">
                  <c:v>41870</c:v>
                </c:pt>
                <c:pt idx="8" formatCode="m/d/yyyy">
                  <c:v>42180</c:v>
                </c:pt>
                <c:pt idx="9" formatCode="m/d/yyyy">
                  <c:v>42205</c:v>
                </c:pt>
                <c:pt idx="10" formatCode="m/d/yyyy">
                  <c:v>42233</c:v>
                </c:pt>
              </c:numCache>
            </c:numRef>
          </c:cat>
          <c:val>
            <c:numRef>
              <c:f>Sheet1!$B$6:$L$6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491</c:v>
                </c:pt>
                <c:pt idx="3">
                  <c:v>6786</c:v>
                </c:pt>
                <c:pt idx="4">
                  <c:v>15749</c:v>
                </c:pt>
                <c:pt idx="5">
                  <c:v>722.27231530215442</c:v>
                </c:pt>
                <c:pt idx="6">
                  <c:v>1871.2986812848119</c:v>
                </c:pt>
                <c:pt idx="7">
                  <c:v>50177.591217307068</c:v>
                </c:pt>
                <c:pt idx="8">
                  <c:v>2699</c:v>
                </c:pt>
                <c:pt idx="9">
                  <c:v>16958</c:v>
                </c:pt>
                <c:pt idx="10">
                  <c:v>55823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605696"/>
        <c:axId val="120607872"/>
      </c:barChart>
      <c:catAx>
        <c:axId val="120605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layout/>
          <c:overlay val="0"/>
        </c:title>
        <c:numFmt formatCode="mm/dd/yy;@" sourceLinked="1"/>
        <c:majorTickMark val="out"/>
        <c:minorTickMark val="none"/>
        <c:tickLblPos val="nextTo"/>
        <c:txPr>
          <a:bodyPr rot="-2100000"/>
          <a:lstStyle/>
          <a:p>
            <a:pPr>
              <a:defRPr/>
            </a:pPr>
            <a:endParaRPr lang="en-US"/>
          </a:p>
        </c:txPr>
        <c:crossAx val="120607872"/>
        <c:crosses val="autoZero"/>
        <c:auto val="0"/>
        <c:lblAlgn val="ctr"/>
        <c:lblOffset val="100"/>
        <c:noMultiLvlLbl val="0"/>
      </c:catAx>
      <c:valAx>
        <c:axId val="12060787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000" b="1" i="0" u="none" strike="noStrike" baseline="0">
                    <a:effectLst/>
                  </a:rPr>
                  <a:t>Blue green algae </a:t>
                </a:r>
                <a:r>
                  <a:rPr lang="en-US"/>
                  <a:t> (cells/mL)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1206056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Big Blake Lake algae by division (cells/mL),</a:t>
            </a:r>
            <a:r>
              <a:rPr lang="en-US" sz="1200" baseline="0"/>
              <a:t> 2013 and 2014</a:t>
            </a:r>
            <a:endParaRPr lang="en-US" sz="1200"/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Sheet1!$A$2</c:f>
              <c:strCache>
                <c:ptCount val="1"/>
                <c:pt idx="0">
                  <c:v>Diatoms</c:v>
                </c:pt>
              </c:strCache>
            </c:strRef>
          </c:tx>
          <c:invertIfNegative val="0"/>
          <c:cat>
            <c:numRef>
              <c:f>Sheet1!$B$1:$L$1</c:f>
              <c:numCache>
                <c:formatCode>mm/dd/yy;@</c:formatCode>
                <c:ptCount val="11"/>
                <c:pt idx="0">
                  <c:v>41422</c:v>
                </c:pt>
                <c:pt idx="1">
                  <c:v>41451</c:v>
                </c:pt>
                <c:pt idx="2">
                  <c:v>41479</c:v>
                </c:pt>
                <c:pt idx="3">
                  <c:v>41505</c:v>
                </c:pt>
                <c:pt idx="4">
                  <c:v>41543</c:v>
                </c:pt>
                <c:pt idx="5">
                  <c:v>41814</c:v>
                </c:pt>
                <c:pt idx="6">
                  <c:v>41841</c:v>
                </c:pt>
                <c:pt idx="7">
                  <c:v>41870</c:v>
                </c:pt>
                <c:pt idx="8" formatCode="m/d/yyyy">
                  <c:v>42180</c:v>
                </c:pt>
                <c:pt idx="9" formatCode="m/d/yyyy">
                  <c:v>42205</c:v>
                </c:pt>
                <c:pt idx="10" formatCode="m/d/yyyy">
                  <c:v>42233</c:v>
                </c:pt>
              </c:numCache>
            </c:numRef>
          </c:cat>
          <c:val>
            <c:numRef>
              <c:f>Sheet1!$B$2:$L$2</c:f>
              <c:numCache>
                <c:formatCode>#,##0</c:formatCode>
                <c:ptCount val="11"/>
                <c:pt idx="0">
                  <c:v>3276</c:v>
                </c:pt>
                <c:pt idx="1">
                  <c:v>1774</c:v>
                </c:pt>
                <c:pt idx="2">
                  <c:v>260</c:v>
                </c:pt>
                <c:pt idx="3">
                  <c:v>163</c:v>
                </c:pt>
                <c:pt idx="4">
                  <c:v>180</c:v>
                </c:pt>
                <c:pt idx="5">
                  <c:v>3180.3280980240029</c:v>
                </c:pt>
                <c:pt idx="6">
                  <c:v>484.33612927371598</c:v>
                </c:pt>
                <c:pt idx="7">
                  <c:v>1065.5473038424282</c:v>
                </c:pt>
                <c:pt idx="8">
                  <c:v>874</c:v>
                </c:pt>
                <c:pt idx="9">
                  <c:v>7113</c:v>
                </c:pt>
                <c:pt idx="10">
                  <c:v>408</c:v>
                </c:pt>
              </c:numCache>
            </c:numRef>
          </c:val>
        </c:ser>
        <c:ser>
          <c:idx val="1"/>
          <c:order val="1"/>
          <c:tx>
            <c:strRef>
              <c:f>Sheet1!$A$3</c:f>
              <c:strCache>
                <c:ptCount val="1"/>
                <c:pt idx="0">
                  <c:v>Green algae</c:v>
                </c:pt>
              </c:strCache>
            </c:strRef>
          </c:tx>
          <c:invertIfNegative val="0"/>
          <c:cat>
            <c:numRef>
              <c:f>Sheet1!$B$1:$L$1</c:f>
              <c:numCache>
                <c:formatCode>mm/dd/yy;@</c:formatCode>
                <c:ptCount val="11"/>
                <c:pt idx="0">
                  <c:v>41422</c:v>
                </c:pt>
                <c:pt idx="1">
                  <c:v>41451</c:v>
                </c:pt>
                <c:pt idx="2">
                  <c:v>41479</c:v>
                </c:pt>
                <c:pt idx="3">
                  <c:v>41505</c:v>
                </c:pt>
                <c:pt idx="4">
                  <c:v>41543</c:v>
                </c:pt>
                <c:pt idx="5">
                  <c:v>41814</c:v>
                </c:pt>
                <c:pt idx="6">
                  <c:v>41841</c:v>
                </c:pt>
                <c:pt idx="7">
                  <c:v>41870</c:v>
                </c:pt>
                <c:pt idx="8" formatCode="m/d/yyyy">
                  <c:v>42180</c:v>
                </c:pt>
                <c:pt idx="9" formatCode="m/d/yyyy">
                  <c:v>42205</c:v>
                </c:pt>
                <c:pt idx="10" formatCode="m/d/yyyy">
                  <c:v>42233</c:v>
                </c:pt>
              </c:numCache>
            </c:numRef>
          </c:cat>
          <c:val>
            <c:numRef>
              <c:f>Sheet1!$B$3:$L$3</c:f>
              <c:numCache>
                <c:formatCode>#,##0</c:formatCode>
                <c:ptCount val="11"/>
                <c:pt idx="0">
                  <c:v>52</c:v>
                </c:pt>
                <c:pt idx="1">
                  <c:v>695</c:v>
                </c:pt>
                <c:pt idx="2">
                  <c:v>930</c:v>
                </c:pt>
                <c:pt idx="3">
                  <c:v>900</c:v>
                </c:pt>
                <c:pt idx="4">
                  <c:v>2224</c:v>
                </c:pt>
                <c:pt idx="5">
                  <c:v>1561.0401653304632</c:v>
                </c:pt>
                <c:pt idx="6">
                  <c:v>4138.872377429936</c:v>
                </c:pt>
                <c:pt idx="7">
                  <c:v>1937.3587342589603</c:v>
                </c:pt>
                <c:pt idx="8">
                  <c:v>741</c:v>
                </c:pt>
                <c:pt idx="9">
                  <c:v>3536</c:v>
                </c:pt>
                <c:pt idx="10">
                  <c:v>1939</c:v>
                </c:pt>
              </c:numCache>
            </c:numRef>
          </c:val>
        </c:ser>
        <c:ser>
          <c:idx val="2"/>
          <c:order val="2"/>
          <c:tx>
            <c:strRef>
              <c:f>Sheet1!$A$4</c:f>
              <c:strCache>
                <c:ptCount val="1"/>
                <c:pt idx="0">
                  <c:v>Golden brown algae</c:v>
                </c:pt>
              </c:strCache>
            </c:strRef>
          </c:tx>
          <c:invertIfNegative val="0"/>
          <c:cat>
            <c:numRef>
              <c:f>Sheet1!$B$1:$L$1</c:f>
              <c:numCache>
                <c:formatCode>mm/dd/yy;@</c:formatCode>
                <c:ptCount val="11"/>
                <c:pt idx="0">
                  <c:v>41422</c:v>
                </c:pt>
                <c:pt idx="1">
                  <c:v>41451</c:v>
                </c:pt>
                <c:pt idx="2">
                  <c:v>41479</c:v>
                </c:pt>
                <c:pt idx="3">
                  <c:v>41505</c:v>
                </c:pt>
                <c:pt idx="4">
                  <c:v>41543</c:v>
                </c:pt>
                <c:pt idx="5">
                  <c:v>41814</c:v>
                </c:pt>
                <c:pt idx="6">
                  <c:v>41841</c:v>
                </c:pt>
                <c:pt idx="7">
                  <c:v>41870</c:v>
                </c:pt>
                <c:pt idx="8" formatCode="m/d/yyyy">
                  <c:v>42180</c:v>
                </c:pt>
                <c:pt idx="9" formatCode="m/d/yyyy">
                  <c:v>42205</c:v>
                </c:pt>
                <c:pt idx="10" formatCode="m/d/yyyy">
                  <c:v>42233</c:v>
                </c:pt>
              </c:numCache>
            </c:numRef>
          </c:cat>
          <c:val>
            <c:numRef>
              <c:f>Sheet1!$B$4:$L$4</c:f>
              <c:numCache>
                <c:formatCode>#,##0</c:formatCode>
                <c:ptCount val="11"/>
                <c:pt idx="0">
                  <c:v>1598</c:v>
                </c:pt>
                <c:pt idx="1">
                  <c:v>284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34.948660417846185</c:v>
                </c:pt>
                <c:pt idx="6">
                  <c:v>5856.0641084912932</c:v>
                </c:pt>
                <c:pt idx="7">
                  <c:v>32.289312237649341</c:v>
                </c:pt>
                <c:pt idx="8">
                  <c:v>155</c:v>
                </c:pt>
                <c:pt idx="9">
                  <c:v>241</c:v>
                </c:pt>
                <c:pt idx="10">
                  <c:v>374</c:v>
                </c:pt>
              </c:numCache>
            </c:numRef>
          </c:val>
        </c:ser>
        <c:ser>
          <c:idx val="3"/>
          <c:order val="3"/>
          <c:tx>
            <c:strRef>
              <c:f>Sheet1!$A$5</c:f>
              <c:strCache>
                <c:ptCount val="1"/>
                <c:pt idx="0">
                  <c:v>Cryptomonads</c:v>
                </c:pt>
              </c:strCache>
            </c:strRef>
          </c:tx>
          <c:invertIfNegative val="0"/>
          <c:cat>
            <c:numRef>
              <c:f>Sheet1!$B$1:$L$1</c:f>
              <c:numCache>
                <c:formatCode>mm/dd/yy;@</c:formatCode>
                <c:ptCount val="11"/>
                <c:pt idx="0">
                  <c:v>41422</c:v>
                </c:pt>
                <c:pt idx="1">
                  <c:v>41451</c:v>
                </c:pt>
                <c:pt idx="2">
                  <c:v>41479</c:v>
                </c:pt>
                <c:pt idx="3">
                  <c:v>41505</c:v>
                </c:pt>
                <c:pt idx="4">
                  <c:v>41543</c:v>
                </c:pt>
                <c:pt idx="5">
                  <c:v>41814</c:v>
                </c:pt>
                <c:pt idx="6">
                  <c:v>41841</c:v>
                </c:pt>
                <c:pt idx="7">
                  <c:v>41870</c:v>
                </c:pt>
                <c:pt idx="8" formatCode="m/d/yyyy">
                  <c:v>42180</c:v>
                </c:pt>
                <c:pt idx="9" formatCode="m/d/yyyy">
                  <c:v>42205</c:v>
                </c:pt>
                <c:pt idx="10" formatCode="m/d/yyyy">
                  <c:v>42233</c:v>
                </c:pt>
              </c:numCache>
            </c:numRef>
          </c:cat>
          <c:val>
            <c:numRef>
              <c:f>Sheet1!$B$5:$L$5</c:f>
              <c:numCache>
                <c:formatCode>#,##0</c:formatCode>
                <c:ptCount val="11"/>
                <c:pt idx="0">
                  <c:v>4245</c:v>
                </c:pt>
                <c:pt idx="1">
                  <c:v>1916</c:v>
                </c:pt>
                <c:pt idx="2">
                  <c:v>2114</c:v>
                </c:pt>
                <c:pt idx="3">
                  <c:v>6895</c:v>
                </c:pt>
                <c:pt idx="4">
                  <c:v>4288</c:v>
                </c:pt>
                <c:pt idx="5">
                  <c:v>34.948660417846185</c:v>
                </c:pt>
                <c:pt idx="6">
                  <c:v>264.18334324020873</c:v>
                </c:pt>
                <c:pt idx="7">
                  <c:v>64.578624475298682</c:v>
                </c:pt>
                <c:pt idx="8">
                  <c:v>72</c:v>
                </c:pt>
                <c:pt idx="9">
                  <c:v>362</c:v>
                </c:pt>
                <c:pt idx="10">
                  <c:v>0</c:v>
                </c:pt>
              </c:numCache>
            </c:numRef>
          </c:val>
        </c:ser>
        <c:ser>
          <c:idx val="4"/>
          <c:order val="4"/>
          <c:tx>
            <c:strRef>
              <c:f>Sheet1!$A$6</c:f>
              <c:strCache>
                <c:ptCount val="1"/>
                <c:pt idx="0">
                  <c:v>Blue green algae</c:v>
                </c:pt>
              </c:strCache>
            </c:strRef>
          </c:tx>
          <c:invertIfNegative val="0"/>
          <c:cat>
            <c:numRef>
              <c:f>Sheet1!$B$1:$L$1</c:f>
              <c:numCache>
                <c:formatCode>mm/dd/yy;@</c:formatCode>
                <c:ptCount val="11"/>
                <c:pt idx="0">
                  <c:v>41422</c:v>
                </c:pt>
                <c:pt idx="1">
                  <c:v>41451</c:v>
                </c:pt>
                <c:pt idx="2">
                  <c:v>41479</c:v>
                </c:pt>
                <c:pt idx="3">
                  <c:v>41505</c:v>
                </c:pt>
                <c:pt idx="4">
                  <c:v>41543</c:v>
                </c:pt>
                <c:pt idx="5">
                  <c:v>41814</c:v>
                </c:pt>
                <c:pt idx="6">
                  <c:v>41841</c:v>
                </c:pt>
                <c:pt idx="7">
                  <c:v>41870</c:v>
                </c:pt>
                <c:pt idx="8" formatCode="m/d/yyyy">
                  <c:v>42180</c:v>
                </c:pt>
                <c:pt idx="9" formatCode="m/d/yyyy">
                  <c:v>42205</c:v>
                </c:pt>
                <c:pt idx="10" formatCode="m/d/yyyy">
                  <c:v>42233</c:v>
                </c:pt>
              </c:numCache>
            </c:numRef>
          </c:cat>
          <c:val>
            <c:numRef>
              <c:f>Sheet1!$B$6:$L$6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491</c:v>
                </c:pt>
                <c:pt idx="3">
                  <c:v>6786</c:v>
                </c:pt>
                <c:pt idx="4">
                  <c:v>15749</c:v>
                </c:pt>
                <c:pt idx="5">
                  <c:v>722.27231530215442</c:v>
                </c:pt>
                <c:pt idx="6">
                  <c:v>1871.2986812848119</c:v>
                </c:pt>
                <c:pt idx="7">
                  <c:v>50177.591217307068</c:v>
                </c:pt>
                <c:pt idx="8">
                  <c:v>2699</c:v>
                </c:pt>
                <c:pt idx="9">
                  <c:v>16958</c:v>
                </c:pt>
                <c:pt idx="10">
                  <c:v>55823</c:v>
                </c:pt>
              </c:numCache>
            </c:numRef>
          </c:val>
        </c:ser>
        <c:ser>
          <c:idx val="5"/>
          <c:order val="5"/>
          <c:tx>
            <c:strRef>
              <c:f>Sheet1!$A$7</c:f>
              <c:strCache>
                <c:ptCount val="1"/>
                <c:pt idx="0">
                  <c:v>Euglenoids</c:v>
                </c:pt>
              </c:strCache>
            </c:strRef>
          </c:tx>
          <c:invertIfNegative val="0"/>
          <c:cat>
            <c:numRef>
              <c:f>Sheet1!$B$1:$L$1</c:f>
              <c:numCache>
                <c:formatCode>mm/dd/yy;@</c:formatCode>
                <c:ptCount val="11"/>
                <c:pt idx="0">
                  <c:v>41422</c:v>
                </c:pt>
                <c:pt idx="1">
                  <c:v>41451</c:v>
                </c:pt>
                <c:pt idx="2">
                  <c:v>41479</c:v>
                </c:pt>
                <c:pt idx="3">
                  <c:v>41505</c:v>
                </c:pt>
                <c:pt idx="4">
                  <c:v>41543</c:v>
                </c:pt>
                <c:pt idx="5">
                  <c:v>41814</c:v>
                </c:pt>
                <c:pt idx="6">
                  <c:v>41841</c:v>
                </c:pt>
                <c:pt idx="7">
                  <c:v>41870</c:v>
                </c:pt>
                <c:pt idx="8" formatCode="m/d/yyyy">
                  <c:v>42180</c:v>
                </c:pt>
                <c:pt idx="9" formatCode="m/d/yyyy">
                  <c:v>42205</c:v>
                </c:pt>
                <c:pt idx="10" formatCode="m/d/yyyy">
                  <c:v>42233</c:v>
                </c:pt>
              </c:numCache>
            </c:numRef>
          </c:cat>
          <c:val>
            <c:numRef>
              <c:f>Sheet1!$B$7:$L$7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100</c:v>
                </c:pt>
                <c:pt idx="3">
                  <c:v>0</c:v>
                </c:pt>
                <c:pt idx="4">
                  <c:v>0</c:v>
                </c:pt>
                <c:pt idx="5">
                  <c:v>11.649553472615395</c:v>
                </c:pt>
                <c:pt idx="6">
                  <c:v>44.030557206701452</c:v>
                </c:pt>
                <c:pt idx="7">
                  <c:v>0</c:v>
                </c:pt>
                <c:pt idx="8">
                  <c:v>6</c:v>
                </c:pt>
                <c:pt idx="9">
                  <c:v>80</c:v>
                </c:pt>
                <c:pt idx="10">
                  <c:v>0</c:v>
                </c:pt>
              </c:numCache>
            </c:numRef>
          </c:val>
        </c:ser>
        <c:ser>
          <c:idx val="6"/>
          <c:order val="6"/>
          <c:tx>
            <c:strRef>
              <c:f>Sheet1!$A$8</c:f>
              <c:strCache>
                <c:ptCount val="1"/>
                <c:pt idx="0">
                  <c:v>Dinoflagellate</c:v>
                </c:pt>
              </c:strCache>
            </c:strRef>
          </c:tx>
          <c:invertIfNegative val="0"/>
          <c:cat>
            <c:numRef>
              <c:f>Sheet1!$B$1:$L$1</c:f>
              <c:numCache>
                <c:formatCode>mm/dd/yy;@</c:formatCode>
                <c:ptCount val="11"/>
                <c:pt idx="0">
                  <c:v>41422</c:v>
                </c:pt>
                <c:pt idx="1">
                  <c:v>41451</c:v>
                </c:pt>
                <c:pt idx="2">
                  <c:v>41479</c:v>
                </c:pt>
                <c:pt idx="3">
                  <c:v>41505</c:v>
                </c:pt>
                <c:pt idx="4">
                  <c:v>41543</c:v>
                </c:pt>
                <c:pt idx="5">
                  <c:v>41814</c:v>
                </c:pt>
                <c:pt idx="6">
                  <c:v>41841</c:v>
                </c:pt>
                <c:pt idx="7">
                  <c:v>41870</c:v>
                </c:pt>
                <c:pt idx="8" formatCode="m/d/yyyy">
                  <c:v>42180</c:v>
                </c:pt>
                <c:pt idx="9" formatCode="m/d/yyyy">
                  <c:v>42205</c:v>
                </c:pt>
                <c:pt idx="10" formatCode="m/d/yyyy">
                  <c:v>42233</c:v>
                </c:pt>
              </c:numCache>
            </c:numRef>
          </c:cat>
          <c:val>
            <c:numRef>
              <c:f>Sheet1!$B$8:$L$8</c:f>
              <c:numCache>
                <c:formatCode>#,##0</c:formatCode>
                <c:ptCount val="11"/>
                <c:pt idx="0">
                  <c:v>0</c:v>
                </c:pt>
                <c:pt idx="1">
                  <c:v>43</c:v>
                </c:pt>
                <c:pt idx="2">
                  <c:v>301</c:v>
                </c:pt>
                <c:pt idx="3">
                  <c:v>545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748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065472"/>
        <c:axId val="121067392"/>
      </c:barChart>
      <c:catAx>
        <c:axId val="121065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m/dd/yy;@" sourceLinked="1"/>
        <c:majorTickMark val="out"/>
        <c:minorTickMark val="none"/>
        <c:tickLblPos val="nextTo"/>
        <c:crossAx val="121067392"/>
        <c:crosses val="autoZero"/>
        <c:auto val="0"/>
        <c:lblAlgn val="ctr"/>
        <c:lblOffset val="100"/>
        <c:noMultiLvlLbl val="0"/>
      </c:catAx>
      <c:valAx>
        <c:axId val="12106739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Algae (cells/mL)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12106547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426720</xdr:colOff>
      <xdr:row>3</xdr:row>
      <xdr:rowOff>60960</xdr:rowOff>
    </xdr:from>
    <xdr:to>
      <xdr:col>26</xdr:col>
      <xdr:colOff>320040</xdr:colOff>
      <xdr:row>29</xdr:row>
      <xdr:rowOff>30480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579120</xdr:colOff>
      <xdr:row>11</xdr:row>
      <xdr:rowOff>179070</xdr:rowOff>
    </xdr:from>
    <xdr:to>
      <xdr:col>8</xdr:col>
      <xdr:colOff>152400</xdr:colOff>
      <xdr:row>29</xdr:row>
      <xdr:rowOff>53340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33</xdr:row>
      <xdr:rowOff>0</xdr:rowOff>
    </xdr:from>
    <xdr:to>
      <xdr:col>15</xdr:col>
      <xdr:colOff>502920</xdr:colOff>
      <xdr:row>58</xdr:row>
      <xdr:rowOff>152400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tabSelected="1" workbookViewId="0">
      <pane ySplit="1" topLeftCell="A2" activePane="bottomLeft" state="frozen"/>
      <selection pane="bottomLeft" activeCell="G14" sqref="G14"/>
    </sheetView>
  </sheetViews>
  <sheetFormatPr defaultColWidth="8.88671875" defaultRowHeight="14.4" x14ac:dyDescent="0.3"/>
  <cols>
    <col min="1" max="1" width="28.6640625" style="6" bestFit="1" customWidth="1"/>
    <col min="2" max="2" width="14.44140625" style="6" bestFit="1" customWidth="1"/>
    <col min="3" max="3" width="10.5546875" style="6" bestFit="1" customWidth="1"/>
    <col min="4" max="4" width="10.44140625" style="6" bestFit="1" customWidth="1"/>
    <col min="5" max="6" width="10.33203125" style="6" bestFit="1" customWidth="1"/>
    <col min="7" max="7" width="10.44140625" style="6" bestFit="1" customWidth="1"/>
    <col min="8" max="9" width="8.88671875" style="6"/>
    <col min="10" max="10" width="8.88671875" style="5"/>
    <col min="11" max="16384" width="8.88671875" style="6"/>
  </cols>
  <sheetData>
    <row r="1" spans="1:10" s="4" customFormat="1" ht="15" thickBot="1" x14ac:dyDescent="0.35">
      <c r="A1" s="2" t="s">
        <v>0</v>
      </c>
      <c r="B1" s="2" t="s">
        <v>1</v>
      </c>
      <c r="C1" s="25">
        <v>41422</v>
      </c>
      <c r="D1" s="25">
        <v>41451</v>
      </c>
      <c r="E1" s="25">
        <v>41479</v>
      </c>
      <c r="F1" s="25">
        <v>41505</v>
      </c>
      <c r="G1" s="25">
        <v>41543</v>
      </c>
      <c r="H1" s="28">
        <v>41814</v>
      </c>
      <c r="I1" s="28">
        <v>41841</v>
      </c>
      <c r="J1" s="28">
        <v>41870</v>
      </c>
    </row>
    <row r="2" spans="1:10" ht="15" thickTop="1" x14ac:dyDescent="0.3">
      <c r="A2" s="5" t="s">
        <v>50</v>
      </c>
      <c r="B2" s="5" t="s">
        <v>2</v>
      </c>
      <c r="C2" s="6">
        <v>131</v>
      </c>
    </row>
    <row r="3" spans="1:10" x14ac:dyDescent="0.3">
      <c r="A3" s="5" t="s">
        <v>3</v>
      </c>
      <c r="B3" s="5" t="s">
        <v>2</v>
      </c>
      <c r="C3" s="6">
        <v>341</v>
      </c>
      <c r="D3" s="6">
        <v>454</v>
      </c>
      <c r="E3" s="6">
        <v>30</v>
      </c>
      <c r="F3" s="6">
        <v>136</v>
      </c>
      <c r="G3" s="6">
        <v>40</v>
      </c>
      <c r="H3" s="7">
        <v>186.39285556184632</v>
      </c>
      <c r="I3" s="7">
        <v>0</v>
      </c>
      <c r="J3" s="20">
        <v>0</v>
      </c>
    </row>
    <row r="4" spans="1:10" x14ac:dyDescent="0.3">
      <c r="A4" s="8" t="s">
        <v>4</v>
      </c>
      <c r="B4" s="8" t="s">
        <v>2</v>
      </c>
      <c r="D4" s="6">
        <v>14</v>
      </c>
      <c r="E4" s="6">
        <v>30</v>
      </c>
      <c r="F4" s="6">
        <v>27</v>
      </c>
      <c r="G4" s="6">
        <v>140</v>
      </c>
    </row>
    <row r="5" spans="1:10" x14ac:dyDescent="0.3">
      <c r="A5" s="6" t="s">
        <v>60</v>
      </c>
      <c r="B5" s="8" t="s">
        <v>2</v>
      </c>
      <c r="H5" s="9">
        <v>11.649553472615395</v>
      </c>
      <c r="I5" s="9">
        <v>22.015278603350726</v>
      </c>
      <c r="J5" s="16">
        <v>0</v>
      </c>
    </row>
    <row r="6" spans="1:10" x14ac:dyDescent="0.3">
      <c r="A6" s="6" t="s">
        <v>5</v>
      </c>
      <c r="B6" s="8" t="s">
        <v>2</v>
      </c>
    </row>
    <row r="7" spans="1:10" x14ac:dyDescent="0.3">
      <c r="A7" s="6" t="s">
        <v>51</v>
      </c>
      <c r="B7" s="8" t="s">
        <v>2</v>
      </c>
      <c r="C7" s="6">
        <v>2804</v>
      </c>
      <c r="D7" s="6">
        <v>1306</v>
      </c>
      <c r="E7" s="6">
        <v>180</v>
      </c>
      <c r="H7" s="9">
        <v>2912.3883681538487</v>
      </c>
      <c r="I7" s="9">
        <v>352.24445765361162</v>
      </c>
      <c r="J7" s="16">
        <v>1033.2579916047789</v>
      </c>
    </row>
    <row r="8" spans="1:10" x14ac:dyDescent="0.3">
      <c r="A8" s="6" t="s">
        <v>62</v>
      </c>
      <c r="B8" s="8" t="s">
        <v>2</v>
      </c>
      <c r="H8" s="9">
        <v>23.29910694523079</v>
      </c>
      <c r="I8" s="9">
        <v>0</v>
      </c>
      <c r="J8" s="16">
        <v>0</v>
      </c>
    </row>
    <row r="9" spans="1:10" x14ac:dyDescent="0.3">
      <c r="A9" s="6" t="s">
        <v>6</v>
      </c>
      <c r="B9" s="6" t="s">
        <v>2</v>
      </c>
    </row>
    <row r="10" spans="1:10" x14ac:dyDescent="0.3">
      <c r="A10" s="5" t="s">
        <v>7</v>
      </c>
      <c r="B10" s="5" t="s">
        <v>2</v>
      </c>
      <c r="H10" s="9">
        <v>11.649553472615395</v>
      </c>
      <c r="I10" s="9">
        <v>0</v>
      </c>
      <c r="J10" s="16">
        <v>0</v>
      </c>
    </row>
    <row r="11" spans="1:10" x14ac:dyDescent="0.3">
      <c r="A11" s="5" t="s">
        <v>8</v>
      </c>
      <c r="B11" s="5" t="s">
        <v>2</v>
      </c>
      <c r="H11" s="9">
        <v>0</v>
      </c>
      <c r="I11" s="9">
        <v>88.061114413402905</v>
      </c>
      <c r="J11" s="16">
        <v>32.289312237649341</v>
      </c>
    </row>
    <row r="12" spans="1:10" s="10" customFormat="1" x14ac:dyDescent="0.3">
      <c r="A12" s="10" t="s">
        <v>9</v>
      </c>
      <c r="B12" s="10" t="s">
        <v>2</v>
      </c>
      <c r="E12" s="10">
        <v>20</v>
      </c>
      <c r="H12" s="11">
        <v>34.948660417846185</v>
      </c>
      <c r="I12" s="11">
        <v>22.015278603350726</v>
      </c>
      <c r="J12" s="11">
        <v>0</v>
      </c>
    </row>
    <row r="13" spans="1:10" x14ac:dyDescent="0.3">
      <c r="A13" s="5" t="s">
        <v>10</v>
      </c>
      <c r="B13" s="5" t="s">
        <v>11</v>
      </c>
    </row>
    <row r="14" spans="1:10" x14ac:dyDescent="0.3">
      <c r="A14" s="8" t="s">
        <v>12</v>
      </c>
      <c r="B14" s="6" t="s">
        <v>11</v>
      </c>
      <c r="H14" s="9">
        <v>11.649553472615395</v>
      </c>
      <c r="I14" s="9">
        <v>44.030557206701452</v>
      </c>
      <c r="J14" s="16">
        <v>0</v>
      </c>
    </row>
    <row r="15" spans="1:10" x14ac:dyDescent="0.3">
      <c r="A15" s="6" t="s">
        <v>61</v>
      </c>
      <c r="B15" s="6" t="s">
        <v>11</v>
      </c>
      <c r="H15" s="9">
        <v>104.84598125353899</v>
      </c>
      <c r="I15" s="9">
        <v>44.030557206701452</v>
      </c>
      <c r="J15" s="16">
        <v>0</v>
      </c>
    </row>
    <row r="16" spans="1:10" x14ac:dyDescent="0.3">
      <c r="A16" s="8" t="s">
        <v>56</v>
      </c>
      <c r="B16" s="6" t="s">
        <v>11</v>
      </c>
      <c r="F16" s="6">
        <v>82</v>
      </c>
    </row>
    <row r="17" spans="1:10" x14ac:dyDescent="0.3">
      <c r="A17" s="6" t="s">
        <v>13</v>
      </c>
      <c r="B17" s="6" t="s">
        <v>11</v>
      </c>
      <c r="G17" s="6">
        <v>20</v>
      </c>
    </row>
    <row r="18" spans="1:10" x14ac:dyDescent="0.3">
      <c r="A18" s="6" t="s">
        <v>14</v>
      </c>
      <c r="B18" s="6" t="s">
        <v>11</v>
      </c>
    </row>
    <row r="19" spans="1:10" x14ac:dyDescent="0.3">
      <c r="A19" s="6" t="s">
        <v>63</v>
      </c>
      <c r="B19" s="6" t="s">
        <v>11</v>
      </c>
      <c r="H19" s="9">
        <v>139.79464167138474</v>
      </c>
      <c r="I19" s="9">
        <v>110.07639301675364</v>
      </c>
      <c r="J19" s="16">
        <v>581.20762027768808</v>
      </c>
    </row>
    <row r="20" spans="1:10" x14ac:dyDescent="0.3">
      <c r="A20" s="6" t="s">
        <v>15</v>
      </c>
      <c r="B20" s="6" t="s">
        <v>11</v>
      </c>
      <c r="E20" s="6">
        <v>220</v>
      </c>
      <c r="H20" s="9">
        <v>1071.7589194806162</v>
      </c>
      <c r="I20" s="9">
        <v>3148.1848402791538</v>
      </c>
      <c r="J20" s="16">
        <v>161.4465611882467</v>
      </c>
    </row>
    <row r="21" spans="1:10" x14ac:dyDescent="0.3">
      <c r="A21" s="6" t="s">
        <v>16</v>
      </c>
      <c r="B21" s="6" t="s">
        <v>11</v>
      </c>
      <c r="C21" s="6">
        <v>26</v>
      </c>
      <c r="E21" s="6">
        <v>30</v>
      </c>
      <c r="F21" s="6">
        <v>164</v>
      </c>
      <c r="G21" s="6">
        <v>60</v>
      </c>
    </row>
    <row r="22" spans="1:10" x14ac:dyDescent="0.3">
      <c r="A22" s="6" t="s">
        <v>17</v>
      </c>
      <c r="B22" s="6" t="s">
        <v>11</v>
      </c>
    </row>
    <row r="23" spans="1:10" x14ac:dyDescent="0.3">
      <c r="A23" s="6" t="s">
        <v>18</v>
      </c>
      <c r="B23" s="6" t="s">
        <v>11</v>
      </c>
    </row>
    <row r="24" spans="1:10" x14ac:dyDescent="0.3">
      <c r="A24" s="6" t="s">
        <v>57</v>
      </c>
      <c r="B24" s="6" t="s">
        <v>11</v>
      </c>
      <c r="F24" s="6">
        <v>409</v>
      </c>
      <c r="H24" s="9">
        <v>0</v>
      </c>
      <c r="I24" s="9">
        <v>154.1069502234551</v>
      </c>
      <c r="J24" s="16">
        <v>0</v>
      </c>
    </row>
    <row r="25" spans="1:10" x14ac:dyDescent="0.3">
      <c r="A25" s="6" t="s">
        <v>19</v>
      </c>
      <c r="B25" s="6" t="s">
        <v>11</v>
      </c>
      <c r="H25" s="9">
        <v>0</v>
      </c>
      <c r="I25" s="9">
        <v>88.061114413402905</v>
      </c>
      <c r="J25" s="16">
        <v>129.15724895059736</v>
      </c>
    </row>
    <row r="26" spans="1:10" x14ac:dyDescent="0.3">
      <c r="A26" s="6" t="s">
        <v>20</v>
      </c>
      <c r="B26" s="6" t="s">
        <v>11</v>
      </c>
    </row>
    <row r="27" spans="1:10" x14ac:dyDescent="0.3">
      <c r="A27" s="12" t="s">
        <v>64</v>
      </c>
      <c r="B27" s="6" t="s">
        <v>11</v>
      </c>
      <c r="H27" s="9">
        <v>0</v>
      </c>
      <c r="I27" s="9">
        <v>0</v>
      </c>
      <c r="J27" s="16">
        <v>32.289312237649341</v>
      </c>
    </row>
    <row r="28" spans="1:10" x14ac:dyDescent="0.3">
      <c r="A28" s="6" t="s">
        <v>53</v>
      </c>
      <c r="B28" s="6" t="s">
        <v>11</v>
      </c>
      <c r="E28" s="6">
        <v>220</v>
      </c>
      <c r="H28" s="13"/>
      <c r="I28" s="13"/>
      <c r="J28" s="8"/>
    </row>
    <row r="29" spans="1:10" x14ac:dyDescent="0.3">
      <c r="A29" s="6" t="s">
        <v>65</v>
      </c>
      <c r="B29" s="6" t="s">
        <v>11</v>
      </c>
      <c r="H29" s="9">
        <v>0</v>
      </c>
      <c r="I29" s="9">
        <v>0</v>
      </c>
      <c r="J29" s="16">
        <v>32.289312237649341</v>
      </c>
    </row>
    <row r="30" spans="1:10" x14ac:dyDescent="0.3">
      <c r="A30" s="6" t="s">
        <v>66</v>
      </c>
      <c r="B30" s="6" t="s">
        <v>11</v>
      </c>
      <c r="H30" s="9">
        <v>93.196427780923159</v>
      </c>
      <c r="I30" s="9">
        <v>0</v>
      </c>
      <c r="J30" s="16">
        <v>0</v>
      </c>
    </row>
    <row r="31" spans="1:10" x14ac:dyDescent="0.3">
      <c r="A31" s="6" t="s">
        <v>67</v>
      </c>
      <c r="B31" s="6" t="s">
        <v>11</v>
      </c>
      <c r="H31" s="9">
        <v>0</v>
      </c>
      <c r="I31" s="9">
        <v>0</v>
      </c>
      <c r="J31" s="16">
        <v>193.73587342589605</v>
      </c>
    </row>
    <row r="32" spans="1:10" x14ac:dyDescent="0.3">
      <c r="A32" s="6" t="s">
        <v>21</v>
      </c>
      <c r="B32" s="6" t="s">
        <v>11</v>
      </c>
      <c r="E32" s="6">
        <v>40</v>
      </c>
      <c r="F32" s="6">
        <v>164</v>
      </c>
      <c r="G32" s="6">
        <v>301</v>
      </c>
      <c r="H32" s="9">
        <v>46.598213890461579</v>
      </c>
      <c r="I32" s="9">
        <v>66.045835810052182</v>
      </c>
      <c r="J32" s="16">
        <v>742.65418146593481</v>
      </c>
    </row>
    <row r="33" spans="1:10" x14ac:dyDescent="0.3">
      <c r="A33" s="6" t="s">
        <v>22</v>
      </c>
      <c r="B33" s="6" t="s">
        <v>11</v>
      </c>
      <c r="H33" s="9">
        <v>93.196427780923159</v>
      </c>
      <c r="I33" s="9">
        <v>0</v>
      </c>
      <c r="J33" s="16">
        <v>0</v>
      </c>
    </row>
    <row r="34" spans="1:10" x14ac:dyDescent="0.3">
      <c r="A34" s="6" t="s">
        <v>23</v>
      </c>
      <c r="B34" s="6" t="s">
        <v>11</v>
      </c>
      <c r="E34" s="6">
        <v>10</v>
      </c>
      <c r="F34" s="6">
        <v>27</v>
      </c>
      <c r="H34" s="9">
        <v>0</v>
      </c>
      <c r="I34" s="9">
        <v>88.061114413402905</v>
      </c>
      <c r="J34" s="16">
        <v>32.289312237649341</v>
      </c>
    </row>
    <row r="35" spans="1:10" x14ac:dyDescent="0.3">
      <c r="A35" s="6" t="s">
        <v>24</v>
      </c>
      <c r="B35" s="6" t="s">
        <v>11</v>
      </c>
    </row>
    <row r="36" spans="1:10" x14ac:dyDescent="0.3">
      <c r="A36" s="6" t="s">
        <v>25</v>
      </c>
      <c r="B36" s="6" t="s">
        <v>11</v>
      </c>
      <c r="E36" s="6">
        <v>40</v>
      </c>
      <c r="G36" s="6">
        <v>160</v>
      </c>
      <c r="H36" s="9">
        <v>0</v>
      </c>
      <c r="I36" s="9">
        <v>352.24445765361162</v>
      </c>
      <c r="J36" s="16">
        <v>0</v>
      </c>
    </row>
    <row r="37" spans="1:10" x14ac:dyDescent="0.3">
      <c r="A37" s="6" t="s">
        <v>26</v>
      </c>
      <c r="B37" s="6" t="s">
        <v>11</v>
      </c>
      <c r="D37" s="6">
        <v>695</v>
      </c>
      <c r="E37" s="6">
        <v>80</v>
      </c>
      <c r="F37" s="6">
        <v>27</v>
      </c>
      <c r="G37" s="6">
        <v>341</v>
      </c>
    </row>
    <row r="38" spans="1:10" x14ac:dyDescent="0.3">
      <c r="A38" s="6" t="s">
        <v>27</v>
      </c>
      <c r="B38" s="6" t="s">
        <v>11</v>
      </c>
      <c r="E38" s="6">
        <v>210</v>
      </c>
      <c r="G38" s="6">
        <v>1242</v>
      </c>
      <c r="H38" s="13"/>
      <c r="I38" s="13"/>
      <c r="J38" s="8"/>
    </row>
    <row r="39" spans="1:10" x14ac:dyDescent="0.3">
      <c r="A39" s="6" t="s">
        <v>28</v>
      </c>
      <c r="B39" s="6" t="s">
        <v>11</v>
      </c>
      <c r="C39" s="6">
        <v>26</v>
      </c>
      <c r="E39" s="6">
        <v>20</v>
      </c>
      <c r="G39" s="6">
        <v>20</v>
      </c>
      <c r="H39" s="9">
        <v>0</v>
      </c>
      <c r="I39" s="9">
        <v>44.030557206701452</v>
      </c>
      <c r="J39" s="16">
        <v>32.289312237649341</v>
      </c>
    </row>
    <row r="40" spans="1:10" s="5" customFormat="1" x14ac:dyDescent="0.3">
      <c r="A40" s="5" t="s">
        <v>29</v>
      </c>
      <c r="B40" s="5" t="s">
        <v>11</v>
      </c>
      <c r="E40" s="5">
        <v>20</v>
      </c>
      <c r="G40" s="5">
        <v>40</v>
      </c>
    </row>
    <row r="41" spans="1:10" s="5" customFormat="1" x14ac:dyDescent="0.3">
      <c r="A41" s="5" t="s">
        <v>54</v>
      </c>
      <c r="B41" s="5" t="s">
        <v>11</v>
      </c>
      <c r="E41" s="5">
        <v>40</v>
      </c>
      <c r="F41" s="5">
        <v>27</v>
      </c>
      <c r="G41" s="5">
        <v>40</v>
      </c>
      <c r="J41" s="10"/>
    </row>
    <row r="42" spans="1:10" s="14" customFormat="1" x14ac:dyDescent="0.3">
      <c r="A42" s="14" t="s">
        <v>30</v>
      </c>
      <c r="B42" s="14" t="s">
        <v>31</v>
      </c>
      <c r="C42" s="14">
        <v>1598</v>
      </c>
      <c r="D42" s="14">
        <v>284</v>
      </c>
      <c r="H42" s="15">
        <v>34.948660417846185</v>
      </c>
      <c r="I42" s="15">
        <v>0</v>
      </c>
      <c r="J42" s="16">
        <v>0</v>
      </c>
    </row>
    <row r="43" spans="1:10" s="5" customFormat="1" x14ac:dyDescent="0.3">
      <c r="A43" s="5" t="s">
        <v>68</v>
      </c>
      <c r="B43" s="5" t="s">
        <v>31</v>
      </c>
      <c r="H43" s="16">
        <v>0</v>
      </c>
      <c r="I43" s="16">
        <v>286.19862184355947</v>
      </c>
      <c r="J43" s="16">
        <v>0</v>
      </c>
    </row>
    <row r="44" spans="1:10" s="10" customFormat="1" x14ac:dyDescent="0.3">
      <c r="A44" s="10" t="s">
        <v>69</v>
      </c>
      <c r="B44" s="10" t="s">
        <v>31</v>
      </c>
      <c r="H44" s="11">
        <v>0</v>
      </c>
      <c r="I44" s="11">
        <v>5569.8654866477336</v>
      </c>
      <c r="J44" s="11">
        <v>32.289312237649341</v>
      </c>
    </row>
    <row r="45" spans="1:10" x14ac:dyDescent="0.3">
      <c r="A45" s="6" t="s">
        <v>32</v>
      </c>
      <c r="B45" s="6" t="s">
        <v>33</v>
      </c>
      <c r="C45" s="6">
        <v>970</v>
      </c>
      <c r="D45" s="6">
        <v>199</v>
      </c>
      <c r="E45" s="6">
        <v>391</v>
      </c>
      <c r="F45" s="6">
        <v>2889</v>
      </c>
      <c r="G45" s="6">
        <v>2645</v>
      </c>
      <c r="H45" s="16">
        <v>0</v>
      </c>
      <c r="I45" s="16">
        <v>132.09167162010436</v>
      </c>
      <c r="J45" s="16">
        <v>64.578624475298682</v>
      </c>
    </row>
    <row r="46" spans="1:10" s="10" customFormat="1" x14ac:dyDescent="0.3">
      <c r="A46" s="10" t="s">
        <v>34</v>
      </c>
      <c r="B46" s="10" t="s">
        <v>33</v>
      </c>
      <c r="C46" s="10">
        <v>3275</v>
      </c>
      <c r="D46" s="10">
        <v>1717</v>
      </c>
      <c r="E46" s="10">
        <v>1723</v>
      </c>
      <c r="F46" s="10">
        <v>4006</v>
      </c>
      <c r="G46" s="10">
        <v>1643</v>
      </c>
      <c r="H46" s="11">
        <v>34.948660417846185</v>
      </c>
      <c r="I46" s="11">
        <v>132.09167162010436</v>
      </c>
      <c r="J46" s="11">
        <v>0</v>
      </c>
    </row>
    <row r="47" spans="1:10" x14ac:dyDescent="0.3">
      <c r="A47" s="6" t="s">
        <v>35</v>
      </c>
      <c r="B47" s="6" t="s">
        <v>36</v>
      </c>
      <c r="E47" s="6">
        <v>491</v>
      </c>
      <c r="F47" s="6">
        <v>1744</v>
      </c>
      <c r="G47" s="6">
        <v>260</v>
      </c>
      <c r="H47" s="7">
        <v>349.48660417846185</v>
      </c>
      <c r="I47" s="7">
        <v>1871.2986812848119</v>
      </c>
      <c r="J47" s="20">
        <v>5650.6296415886345</v>
      </c>
    </row>
    <row r="48" spans="1:10" x14ac:dyDescent="0.3">
      <c r="A48" s="6" t="s">
        <v>37</v>
      </c>
      <c r="B48" s="6" t="s">
        <v>36</v>
      </c>
    </row>
    <row r="49" spans="1:10" x14ac:dyDescent="0.3">
      <c r="A49" s="6" t="s">
        <v>58</v>
      </c>
      <c r="B49" s="6" t="s">
        <v>36</v>
      </c>
      <c r="F49" s="6">
        <v>2861</v>
      </c>
      <c r="G49" s="6">
        <v>561</v>
      </c>
      <c r="H49" s="7">
        <v>0</v>
      </c>
      <c r="I49" s="7">
        <v>0</v>
      </c>
      <c r="J49" s="20">
        <v>30416.532127865677</v>
      </c>
    </row>
    <row r="50" spans="1:10" x14ac:dyDescent="0.3">
      <c r="A50" s="6" t="s">
        <v>38</v>
      </c>
      <c r="B50" s="6" t="s">
        <v>36</v>
      </c>
    </row>
    <row r="51" spans="1:10" x14ac:dyDescent="0.3">
      <c r="A51" s="6" t="s">
        <v>39</v>
      </c>
      <c r="B51" s="6" t="s">
        <v>36</v>
      </c>
    </row>
    <row r="52" spans="1:10" x14ac:dyDescent="0.3">
      <c r="A52" s="6" t="s">
        <v>40</v>
      </c>
      <c r="B52" s="6" t="s">
        <v>36</v>
      </c>
      <c r="H52" s="9">
        <v>69.897320835692369</v>
      </c>
      <c r="I52" s="9">
        <v>0</v>
      </c>
      <c r="J52" s="16">
        <v>1162.4152405553762</v>
      </c>
    </row>
    <row r="53" spans="1:10" x14ac:dyDescent="0.3">
      <c r="A53" s="6" t="s">
        <v>41</v>
      </c>
      <c r="B53" s="6" t="s">
        <v>36</v>
      </c>
      <c r="F53" s="6">
        <v>1690</v>
      </c>
      <c r="G53" s="6">
        <v>9518</v>
      </c>
      <c r="H53" s="9">
        <v>151.44419514400013</v>
      </c>
      <c r="I53" s="9">
        <v>0</v>
      </c>
      <c r="J53" s="16">
        <v>0</v>
      </c>
    </row>
    <row r="54" spans="1:10" x14ac:dyDescent="0.3">
      <c r="A54" s="6" t="s">
        <v>42</v>
      </c>
      <c r="B54" s="6" t="s">
        <v>36</v>
      </c>
    </row>
    <row r="55" spans="1:10" x14ac:dyDescent="0.3">
      <c r="A55" s="6" t="s">
        <v>70</v>
      </c>
      <c r="B55" s="6" t="s">
        <v>36</v>
      </c>
      <c r="H55" s="9">
        <v>151.44419514400013</v>
      </c>
      <c r="I55" s="9">
        <v>0</v>
      </c>
      <c r="J55" s="16">
        <v>2098.8052954472073</v>
      </c>
    </row>
    <row r="56" spans="1:10" x14ac:dyDescent="0.3">
      <c r="A56" s="6" t="s">
        <v>43</v>
      </c>
      <c r="B56" s="6" t="s">
        <v>36</v>
      </c>
    </row>
    <row r="57" spans="1:10" x14ac:dyDescent="0.3">
      <c r="A57" s="6" t="s">
        <v>59</v>
      </c>
      <c r="B57" s="6" t="s">
        <v>36</v>
      </c>
      <c r="F57" s="6">
        <v>491</v>
      </c>
      <c r="G57" s="6">
        <v>1703</v>
      </c>
    </row>
    <row r="58" spans="1:10" x14ac:dyDescent="0.3">
      <c r="A58" s="6" t="s">
        <v>71</v>
      </c>
      <c r="B58" s="6" t="s">
        <v>36</v>
      </c>
      <c r="H58" s="7">
        <v>0</v>
      </c>
      <c r="I58" s="7">
        <v>0</v>
      </c>
      <c r="J58" s="20">
        <v>10849.208911850179</v>
      </c>
    </row>
    <row r="59" spans="1:10" x14ac:dyDescent="0.3">
      <c r="A59" s="6" t="s">
        <v>44</v>
      </c>
      <c r="B59" s="6" t="s">
        <v>36</v>
      </c>
    </row>
    <row r="60" spans="1:10" x14ac:dyDescent="0.3">
      <c r="A60" s="6" t="s">
        <v>45</v>
      </c>
      <c r="B60" s="6" t="s">
        <v>36</v>
      </c>
    </row>
    <row r="61" spans="1:10" s="10" customFormat="1" x14ac:dyDescent="0.3">
      <c r="A61" s="10" t="s">
        <v>46</v>
      </c>
      <c r="B61" s="10" t="s">
        <v>36</v>
      </c>
      <c r="G61" s="10">
        <v>3707</v>
      </c>
    </row>
    <row r="62" spans="1:10" s="5" customFormat="1" x14ac:dyDescent="0.3">
      <c r="A62" s="5" t="s">
        <v>72</v>
      </c>
      <c r="B62" s="5" t="s">
        <v>48</v>
      </c>
      <c r="H62" s="16">
        <v>0</v>
      </c>
      <c r="I62" s="16">
        <v>44.030557206701452</v>
      </c>
      <c r="J62" s="16">
        <v>0</v>
      </c>
    </row>
    <row r="63" spans="1:10" s="10" customFormat="1" x14ac:dyDescent="0.3">
      <c r="A63" s="10" t="s">
        <v>47</v>
      </c>
      <c r="B63" s="10" t="s">
        <v>48</v>
      </c>
      <c r="E63" s="10">
        <v>100</v>
      </c>
      <c r="H63" s="11">
        <v>11.649553472615395</v>
      </c>
      <c r="I63" s="11">
        <v>0</v>
      </c>
      <c r="J63" s="11">
        <v>0</v>
      </c>
    </row>
    <row r="64" spans="1:10" s="5" customFormat="1" x14ac:dyDescent="0.3">
      <c r="A64" s="5" t="s">
        <v>52</v>
      </c>
      <c r="B64" s="5" t="s">
        <v>49</v>
      </c>
      <c r="D64" s="5">
        <v>43</v>
      </c>
      <c r="E64" s="5">
        <v>281</v>
      </c>
      <c r="F64" s="5">
        <v>545</v>
      </c>
    </row>
    <row r="65" spans="1:5" s="5" customFormat="1" x14ac:dyDescent="0.3">
      <c r="A65" s="5" t="s">
        <v>55</v>
      </c>
      <c r="B65" s="5" t="s">
        <v>49</v>
      </c>
      <c r="E65" s="5">
        <v>20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workbookViewId="0">
      <pane ySplit="1" topLeftCell="A68" activePane="bottomLeft" state="frozen"/>
      <selection pane="bottomLeft" activeCell="C42" sqref="C42"/>
    </sheetView>
  </sheetViews>
  <sheetFormatPr defaultColWidth="8.88671875" defaultRowHeight="14.4" x14ac:dyDescent="0.3"/>
  <cols>
    <col min="1" max="1" width="28.6640625" style="6" bestFit="1" customWidth="1"/>
    <col min="2" max="2" width="14.44140625" style="6" bestFit="1" customWidth="1"/>
    <col min="3" max="3" width="10.77734375" style="6" bestFit="1" customWidth="1"/>
    <col min="4" max="6" width="10.77734375" style="13" bestFit="1" customWidth="1"/>
    <col min="7" max="7" width="10.77734375" style="6" bestFit="1" customWidth="1"/>
    <col min="8" max="16384" width="8.88671875" style="6"/>
  </cols>
  <sheetData>
    <row r="1" spans="1:7" s="4" customFormat="1" ht="15" thickBot="1" x14ac:dyDescent="0.35">
      <c r="A1" s="2" t="s">
        <v>0</v>
      </c>
      <c r="B1" s="2" t="s">
        <v>1</v>
      </c>
      <c r="C1" s="3">
        <v>41422</v>
      </c>
      <c r="D1" s="17">
        <v>41451</v>
      </c>
      <c r="E1" s="17">
        <v>41479</v>
      </c>
      <c r="F1" s="17">
        <v>41505</v>
      </c>
      <c r="G1" s="3">
        <v>41543</v>
      </c>
    </row>
    <row r="2" spans="1:7" ht="15" thickTop="1" x14ac:dyDescent="0.3">
      <c r="A2" s="5" t="s">
        <v>50</v>
      </c>
      <c r="B2" s="5" t="s">
        <v>2</v>
      </c>
      <c r="C2" s="6">
        <v>1.4</v>
      </c>
    </row>
    <row r="3" spans="1:7" x14ac:dyDescent="0.3">
      <c r="A3" s="5" t="s">
        <v>3</v>
      </c>
      <c r="B3" s="5" t="s">
        <v>2</v>
      </c>
      <c r="C3" s="6">
        <v>3.7</v>
      </c>
      <c r="D3" s="13">
        <v>9.6</v>
      </c>
      <c r="E3" s="13">
        <v>0.7</v>
      </c>
      <c r="F3" s="13">
        <v>0.9</v>
      </c>
      <c r="G3" s="6">
        <v>0.2</v>
      </c>
    </row>
    <row r="4" spans="1:7" x14ac:dyDescent="0.3">
      <c r="A4" s="8" t="s">
        <v>4</v>
      </c>
      <c r="B4" s="8" t="s">
        <v>2</v>
      </c>
      <c r="D4" s="13">
        <v>0.3</v>
      </c>
      <c r="E4" s="13">
        <v>0.7</v>
      </c>
      <c r="F4" s="13">
        <v>0.2</v>
      </c>
      <c r="G4" s="6">
        <v>0.6</v>
      </c>
    </row>
    <row r="5" spans="1:7" x14ac:dyDescent="0.3">
      <c r="A5" s="6" t="s">
        <v>60</v>
      </c>
      <c r="B5" s="8" t="s">
        <v>2</v>
      </c>
    </row>
    <row r="6" spans="1:7" x14ac:dyDescent="0.3">
      <c r="A6" s="6" t="s">
        <v>5</v>
      </c>
      <c r="B6" s="6" t="s">
        <v>2</v>
      </c>
    </row>
    <row r="7" spans="1:7" x14ac:dyDescent="0.3">
      <c r="A7" s="6" t="s">
        <v>51</v>
      </c>
      <c r="B7" s="6" t="s">
        <v>2</v>
      </c>
      <c r="C7" s="6">
        <v>30.6</v>
      </c>
      <c r="D7" s="13">
        <v>27.7</v>
      </c>
      <c r="E7" s="13">
        <v>4.3</v>
      </c>
    </row>
    <row r="8" spans="1:7" x14ac:dyDescent="0.3">
      <c r="A8" s="6" t="s">
        <v>62</v>
      </c>
      <c r="B8" s="6" t="s">
        <v>2</v>
      </c>
    </row>
    <row r="9" spans="1:7" x14ac:dyDescent="0.3">
      <c r="A9" s="6" t="s">
        <v>6</v>
      </c>
      <c r="B9" s="6" t="s">
        <v>2</v>
      </c>
    </row>
    <row r="10" spans="1:7" x14ac:dyDescent="0.3">
      <c r="A10" s="5" t="s">
        <v>7</v>
      </c>
      <c r="B10" s="5" t="s">
        <v>2</v>
      </c>
    </row>
    <row r="11" spans="1:7" x14ac:dyDescent="0.3">
      <c r="A11" s="5" t="s">
        <v>8</v>
      </c>
      <c r="B11" s="5" t="s">
        <v>2</v>
      </c>
    </row>
    <row r="12" spans="1:7" s="10" customFormat="1" x14ac:dyDescent="0.3">
      <c r="A12" s="10" t="s">
        <v>9</v>
      </c>
      <c r="B12" s="10" t="s">
        <v>2</v>
      </c>
      <c r="D12" s="18"/>
      <c r="E12" s="18">
        <v>0.5</v>
      </c>
      <c r="F12" s="18"/>
    </row>
    <row r="13" spans="1:7" x14ac:dyDescent="0.3">
      <c r="A13" s="5" t="s">
        <v>10</v>
      </c>
      <c r="B13" s="5" t="s">
        <v>11</v>
      </c>
    </row>
    <row r="14" spans="1:7" x14ac:dyDescent="0.3">
      <c r="A14" s="8" t="s">
        <v>12</v>
      </c>
      <c r="B14" s="6" t="s">
        <v>11</v>
      </c>
    </row>
    <row r="15" spans="1:7" x14ac:dyDescent="0.3">
      <c r="A15" s="6" t="s">
        <v>61</v>
      </c>
      <c r="B15" s="6" t="s">
        <v>11</v>
      </c>
    </row>
    <row r="16" spans="1:7" x14ac:dyDescent="0.3">
      <c r="A16" s="8" t="s">
        <v>56</v>
      </c>
      <c r="B16" s="6" t="s">
        <v>11</v>
      </c>
      <c r="F16" s="13">
        <v>0.5</v>
      </c>
    </row>
    <row r="17" spans="1:7" x14ac:dyDescent="0.3">
      <c r="A17" s="6" t="s">
        <v>13</v>
      </c>
      <c r="B17" s="6" t="s">
        <v>11</v>
      </c>
      <c r="G17" s="6">
        <v>0.1</v>
      </c>
    </row>
    <row r="18" spans="1:7" x14ac:dyDescent="0.3">
      <c r="A18" s="6" t="s">
        <v>14</v>
      </c>
      <c r="B18" s="6" t="s">
        <v>11</v>
      </c>
    </row>
    <row r="19" spans="1:7" x14ac:dyDescent="0.3">
      <c r="A19" s="6" t="s">
        <v>63</v>
      </c>
      <c r="B19" s="6" t="s">
        <v>11</v>
      </c>
    </row>
    <row r="20" spans="1:7" x14ac:dyDescent="0.3">
      <c r="A20" s="6" t="s">
        <v>15</v>
      </c>
      <c r="B20" s="6" t="s">
        <v>11</v>
      </c>
      <c r="E20" s="13">
        <v>5.2</v>
      </c>
    </row>
    <row r="21" spans="1:7" x14ac:dyDescent="0.3">
      <c r="A21" s="6" t="s">
        <v>16</v>
      </c>
      <c r="B21" s="6" t="s">
        <v>11</v>
      </c>
      <c r="C21" s="6">
        <v>0.3</v>
      </c>
      <c r="E21" s="13">
        <v>0.7</v>
      </c>
      <c r="F21" s="13">
        <v>1.1000000000000001</v>
      </c>
      <c r="G21" s="6">
        <v>0.3</v>
      </c>
    </row>
    <row r="22" spans="1:7" x14ac:dyDescent="0.3">
      <c r="A22" s="6" t="s">
        <v>17</v>
      </c>
      <c r="B22" s="6" t="s">
        <v>11</v>
      </c>
    </row>
    <row r="23" spans="1:7" x14ac:dyDescent="0.3">
      <c r="A23" s="6" t="s">
        <v>18</v>
      </c>
      <c r="B23" s="6" t="s">
        <v>11</v>
      </c>
    </row>
    <row r="24" spans="1:7" x14ac:dyDescent="0.3">
      <c r="A24" s="6" t="s">
        <v>57</v>
      </c>
      <c r="B24" s="6" t="s">
        <v>11</v>
      </c>
      <c r="F24" s="13">
        <v>2.7</v>
      </c>
    </row>
    <row r="25" spans="1:7" x14ac:dyDescent="0.3">
      <c r="A25" s="6" t="s">
        <v>19</v>
      </c>
      <c r="B25" s="6" t="s">
        <v>11</v>
      </c>
    </row>
    <row r="26" spans="1:7" x14ac:dyDescent="0.3">
      <c r="A26" s="6" t="s">
        <v>20</v>
      </c>
      <c r="B26" s="6" t="s">
        <v>11</v>
      </c>
    </row>
    <row r="27" spans="1:7" x14ac:dyDescent="0.3">
      <c r="A27" s="12" t="s">
        <v>64</v>
      </c>
      <c r="B27" s="6" t="s">
        <v>11</v>
      </c>
    </row>
    <row r="28" spans="1:7" s="13" customFormat="1" x14ac:dyDescent="0.3">
      <c r="A28" s="13" t="s">
        <v>53</v>
      </c>
      <c r="B28" s="6" t="s">
        <v>11</v>
      </c>
      <c r="E28" s="13">
        <v>5.2</v>
      </c>
    </row>
    <row r="29" spans="1:7" s="13" customFormat="1" x14ac:dyDescent="0.3">
      <c r="A29" s="6" t="s">
        <v>65</v>
      </c>
      <c r="B29" s="6" t="s">
        <v>11</v>
      </c>
    </row>
    <row r="30" spans="1:7" s="13" customFormat="1" x14ac:dyDescent="0.3">
      <c r="A30" s="6" t="s">
        <v>66</v>
      </c>
      <c r="B30" s="6" t="s">
        <v>11</v>
      </c>
    </row>
    <row r="31" spans="1:7" s="13" customFormat="1" x14ac:dyDescent="0.3">
      <c r="A31" s="6" t="s">
        <v>67</v>
      </c>
      <c r="B31" s="6" t="s">
        <v>11</v>
      </c>
    </row>
    <row r="32" spans="1:7" x14ac:dyDescent="0.3">
      <c r="A32" s="6" t="s">
        <v>21</v>
      </c>
      <c r="B32" s="6" t="s">
        <v>11</v>
      </c>
      <c r="E32" s="13">
        <v>1</v>
      </c>
      <c r="F32" s="13">
        <v>1.1000000000000001</v>
      </c>
      <c r="G32" s="6">
        <v>1.3</v>
      </c>
    </row>
    <row r="33" spans="1:7" x14ac:dyDescent="0.3">
      <c r="A33" s="6" t="s">
        <v>22</v>
      </c>
      <c r="B33" s="6" t="s">
        <v>11</v>
      </c>
    </row>
    <row r="34" spans="1:7" x14ac:dyDescent="0.3">
      <c r="A34" s="6" t="s">
        <v>23</v>
      </c>
      <c r="B34" s="6" t="s">
        <v>11</v>
      </c>
      <c r="E34" s="13">
        <v>0.2</v>
      </c>
      <c r="F34" s="13">
        <v>0.2</v>
      </c>
    </row>
    <row r="35" spans="1:7" x14ac:dyDescent="0.3">
      <c r="A35" s="6" t="s">
        <v>24</v>
      </c>
      <c r="B35" s="6" t="s">
        <v>11</v>
      </c>
    </row>
    <row r="36" spans="1:7" s="13" customFormat="1" x14ac:dyDescent="0.3">
      <c r="A36" s="13" t="s">
        <v>25</v>
      </c>
      <c r="B36" s="13" t="s">
        <v>11</v>
      </c>
      <c r="E36" s="13">
        <v>1</v>
      </c>
      <c r="G36" s="13">
        <v>0.7</v>
      </c>
    </row>
    <row r="37" spans="1:7" x14ac:dyDescent="0.3">
      <c r="A37" s="6" t="s">
        <v>26</v>
      </c>
      <c r="B37" s="6" t="s">
        <v>11</v>
      </c>
      <c r="D37" s="13">
        <v>14.7</v>
      </c>
      <c r="E37" s="13">
        <v>1.9</v>
      </c>
      <c r="F37" s="13">
        <v>0.2</v>
      </c>
      <c r="G37" s="6">
        <v>1.5</v>
      </c>
    </row>
    <row r="38" spans="1:7" s="13" customFormat="1" x14ac:dyDescent="0.3">
      <c r="A38" s="13" t="s">
        <v>27</v>
      </c>
      <c r="B38" s="13" t="s">
        <v>11</v>
      </c>
      <c r="E38" s="13">
        <v>5</v>
      </c>
      <c r="G38" s="13">
        <v>5.5</v>
      </c>
    </row>
    <row r="39" spans="1:7" s="13" customFormat="1" x14ac:dyDescent="0.3">
      <c r="A39" s="13" t="s">
        <v>28</v>
      </c>
      <c r="B39" s="13" t="s">
        <v>11</v>
      </c>
      <c r="C39" s="13">
        <v>0.3</v>
      </c>
      <c r="E39" s="13">
        <v>0.5</v>
      </c>
      <c r="G39" s="13">
        <v>0.1</v>
      </c>
    </row>
    <row r="40" spans="1:7" s="5" customFormat="1" x14ac:dyDescent="0.3">
      <c r="A40" s="5" t="s">
        <v>29</v>
      </c>
      <c r="B40" s="5" t="s">
        <v>11</v>
      </c>
      <c r="D40" s="8"/>
      <c r="E40" s="8">
        <v>0.5</v>
      </c>
      <c r="F40" s="8"/>
      <c r="G40" s="5">
        <v>0.2</v>
      </c>
    </row>
    <row r="41" spans="1:7" s="10" customFormat="1" x14ac:dyDescent="0.3">
      <c r="A41" s="10" t="s">
        <v>54</v>
      </c>
      <c r="B41" s="10" t="s">
        <v>11</v>
      </c>
      <c r="D41" s="18"/>
      <c r="E41" s="18">
        <v>1</v>
      </c>
      <c r="F41" s="18">
        <v>0.2</v>
      </c>
      <c r="G41" s="10">
        <v>0.2</v>
      </c>
    </row>
    <row r="42" spans="1:7" s="5" customFormat="1" x14ac:dyDescent="0.3">
      <c r="A42" s="5" t="s">
        <v>30</v>
      </c>
      <c r="B42" s="5" t="s">
        <v>31</v>
      </c>
      <c r="C42" s="5">
        <v>17.399999999999999</v>
      </c>
      <c r="D42" s="8">
        <v>6</v>
      </c>
      <c r="E42" s="8"/>
      <c r="F42" s="8"/>
    </row>
    <row r="43" spans="1:7" s="5" customFormat="1" x14ac:dyDescent="0.3">
      <c r="A43" s="6" t="s">
        <v>68</v>
      </c>
      <c r="B43" s="5" t="s">
        <v>31</v>
      </c>
      <c r="D43" s="8"/>
      <c r="E43" s="8"/>
      <c r="F43" s="8"/>
    </row>
    <row r="44" spans="1:7" s="10" customFormat="1" x14ac:dyDescent="0.3">
      <c r="A44" s="10" t="s">
        <v>69</v>
      </c>
      <c r="B44" s="10" t="s">
        <v>31</v>
      </c>
      <c r="D44" s="18"/>
      <c r="E44" s="18"/>
      <c r="F44" s="18"/>
    </row>
    <row r="45" spans="1:7" x14ac:dyDescent="0.3">
      <c r="A45" s="6" t="s">
        <v>32</v>
      </c>
      <c r="B45" s="6" t="s">
        <v>33</v>
      </c>
      <c r="C45" s="6">
        <v>10.6</v>
      </c>
      <c r="D45" s="13">
        <v>4.2</v>
      </c>
      <c r="E45" s="13">
        <v>9.3000000000000007</v>
      </c>
      <c r="F45" s="13">
        <v>18.899999999999999</v>
      </c>
      <c r="G45" s="6">
        <v>11.8</v>
      </c>
    </row>
    <row r="46" spans="1:7" s="10" customFormat="1" x14ac:dyDescent="0.3">
      <c r="A46" s="10" t="s">
        <v>34</v>
      </c>
      <c r="B46" s="10" t="s">
        <v>33</v>
      </c>
      <c r="C46" s="10">
        <v>35.700000000000003</v>
      </c>
      <c r="D46" s="18">
        <v>36.4</v>
      </c>
      <c r="E46" s="18">
        <v>41.1</v>
      </c>
      <c r="F46" s="18">
        <v>26.2</v>
      </c>
      <c r="G46" s="10">
        <v>7.3</v>
      </c>
    </row>
    <row r="47" spans="1:7" x14ac:dyDescent="0.3">
      <c r="A47" s="6" t="s">
        <v>35</v>
      </c>
      <c r="B47" s="6" t="s">
        <v>36</v>
      </c>
      <c r="E47" s="13">
        <v>11.7</v>
      </c>
      <c r="F47" s="13">
        <v>11.4</v>
      </c>
      <c r="G47" s="6">
        <v>1.2</v>
      </c>
    </row>
    <row r="48" spans="1:7" x14ac:dyDescent="0.3">
      <c r="A48" s="6" t="s">
        <v>37</v>
      </c>
      <c r="B48" s="6" t="s">
        <v>36</v>
      </c>
    </row>
    <row r="49" spans="1:8" x14ac:dyDescent="0.3">
      <c r="A49" s="6" t="s">
        <v>58</v>
      </c>
      <c r="B49" s="6" t="s">
        <v>36</v>
      </c>
      <c r="F49" s="13">
        <v>18.7</v>
      </c>
      <c r="G49" s="6">
        <v>2.5</v>
      </c>
    </row>
    <row r="50" spans="1:8" x14ac:dyDescent="0.3">
      <c r="A50" s="6" t="s">
        <v>38</v>
      </c>
      <c r="B50" s="6" t="s">
        <v>36</v>
      </c>
    </row>
    <row r="51" spans="1:8" x14ac:dyDescent="0.3">
      <c r="A51" s="6" t="s">
        <v>39</v>
      </c>
      <c r="B51" s="6" t="s">
        <v>36</v>
      </c>
      <c r="H51" s="13"/>
    </row>
    <row r="52" spans="1:8" x14ac:dyDescent="0.3">
      <c r="A52" s="6" t="s">
        <v>40</v>
      </c>
      <c r="B52" s="6" t="s">
        <v>36</v>
      </c>
    </row>
    <row r="53" spans="1:8" x14ac:dyDescent="0.3">
      <c r="A53" s="6" t="s">
        <v>41</v>
      </c>
      <c r="B53" s="6" t="s">
        <v>36</v>
      </c>
      <c r="F53" s="13">
        <v>11.1</v>
      </c>
      <c r="G53" s="6">
        <v>42.4</v>
      </c>
    </row>
    <row r="54" spans="1:8" x14ac:dyDescent="0.3">
      <c r="A54" s="6" t="s">
        <v>42</v>
      </c>
      <c r="B54" s="6" t="s">
        <v>36</v>
      </c>
    </row>
    <row r="55" spans="1:8" x14ac:dyDescent="0.3">
      <c r="A55" s="6" t="s">
        <v>70</v>
      </c>
      <c r="B55" s="6" t="s">
        <v>36</v>
      </c>
    </row>
    <row r="56" spans="1:8" x14ac:dyDescent="0.3">
      <c r="A56" s="6" t="s">
        <v>43</v>
      </c>
      <c r="B56" s="6" t="s">
        <v>36</v>
      </c>
    </row>
    <row r="57" spans="1:8" x14ac:dyDescent="0.3">
      <c r="A57" s="6" t="s">
        <v>59</v>
      </c>
      <c r="B57" s="6" t="s">
        <v>36</v>
      </c>
      <c r="F57" s="13">
        <v>3.2</v>
      </c>
      <c r="G57" s="6">
        <v>7.6</v>
      </c>
    </row>
    <row r="58" spans="1:8" x14ac:dyDescent="0.3">
      <c r="A58" s="6" t="s">
        <v>71</v>
      </c>
      <c r="B58" s="6" t="s">
        <v>36</v>
      </c>
    </row>
    <row r="59" spans="1:8" x14ac:dyDescent="0.3">
      <c r="A59" s="6" t="s">
        <v>44</v>
      </c>
      <c r="B59" s="6" t="s">
        <v>36</v>
      </c>
    </row>
    <row r="60" spans="1:8" x14ac:dyDescent="0.3">
      <c r="A60" s="6" t="s">
        <v>45</v>
      </c>
      <c r="B60" s="6" t="s">
        <v>36</v>
      </c>
    </row>
    <row r="61" spans="1:8" s="5" customFormat="1" x14ac:dyDescent="0.3">
      <c r="A61" s="5" t="s">
        <v>46</v>
      </c>
      <c r="B61" s="5" t="s">
        <v>36</v>
      </c>
      <c r="D61" s="8"/>
      <c r="E61" s="8"/>
      <c r="F61" s="8"/>
      <c r="G61" s="5">
        <v>16.5</v>
      </c>
    </row>
    <row r="62" spans="1:8" s="14" customFormat="1" x14ac:dyDescent="0.3">
      <c r="A62" s="14" t="s">
        <v>72</v>
      </c>
      <c r="B62" s="19" t="s">
        <v>48</v>
      </c>
      <c r="D62" s="19"/>
      <c r="E62" s="19"/>
      <c r="F62" s="19"/>
    </row>
    <row r="63" spans="1:8" s="18" customFormat="1" x14ac:dyDescent="0.3">
      <c r="A63" s="18" t="s">
        <v>47</v>
      </c>
      <c r="B63" s="18" t="s">
        <v>48</v>
      </c>
      <c r="E63" s="18">
        <v>2.4</v>
      </c>
    </row>
    <row r="64" spans="1:8" s="5" customFormat="1" x14ac:dyDescent="0.3">
      <c r="A64" s="14" t="s">
        <v>52</v>
      </c>
      <c r="B64" s="14" t="s">
        <v>49</v>
      </c>
      <c r="D64" s="8">
        <v>0.9</v>
      </c>
      <c r="E64" s="8">
        <v>6.7</v>
      </c>
      <c r="F64" s="8">
        <v>3.6</v>
      </c>
    </row>
    <row r="65" spans="1:6" s="5" customFormat="1" x14ac:dyDescent="0.3">
      <c r="A65" s="5" t="s">
        <v>55</v>
      </c>
      <c r="B65" s="5" t="s">
        <v>49</v>
      </c>
      <c r="D65" s="8"/>
      <c r="E65" s="8">
        <v>0.5</v>
      </c>
      <c r="F65" s="8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workbookViewId="0">
      <selection activeCell="C1" sqref="C1:J1"/>
    </sheetView>
  </sheetViews>
  <sheetFormatPr defaultColWidth="8.88671875" defaultRowHeight="14.4" x14ac:dyDescent="0.3"/>
  <cols>
    <col min="1" max="1" width="28.6640625" style="6" bestFit="1" customWidth="1"/>
    <col min="2" max="2" width="14.44140625" style="6" bestFit="1" customWidth="1"/>
    <col min="3" max="3" width="10.5546875" style="6" bestFit="1" customWidth="1"/>
    <col min="4" max="4" width="10.44140625" style="6" bestFit="1" customWidth="1"/>
    <col min="5" max="6" width="10.33203125" style="6" bestFit="1" customWidth="1"/>
    <col min="7" max="7" width="10.44140625" style="6" bestFit="1" customWidth="1"/>
    <col min="8" max="9" width="8.88671875" style="6"/>
    <col min="10" max="10" width="8.88671875" style="5"/>
    <col min="11" max="16384" width="8.88671875" style="6"/>
  </cols>
  <sheetData>
    <row r="1" spans="1:10" s="4" customFormat="1" ht="15" thickBot="1" x14ac:dyDescent="0.35">
      <c r="A1" s="4" t="s">
        <v>0</v>
      </c>
      <c r="B1" s="4" t="s">
        <v>1</v>
      </c>
      <c r="C1" s="25">
        <v>41422</v>
      </c>
      <c r="D1" s="25">
        <v>41451</v>
      </c>
      <c r="E1" s="25">
        <v>41479</v>
      </c>
      <c r="F1" s="25">
        <v>41505</v>
      </c>
      <c r="G1" s="25">
        <v>41543</v>
      </c>
      <c r="H1" s="25">
        <v>41814</v>
      </c>
      <c r="I1" s="25">
        <v>41841</v>
      </c>
      <c r="J1" s="25">
        <v>41870</v>
      </c>
    </row>
    <row r="2" spans="1:10" ht="15" thickTop="1" x14ac:dyDescent="0.3">
      <c r="A2" s="5" t="s">
        <v>50</v>
      </c>
      <c r="B2" s="5" t="s">
        <v>2</v>
      </c>
      <c r="C2" s="6">
        <v>131</v>
      </c>
    </row>
    <row r="3" spans="1:10" x14ac:dyDescent="0.3">
      <c r="A3" s="5" t="s">
        <v>3</v>
      </c>
      <c r="B3" s="5" t="s">
        <v>2</v>
      </c>
      <c r="C3" s="6">
        <v>341</v>
      </c>
      <c r="D3" s="6">
        <v>454</v>
      </c>
      <c r="E3" s="6">
        <v>30</v>
      </c>
      <c r="F3" s="6">
        <v>136</v>
      </c>
      <c r="G3" s="6">
        <v>40</v>
      </c>
      <c r="H3" s="7">
        <v>186.39285556184632</v>
      </c>
      <c r="I3" s="7">
        <v>0</v>
      </c>
      <c r="J3" s="20">
        <v>0</v>
      </c>
    </row>
    <row r="4" spans="1:10" x14ac:dyDescent="0.3">
      <c r="A4" s="8" t="s">
        <v>4</v>
      </c>
      <c r="B4" s="8" t="s">
        <v>2</v>
      </c>
      <c r="D4" s="6">
        <v>14</v>
      </c>
      <c r="E4" s="6">
        <v>30</v>
      </c>
      <c r="F4" s="6">
        <v>27</v>
      </c>
      <c r="G4" s="6">
        <v>140</v>
      </c>
    </row>
    <row r="5" spans="1:10" x14ac:dyDescent="0.3">
      <c r="A5" s="6" t="s">
        <v>60</v>
      </c>
      <c r="B5" s="8" t="s">
        <v>2</v>
      </c>
      <c r="H5" s="9">
        <v>11.649553472615395</v>
      </c>
      <c r="I5" s="9">
        <v>22.015278603350726</v>
      </c>
      <c r="J5" s="16">
        <v>0</v>
      </c>
    </row>
    <row r="6" spans="1:10" x14ac:dyDescent="0.3">
      <c r="A6" s="6" t="s">
        <v>5</v>
      </c>
      <c r="B6" s="8" t="s">
        <v>2</v>
      </c>
    </row>
    <row r="7" spans="1:10" x14ac:dyDescent="0.3">
      <c r="A7" s="6" t="s">
        <v>51</v>
      </c>
      <c r="B7" s="8" t="s">
        <v>2</v>
      </c>
      <c r="C7" s="6">
        <v>2804</v>
      </c>
      <c r="D7" s="6">
        <v>1306</v>
      </c>
      <c r="E7" s="6">
        <v>180</v>
      </c>
      <c r="H7" s="9">
        <v>2912.3883681538487</v>
      </c>
      <c r="I7" s="9">
        <v>352.24445765361162</v>
      </c>
      <c r="J7" s="16">
        <v>1033.2579916047789</v>
      </c>
    </row>
    <row r="8" spans="1:10" x14ac:dyDescent="0.3">
      <c r="A8" s="6" t="s">
        <v>62</v>
      </c>
      <c r="B8" s="8" t="s">
        <v>2</v>
      </c>
      <c r="H8" s="9">
        <v>23.29910694523079</v>
      </c>
      <c r="I8" s="9">
        <v>0</v>
      </c>
      <c r="J8" s="16">
        <v>0</v>
      </c>
    </row>
    <row r="9" spans="1:10" x14ac:dyDescent="0.3">
      <c r="A9" s="6" t="s">
        <v>6</v>
      </c>
      <c r="B9" s="6" t="s">
        <v>2</v>
      </c>
    </row>
    <row r="10" spans="1:10" x14ac:dyDescent="0.3">
      <c r="A10" s="5" t="s">
        <v>7</v>
      </c>
      <c r="B10" s="5" t="s">
        <v>2</v>
      </c>
      <c r="H10" s="9">
        <v>11.649553472615395</v>
      </c>
      <c r="I10" s="9">
        <v>0</v>
      </c>
      <c r="J10" s="16">
        <v>0</v>
      </c>
    </row>
    <row r="11" spans="1:10" x14ac:dyDescent="0.3">
      <c r="A11" s="5" t="s">
        <v>8</v>
      </c>
      <c r="B11" s="5" t="s">
        <v>2</v>
      </c>
      <c r="H11" s="9">
        <v>0</v>
      </c>
      <c r="I11" s="9">
        <v>88.061114413402905</v>
      </c>
      <c r="J11" s="16">
        <v>32.289312237649341</v>
      </c>
    </row>
    <row r="12" spans="1:10" s="10" customFormat="1" x14ac:dyDescent="0.3">
      <c r="A12" s="10" t="s">
        <v>9</v>
      </c>
      <c r="B12" s="10" t="s">
        <v>2</v>
      </c>
      <c r="E12" s="10">
        <v>20</v>
      </c>
      <c r="H12" s="11">
        <v>34.948660417846185</v>
      </c>
      <c r="I12" s="11">
        <v>22.015278603350726</v>
      </c>
      <c r="J12" s="11">
        <v>0</v>
      </c>
    </row>
    <row r="13" spans="1:10" s="23" customFormat="1" x14ac:dyDescent="0.3">
      <c r="A13" s="23" t="s">
        <v>73</v>
      </c>
      <c r="B13" s="23" t="s">
        <v>2</v>
      </c>
      <c r="C13" s="23">
        <f>SUM(C2:C12)</f>
        <v>3276</v>
      </c>
      <c r="D13" s="23">
        <f t="shared" ref="D13:J13" si="0">SUM(D2:D12)</f>
        <v>1774</v>
      </c>
      <c r="E13" s="23">
        <f t="shared" si="0"/>
        <v>260</v>
      </c>
      <c r="F13" s="23">
        <f t="shared" si="0"/>
        <v>163</v>
      </c>
      <c r="G13" s="23">
        <f t="shared" si="0"/>
        <v>180</v>
      </c>
      <c r="H13" s="23">
        <f t="shared" si="0"/>
        <v>3180.3280980240029</v>
      </c>
      <c r="I13" s="23">
        <f t="shared" si="0"/>
        <v>484.33612927371598</v>
      </c>
      <c r="J13" s="23">
        <f t="shared" si="0"/>
        <v>1065.5473038424282</v>
      </c>
    </row>
    <row r="14" spans="1:10" x14ac:dyDescent="0.3">
      <c r="A14" s="5" t="s">
        <v>10</v>
      </c>
      <c r="B14" s="5" t="s">
        <v>11</v>
      </c>
    </row>
    <row r="15" spans="1:10" x14ac:dyDescent="0.3">
      <c r="A15" s="8" t="s">
        <v>12</v>
      </c>
      <c r="B15" s="6" t="s">
        <v>11</v>
      </c>
      <c r="H15" s="9">
        <v>11.649553472615395</v>
      </c>
      <c r="I15" s="9">
        <v>44.030557206701452</v>
      </c>
      <c r="J15" s="16">
        <v>0</v>
      </c>
    </row>
    <row r="16" spans="1:10" x14ac:dyDescent="0.3">
      <c r="A16" s="6" t="s">
        <v>61</v>
      </c>
      <c r="B16" s="6" t="s">
        <v>11</v>
      </c>
      <c r="H16" s="9">
        <v>104.84598125353899</v>
      </c>
      <c r="I16" s="9">
        <v>44.030557206701452</v>
      </c>
      <c r="J16" s="16">
        <v>0</v>
      </c>
    </row>
    <row r="17" spans="1:10" x14ac:dyDescent="0.3">
      <c r="A17" s="8" t="s">
        <v>56</v>
      </c>
      <c r="B17" s="6" t="s">
        <v>11</v>
      </c>
      <c r="F17" s="6">
        <v>82</v>
      </c>
    </row>
    <row r="18" spans="1:10" x14ac:dyDescent="0.3">
      <c r="A18" s="6" t="s">
        <v>13</v>
      </c>
      <c r="B18" s="6" t="s">
        <v>11</v>
      </c>
      <c r="G18" s="6">
        <v>20</v>
      </c>
    </row>
    <row r="19" spans="1:10" x14ac:dyDescent="0.3">
      <c r="A19" s="6" t="s">
        <v>14</v>
      </c>
      <c r="B19" s="6" t="s">
        <v>11</v>
      </c>
    </row>
    <row r="20" spans="1:10" x14ac:dyDescent="0.3">
      <c r="A20" s="6" t="s">
        <v>63</v>
      </c>
      <c r="B20" s="6" t="s">
        <v>11</v>
      </c>
      <c r="H20" s="9">
        <v>139.79464167138474</v>
      </c>
      <c r="I20" s="9">
        <v>110.07639301675364</v>
      </c>
      <c r="J20" s="16">
        <v>581.20762027768808</v>
      </c>
    </row>
    <row r="21" spans="1:10" x14ac:dyDescent="0.3">
      <c r="A21" s="6" t="s">
        <v>15</v>
      </c>
      <c r="B21" s="6" t="s">
        <v>11</v>
      </c>
      <c r="E21" s="6">
        <v>220</v>
      </c>
      <c r="H21" s="9">
        <v>1071.7589194806162</v>
      </c>
      <c r="I21" s="9">
        <v>3148.1848402791538</v>
      </c>
      <c r="J21" s="16">
        <v>161.4465611882467</v>
      </c>
    </row>
    <row r="22" spans="1:10" x14ac:dyDescent="0.3">
      <c r="A22" s="6" t="s">
        <v>16</v>
      </c>
      <c r="B22" s="6" t="s">
        <v>11</v>
      </c>
      <c r="C22" s="6">
        <v>26</v>
      </c>
      <c r="E22" s="6">
        <v>30</v>
      </c>
      <c r="F22" s="6">
        <v>164</v>
      </c>
      <c r="G22" s="6">
        <v>60</v>
      </c>
    </row>
    <row r="23" spans="1:10" x14ac:dyDescent="0.3">
      <c r="A23" s="6" t="s">
        <v>17</v>
      </c>
      <c r="B23" s="6" t="s">
        <v>11</v>
      </c>
    </row>
    <row r="24" spans="1:10" x14ac:dyDescent="0.3">
      <c r="A24" s="6" t="s">
        <v>18</v>
      </c>
      <c r="B24" s="6" t="s">
        <v>11</v>
      </c>
    </row>
    <row r="25" spans="1:10" x14ac:dyDescent="0.3">
      <c r="A25" s="6" t="s">
        <v>57</v>
      </c>
      <c r="B25" s="6" t="s">
        <v>11</v>
      </c>
      <c r="F25" s="6">
        <v>409</v>
      </c>
      <c r="H25" s="9">
        <v>0</v>
      </c>
      <c r="I25" s="9">
        <v>154.1069502234551</v>
      </c>
      <c r="J25" s="16">
        <v>0</v>
      </c>
    </row>
    <row r="26" spans="1:10" x14ac:dyDescent="0.3">
      <c r="A26" s="6" t="s">
        <v>19</v>
      </c>
      <c r="B26" s="6" t="s">
        <v>11</v>
      </c>
      <c r="H26" s="9">
        <v>0</v>
      </c>
      <c r="I26" s="9">
        <v>88.061114413402905</v>
      </c>
      <c r="J26" s="16">
        <v>129.15724895059736</v>
      </c>
    </row>
    <row r="27" spans="1:10" x14ac:dyDescent="0.3">
      <c r="A27" s="6" t="s">
        <v>20</v>
      </c>
      <c r="B27" s="6" t="s">
        <v>11</v>
      </c>
    </row>
    <row r="28" spans="1:10" x14ac:dyDescent="0.3">
      <c r="A28" s="12" t="s">
        <v>64</v>
      </c>
      <c r="B28" s="6" t="s">
        <v>11</v>
      </c>
      <c r="H28" s="9">
        <v>0</v>
      </c>
      <c r="I28" s="9">
        <v>0</v>
      </c>
      <c r="J28" s="16">
        <v>32.289312237649341</v>
      </c>
    </row>
    <row r="29" spans="1:10" x14ac:dyDescent="0.3">
      <c r="A29" s="6" t="s">
        <v>53</v>
      </c>
      <c r="B29" s="6" t="s">
        <v>11</v>
      </c>
      <c r="E29" s="6">
        <v>220</v>
      </c>
      <c r="H29" s="13"/>
      <c r="I29" s="13"/>
      <c r="J29" s="8"/>
    </row>
    <row r="30" spans="1:10" x14ac:dyDescent="0.3">
      <c r="A30" s="6" t="s">
        <v>65</v>
      </c>
      <c r="B30" s="6" t="s">
        <v>11</v>
      </c>
      <c r="H30" s="9">
        <v>0</v>
      </c>
      <c r="I30" s="9">
        <v>0</v>
      </c>
      <c r="J30" s="16">
        <v>32.289312237649341</v>
      </c>
    </row>
    <row r="31" spans="1:10" x14ac:dyDescent="0.3">
      <c r="A31" s="6" t="s">
        <v>66</v>
      </c>
      <c r="B31" s="6" t="s">
        <v>11</v>
      </c>
      <c r="H31" s="9">
        <v>93.196427780923159</v>
      </c>
      <c r="I31" s="9">
        <v>0</v>
      </c>
      <c r="J31" s="16">
        <v>0</v>
      </c>
    </row>
    <row r="32" spans="1:10" x14ac:dyDescent="0.3">
      <c r="A32" s="6" t="s">
        <v>67</v>
      </c>
      <c r="B32" s="6" t="s">
        <v>11</v>
      </c>
      <c r="H32" s="9">
        <v>0</v>
      </c>
      <c r="I32" s="9">
        <v>0</v>
      </c>
      <c r="J32" s="16">
        <v>193.73587342589605</v>
      </c>
    </row>
    <row r="33" spans="1:10" x14ac:dyDescent="0.3">
      <c r="A33" s="6" t="s">
        <v>21</v>
      </c>
      <c r="B33" s="6" t="s">
        <v>11</v>
      </c>
      <c r="E33" s="6">
        <v>40</v>
      </c>
      <c r="F33" s="6">
        <v>164</v>
      </c>
      <c r="G33" s="6">
        <v>301</v>
      </c>
      <c r="H33" s="9">
        <v>46.598213890461579</v>
      </c>
      <c r="I33" s="9">
        <v>66.045835810052182</v>
      </c>
      <c r="J33" s="16">
        <v>742.65418146593481</v>
      </c>
    </row>
    <row r="34" spans="1:10" x14ac:dyDescent="0.3">
      <c r="A34" s="6" t="s">
        <v>22</v>
      </c>
      <c r="B34" s="6" t="s">
        <v>11</v>
      </c>
      <c r="H34" s="9">
        <v>93.196427780923159</v>
      </c>
      <c r="I34" s="9">
        <v>0</v>
      </c>
      <c r="J34" s="16">
        <v>0</v>
      </c>
    </row>
    <row r="35" spans="1:10" x14ac:dyDescent="0.3">
      <c r="A35" s="6" t="s">
        <v>23</v>
      </c>
      <c r="B35" s="6" t="s">
        <v>11</v>
      </c>
      <c r="E35" s="6">
        <v>10</v>
      </c>
      <c r="F35" s="6">
        <v>27</v>
      </c>
      <c r="H35" s="9">
        <v>0</v>
      </c>
      <c r="I35" s="9">
        <v>88.061114413402905</v>
      </c>
      <c r="J35" s="16">
        <v>32.289312237649341</v>
      </c>
    </row>
    <row r="36" spans="1:10" x14ac:dyDescent="0.3">
      <c r="A36" s="6" t="s">
        <v>24</v>
      </c>
      <c r="B36" s="6" t="s">
        <v>11</v>
      </c>
    </row>
    <row r="37" spans="1:10" x14ac:dyDescent="0.3">
      <c r="A37" s="6" t="s">
        <v>25</v>
      </c>
      <c r="B37" s="6" t="s">
        <v>11</v>
      </c>
      <c r="E37" s="6">
        <v>40</v>
      </c>
      <c r="G37" s="6">
        <v>160</v>
      </c>
      <c r="H37" s="9">
        <v>0</v>
      </c>
      <c r="I37" s="9">
        <v>352.24445765361162</v>
      </c>
      <c r="J37" s="16">
        <v>0</v>
      </c>
    </row>
    <row r="38" spans="1:10" x14ac:dyDescent="0.3">
      <c r="A38" s="6" t="s">
        <v>26</v>
      </c>
      <c r="B38" s="6" t="s">
        <v>11</v>
      </c>
      <c r="D38" s="6">
        <v>695</v>
      </c>
      <c r="E38" s="6">
        <v>80</v>
      </c>
      <c r="F38" s="6">
        <v>27</v>
      </c>
      <c r="G38" s="6">
        <v>341</v>
      </c>
    </row>
    <row r="39" spans="1:10" x14ac:dyDescent="0.3">
      <c r="A39" s="6" t="s">
        <v>27</v>
      </c>
      <c r="B39" s="6" t="s">
        <v>11</v>
      </c>
      <c r="E39" s="6">
        <v>210</v>
      </c>
      <c r="G39" s="6">
        <v>1242</v>
      </c>
      <c r="H39" s="13"/>
      <c r="I39" s="13"/>
      <c r="J39" s="8"/>
    </row>
    <row r="40" spans="1:10" x14ac:dyDescent="0.3">
      <c r="A40" s="6" t="s">
        <v>28</v>
      </c>
      <c r="B40" s="6" t="s">
        <v>11</v>
      </c>
      <c r="C40" s="6">
        <v>26</v>
      </c>
      <c r="E40" s="6">
        <v>20</v>
      </c>
      <c r="G40" s="6">
        <v>20</v>
      </c>
      <c r="H40" s="9">
        <v>0</v>
      </c>
      <c r="I40" s="9">
        <v>44.030557206701452</v>
      </c>
      <c r="J40" s="16">
        <v>32.289312237649341</v>
      </c>
    </row>
    <row r="41" spans="1:10" s="5" customFormat="1" x14ac:dyDescent="0.3">
      <c r="A41" s="5" t="s">
        <v>29</v>
      </c>
      <c r="B41" s="5" t="s">
        <v>11</v>
      </c>
      <c r="E41" s="5">
        <v>20</v>
      </c>
      <c r="G41" s="5">
        <v>40</v>
      </c>
    </row>
    <row r="42" spans="1:10" s="5" customFormat="1" x14ac:dyDescent="0.3">
      <c r="A42" s="5" t="s">
        <v>54</v>
      </c>
      <c r="B42" s="5" t="s">
        <v>11</v>
      </c>
      <c r="E42" s="5">
        <v>40</v>
      </c>
      <c r="F42" s="5">
        <v>27</v>
      </c>
      <c r="G42" s="5">
        <v>40</v>
      </c>
    </row>
    <row r="43" spans="1:10" s="23" customFormat="1" x14ac:dyDescent="0.3">
      <c r="A43" s="23" t="s">
        <v>73</v>
      </c>
      <c r="B43" s="23" t="s">
        <v>11</v>
      </c>
      <c r="C43" s="23">
        <f>SUM(C14:C42)</f>
        <v>52</v>
      </c>
      <c r="D43" s="23">
        <f t="shared" ref="D43:J43" si="1">SUM(D14:D42)</f>
        <v>695</v>
      </c>
      <c r="E43" s="23">
        <f t="shared" si="1"/>
        <v>930</v>
      </c>
      <c r="F43" s="23">
        <f t="shared" si="1"/>
        <v>900</v>
      </c>
      <c r="G43" s="23">
        <f t="shared" si="1"/>
        <v>2224</v>
      </c>
      <c r="H43" s="23">
        <f t="shared" si="1"/>
        <v>1561.0401653304632</v>
      </c>
      <c r="I43" s="23">
        <f t="shared" si="1"/>
        <v>4138.872377429936</v>
      </c>
      <c r="J43" s="23">
        <f t="shared" si="1"/>
        <v>1937.3587342589603</v>
      </c>
    </row>
    <row r="44" spans="1:10" s="5" customFormat="1" x14ac:dyDescent="0.3">
      <c r="A44" s="5" t="s">
        <v>30</v>
      </c>
      <c r="B44" s="5" t="s">
        <v>31</v>
      </c>
      <c r="C44" s="5">
        <v>1598</v>
      </c>
      <c r="D44" s="5">
        <v>284</v>
      </c>
      <c r="H44" s="16">
        <v>34.948660417846185</v>
      </c>
      <c r="I44" s="16">
        <v>0</v>
      </c>
      <c r="J44" s="16">
        <v>0</v>
      </c>
    </row>
    <row r="45" spans="1:10" s="5" customFormat="1" x14ac:dyDescent="0.3">
      <c r="A45" s="5" t="s">
        <v>68</v>
      </c>
      <c r="B45" s="5" t="s">
        <v>31</v>
      </c>
      <c r="H45" s="16">
        <v>0</v>
      </c>
      <c r="I45" s="16">
        <v>286.19862184355947</v>
      </c>
      <c r="J45" s="16">
        <v>0</v>
      </c>
    </row>
    <row r="46" spans="1:10" s="10" customFormat="1" x14ac:dyDescent="0.3">
      <c r="A46" s="10" t="s">
        <v>69</v>
      </c>
      <c r="B46" s="10" t="s">
        <v>31</v>
      </c>
      <c r="H46" s="11">
        <v>0</v>
      </c>
      <c r="I46" s="11">
        <v>5569.8654866477336</v>
      </c>
      <c r="J46" s="11">
        <v>32.289312237649341</v>
      </c>
    </row>
    <row r="47" spans="1:10" s="23" customFormat="1" x14ac:dyDescent="0.3">
      <c r="A47" s="23" t="s">
        <v>73</v>
      </c>
      <c r="B47" s="23" t="s">
        <v>31</v>
      </c>
      <c r="C47" s="23">
        <f>SUM(C44:C46)</f>
        <v>1598</v>
      </c>
      <c r="D47" s="23">
        <f t="shared" ref="D47:J47" si="2">SUM(D44:D46)</f>
        <v>284</v>
      </c>
      <c r="E47" s="23">
        <f t="shared" si="2"/>
        <v>0</v>
      </c>
      <c r="F47" s="23">
        <f t="shared" si="2"/>
        <v>0</v>
      </c>
      <c r="G47" s="23">
        <f t="shared" si="2"/>
        <v>0</v>
      </c>
      <c r="H47" s="23">
        <f t="shared" si="2"/>
        <v>34.948660417846185</v>
      </c>
      <c r="I47" s="23">
        <f t="shared" si="2"/>
        <v>5856.0641084912932</v>
      </c>
      <c r="J47" s="23">
        <f t="shared" si="2"/>
        <v>32.289312237649341</v>
      </c>
    </row>
    <row r="48" spans="1:10" x14ac:dyDescent="0.3">
      <c r="A48" s="6" t="s">
        <v>32</v>
      </c>
      <c r="B48" s="6" t="s">
        <v>33</v>
      </c>
      <c r="C48" s="6">
        <v>970</v>
      </c>
      <c r="D48" s="6">
        <v>199</v>
      </c>
      <c r="E48" s="6">
        <v>391</v>
      </c>
      <c r="F48" s="6">
        <v>2889</v>
      </c>
      <c r="G48" s="6">
        <v>2645</v>
      </c>
      <c r="H48" s="16">
        <v>0</v>
      </c>
      <c r="I48" s="16">
        <v>132.09167162010436</v>
      </c>
      <c r="J48" s="16">
        <v>64.578624475298682</v>
      </c>
    </row>
    <row r="49" spans="1:10" s="10" customFormat="1" x14ac:dyDescent="0.3">
      <c r="A49" s="10" t="s">
        <v>34</v>
      </c>
      <c r="B49" s="10" t="s">
        <v>33</v>
      </c>
      <c r="C49" s="10">
        <v>3275</v>
      </c>
      <c r="D49" s="10">
        <v>1717</v>
      </c>
      <c r="E49" s="10">
        <v>1723</v>
      </c>
      <c r="F49" s="10">
        <v>4006</v>
      </c>
      <c r="G49" s="10">
        <v>1643</v>
      </c>
      <c r="H49" s="11">
        <v>34.948660417846185</v>
      </c>
      <c r="I49" s="11">
        <v>132.09167162010436</v>
      </c>
      <c r="J49" s="11">
        <v>0</v>
      </c>
    </row>
    <row r="50" spans="1:10" s="21" customFormat="1" x14ac:dyDescent="0.3">
      <c r="A50" s="23" t="s">
        <v>73</v>
      </c>
      <c r="B50" s="22" t="s">
        <v>33</v>
      </c>
      <c r="C50" s="21">
        <f>SUM(C48:C49)</f>
        <v>4245</v>
      </c>
      <c r="D50" s="21">
        <f t="shared" ref="D50:J50" si="3">SUM(D48:D49)</f>
        <v>1916</v>
      </c>
      <c r="E50" s="21">
        <f t="shared" si="3"/>
        <v>2114</v>
      </c>
      <c r="F50" s="21">
        <f t="shared" si="3"/>
        <v>6895</v>
      </c>
      <c r="G50" s="21">
        <f t="shared" si="3"/>
        <v>4288</v>
      </c>
      <c r="H50" s="21">
        <f t="shared" si="3"/>
        <v>34.948660417846185</v>
      </c>
      <c r="I50" s="21">
        <f t="shared" si="3"/>
        <v>264.18334324020873</v>
      </c>
      <c r="J50" s="21">
        <f t="shared" si="3"/>
        <v>64.578624475298682</v>
      </c>
    </row>
    <row r="51" spans="1:10" x14ac:dyDescent="0.3">
      <c r="A51" s="6" t="s">
        <v>35</v>
      </c>
      <c r="B51" s="6" t="s">
        <v>36</v>
      </c>
      <c r="E51" s="6">
        <v>491</v>
      </c>
      <c r="F51" s="6">
        <v>1744</v>
      </c>
      <c r="G51" s="6">
        <v>260</v>
      </c>
      <c r="H51" s="7">
        <v>349.48660417846185</v>
      </c>
      <c r="I51" s="7">
        <v>1871.2986812848119</v>
      </c>
      <c r="J51" s="20">
        <v>5650.6296415886345</v>
      </c>
    </row>
    <row r="52" spans="1:10" x14ac:dyDescent="0.3">
      <c r="A52" s="6" t="s">
        <v>37</v>
      </c>
      <c r="B52" s="6" t="s">
        <v>36</v>
      </c>
    </row>
    <row r="53" spans="1:10" x14ac:dyDescent="0.3">
      <c r="A53" s="6" t="s">
        <v>58</v>
      </c>
      <c r="B53" s="6" t="s">
        <v>36</v>
      </c>
      <c r="F53" s="6">
        <v>2861</v>
      </c>
      <c r="G53" s="6">
        <v>561</v>
      </c>
      <c r="H53" s="7">
        <v>0</v>
      </c>
      <c r="I53" s="7">
        <v>0</v>
      </c>
      <c r="J53" s="20">
        <v>30416.532127865677</v>
      </c>
    </row>
    <row r="54" spans="1:10" x14ac:dyDescent="0.3">
      <c r="A54" s="6" t="s">
        <v>38</v>
      </c>
      <c r="B54" s="6" t="s">
        <v>36</v>
      </c>
    </row>
    <row r="55" spans="1:10" x14ac:dyDescent="0.3">
      <c r="A55" s="6" t="s">
        <v>39</v>
      </c>
      <c r="B55" s="6" t="s">
        <v>36</v>
      </c>
    </row>
    <row r="56" spans="1:10" x14ac:dyDescent="0.3">
      <c r="A56" s="6" t="s">
        <v>40</v>
      </c>
      <c r="B56" s="6" t="s">
        <v>36</v>
      </c>
      <c r="H56" s="9">
        <v>69.897320835692369</v>
      </c>
      <c r="I56" s="9">
        <v>0</v>
      </c>
      <c r="J56" s="16">
        <v>1162.4152405553762</v>
      </c>
    </row>
    <row r="57" spans="1:10" x14ac:dyDescent="0.3">
      <c r="A57" s="6" t="s">
        <v>41</v>
      </c>
      <c r="B57" s="6" t="s">
        <v>36</v>
      </c>
      <c r="F57" s="6">
        <v>1690</v>
      </c>
      <c r="G57" s="6">
        <v>9518</v>
      </c>
      <c r="H57" s="9">
        <v>151.44419514400013</v>
      </c>
      <c r="I57" s="9">
        <v>0</v>
      </c>
      <c r="J57" s="16">
        <v>0</v>
      </c>
    </row>
    <row r="58" spans="1:10" x14ac:dyDescent="0.3">
      <c r="A58" s="6" t="s">
        <v>42</v>
      </c>
      <c r="B58" s="6" t="s">
        <v>36</v>
      </c>
    </row>
    <row r="59" spans="1:10" x14ac:dyDescent="0.3">
      <c r="A59" s="6" t="s">
        <v>70</v>
      </c>
      <c r="B59" s="6" t="s">
        <v>36</v>
      </c>
      <c r="H59" s="9">
        <v>151.44419514400013</v>
      </c>
      <c r="I59" s="9">
        <v>0</v>
      </c>
      <c r="J59" s="16">
        <v>2098.8052954472073</v>
      </c>
    </row>
    <row r="60" spans="1:10" x14ac:dyDescent="0.3">
      <c r="A60" s="6" t="s">
        <v>43</v>
      </c>
      <c r="B60" s="6" t="s">
        <v>36</v>
      </c>
    </row>
    <row r="61" spans="1:10" x14ac:dyDescent="0.3">
      <c r="A61" s="6" t="s">
        <v>59</v>
      </c>
      <c r="B61" s="6" t="s">
        <v>36</v>
      </c>
      <c r="F61" s="6">
        <v>491</v>
      </c>
      <c r="G61" s="6">
        <v>1703</v>
      </c>
    </row>
    <row r="62" spans="1:10" x14ac:dyDescent="0.3">
      <c r="A62" s="6" t="s">
        <v>71</v>
      </c>
      <c r="B62" s="6" t="s">
        <v>36</v>
      </c>
      <c r="H62" s="7">
        <v>0</v>
      </c>
      <c r="I62" s="7">
        <v>0</v>
      </c>
      <c r="J62" s="20">
        <v>10849.208911850179</v>
      </c>
    </row>
    <row r="63" spans="1:10" x14ac:dyDescent="0.3">
      <c r="A63" s="6" t="s">
        <v>44</v>
      </c>
      <c r="B63" s="6" t="s">
        <v>36</v>
      </c>
    </row>
    <row r="64" spans="1:10" x14ac:dyDescent="0.3">
      <c r="A64" s="6" t="s">
        <v>45</v>
      </c>
      <c r="B64" s="6" t="s">
        <v>36</v>
      </c>
    </row>
    <row r="65" spans="1:10" s="10" customFormat="1" x14ac:dyDescent="0.3">
      <c r="A65" s="10" t="s">
        <v>46</v>
      </c>
      <c r="B65" s="10" t="s">
        <v>36</v>
      </c>
      <c r="G65" s="10">
        <v>3707</v>
      </c>
    </row>
    <row r="66" spans="1:10" s="23" customFormat="1" x14ac:dyDescent="0.3">
      <c r="A66" s="23" t="s">
        <v>73</v>
      </c>
      <c r="B66" s="23" t="s">
        <v>36</v>
      </c>
      <c r="C66" s="23">
        <f>SUM(C51:C65)</f>
        <v>0</v>
      </c>
      <c r="D66" s="23">
        <f t="shared" ref="D66:J66" si="4">SUM(D51:D65)</f>
        <v>0</v>
      </c>
      <c r="E66" s="23">
        <f t="shared" si="4"/>
        <v>491</v>
      </c>
      <c r="F66" s="23">
        <f t="shared" si="4"/>
        <v>6786</v>
      </c>
      <c r="G66" s="23">
        <f t="shared" si="4"/>
        <v>15749</v>
      </c>
      <c r="H66" s="23">
        <f t="shared" si="4"/>
        <v>722.27231530215442</v>
      </c>
      <c r="I66" s="23">
        <f t="shared" si="4"/>
        <v>1871.2986812848119</v>
      </c>
      <c r="J66" s="23">
        <f t="shared" si="4"/>
        <v>50177.591217307068</v>
      </c>
    </row>
    <row r="67" spans="1:10" s="5" customFormat="1" x14ac:dyDescent="0.3">
      <c r="A67" s="5" t="s">
        <v>72</v>
      </c>
      <c r="B67" s="5" t="s">
        <v>48</v>
      </c>
      <c r="H67" s="16">
        <v>0</v>
      </c>
      <c r="I67" s="16">
        <v>44.030557206701452</v>
      </c>
      <c r="J67" s="16">
        <v>0</v>
      </c>
    </row>
    <row r="68" spans="1:10" s="10" customFormat="1" x14ac:dyDescent="0.3">
      <c r="A68" s="10" t="s">
        <v>47</v>
      </c>
      <c r="B68" s="10" t="s">
        <v>48</v>
      </c>
      <c r="E68" s="10">
        <v>100</v>
      </c>
      <c r="H68" s="11">
        <v>11.649553472615395</v>
      </c>
      <c r="I68" s="11">
        <v>0</v>
      </c>
      <c r="J68" s="11">
        <v>0</v>
      </c>
    </row>
    <row r="69" spans="1:10" s="23" customFormat="1" x14ac:dyDescent="0.3">
      <c r="A69" s="23" t="s">
        <v>73</v>
      </c>
      <c r="B69" s="23" t="s">
        <v>48</v>
      </c>
      <c r="C69" s="23">
        <f>SUM(C67:C68)</f>
        <v>0</v>
      </c>
      <c r="D69" s="23">
        <f t="shared" ref="D69:J69" si="5">SUM(D67:D68)</f>
        <v>0</v>
      </c>
      <c r="E69" s="23">
        <f t="shared" si="5"/>
        <v>100</v>
      </c>
      <c r="F69" s="23">
        <f t="shared" si="5"/>
        <v>0</v>
      </c>
      <c r="G69" s="23">
        <f t="shared" si="5"/>
        <v>0</v>
      </c>
      <c r="H69" s="23">
        <f t="shared" si="5"/>
        <v>11.649553472615395</v>
      </c>
      <c r="I69" s="23">
        <f t="shared" si="5"/>
        <v>44.030557206701452</v>
      </c>
      <c r="J69" s="23">
        <f t="shared" si="5"/>
        <v>0</v>
      </c>
    </row>
    <row r="70" spans="1:10" s="5" customFormat="1" x14ac:dyDescent="0.3">
      <c r="A70" s="5" t="s">
        <v>52</v>
      </c>
      <c r="B70" s="5" t="s">
        <v>49</v>
      </c>
      <c r="D70" s="5">
        <v>43</v>
      </c>
      <c r="E70" s="5">
        <v>281</v>
      </c>
      <c r="F70" s="5">
        <v>545</v>
      </c>
    </row>
    <row r="71" spans="1:10" s="5" customFormat="1" x14ac:dyDescent="0.3">
      <c r="A71" s="5" t="s">
        <v>55</v>
      </c>
      <c r="B71" s="5" t="s">
        <v>49</v>
      </c>
      <c r="E71" s="5">
        <v>20</v>
      </c>
    </row>
    <row r="72" spans="1:10" s="23" customFormat="1" x14ac:dyDescent="0.3">
      <c r="A72" s="23" t="s">
        <v>73</v>
      </c>
      <c r="B72" s="23" t="s">
        <v>49</v>
      </c>
      <c r="C72" s="23">
        <f>SUM(C70:C71)</f>
        <v>0</v>
      </c>
      <c r="D72" s="23">
        <f t="shared" ref="D72:J72" si="6">SUM(D70:D71)</f>
        <v>43</v>
      </c>
      <c r="E72" s="23">
        <f t="shared" si="6"/>
        <v>301</v>
      </c>
      <c r="F72" s="23">
        <f t="shared" si="6"/>
        <v>545</v>
      </c>
      <c r="G72" s="23">
        <f t="shared" si="6"/>
        <v>0</v>
      </c>
      <c r="H72" s="23">
        <f t="shared" si="6"/>
        <v>0</v>
      </c>
      <c r="I72" s="23">
        <f t="shared" si="6"/>
        <v>0</v>
      </c>
      <c r="J72" s="23">
        <f t="shared" si="6"/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K21" sqref="K21"/>
    </sheetView>
  </sheetViews>
  <sheetFormatPr defaultRowHeight="14.4" x14ac:dyDescent="0.3"/>
  <cols>
    <col min="1" max="1" width="17.44140625" bestFit="1" customWidth="1"/>
    <col min="10" max="12" width="9.5546875" bestFit="1" customWidth="1"/>
  </cols>
  <sheetData>
    <row r="1" spans="1:12" s="1" customFormat="1" x14ac:dyDescent="0.3">
      <c r="B1" s="26">
        <v>41422</v>
      </c>
      <c r="C1" s="26">
        <v>41451</v>
      </c>
      <c r="D1" s="26">
        <v>41479</v>
      </c>
      <c r="E1" s="26">
        <v>41505</v>
      </c>
      <c r="F1" s="26">
        <v>41543</v>
      </c>
      <c r="G1" s="26">
        <v>41814</v>
      </c>
      <c r="H1" s="26">
        <v>41841</v>
      </c>
      <c r="I1" s="26">
        <v>41870</v>
      </c>
      <c r="J1" s="27">
        <v>42180</v>
      </c>
      <c r="K1" s="27">
        <v>42205</v>
      </c>
      <c r="L1" s="27">
        <v>42233</v>
      </c>
    </row>
    <row r="2" spans="1:12" x14ac:dyDescent="0.3">
      <c r="A2" t="s">
        <v>74</v>
      </c>
      <c r="B2" s="24">
        <v>3276</v>
      </c>
      <c r="C2" s="24">
        <v>1774</v>
      </c>
      <c r="D2" s="24">
        <v>260</v>
      </c>
      <c r="E2" s="24">
        <v>163</v>
      </c>
      <c r="F2" s="24">
        <v>180</v>
      </c>
      <c r="G2" s="24">
        <v>3180.3280980240029</v>
      </c>
      <c r="H2" s="24">
        <v>484.33612927371598</v>
      </c>
      <c r="I2" s="24">
        <v>1065.5473038424282</v>
      </c>
      <c r="J2" s="24">
        <v>874</v>
      </c>
      <c r="K2" s="24">
        <v>7113</v>
      </c>
      <c r="L2" s="24">
        <v>408</v>
      </c>
    </row>
    <row r="3" spans="1:12" x14ac:dyDescent="0.3">
      <c r="A3" t="s">
        <v>75</v>
      </c>
      <c r="B3" s="24">
        <v>52</v>
      </c>
      <c r="C3" s="24">
        <v>695</v>
      </c>
      <c r="D3" s="24">
        <v>930</v>
      </c>
      <c r="E3" s="24">
        <v>900</v>
      </c>
      <c r="F3" s="24">
        <v>2224</v>
      </c>
      <c r="G3" s="24">
        <v>1561.0401653304632</v>
      </c>
      <c r="H3" s="24">
        <v>4138.872377429936</v>
      </c>
      <c r="I3" s="24">
        <v>1937.3587342589603</v>
      </c>
      <c r="J3" s="24">
        <v>741</v>
      </c>
      <c r="K3" s="24">
        <v>3536</v>
      </c>
      <c r="L3" s="24">
        <v>1939</v>
      </c>
    </row>
    <row r="4" spans="1:12" x14ac:dyDescent="0.3">
      <c r="A4" t="s">
        <v>76</v>
      </c>
      <c r="B4" s="24">
        <v>1598</v>
      </c>
      <c r="C4" s="24">
        <v>284</v>
      </c>
      <c r="D4" s="24">
        <v>0</v>
      </c>
      <c r="E4" s="24">
        <v>0</v>
      </c>
      <c r="F4" s="24">
        <v>0</v>
      </c>
      <c r="G4" s="24">
        <v>34.948660417846185</v>
      </c>
      <c r="H4" s="24">
        <v>5856.0641084912932</v>
      </c>
      <c r="I4" s="24">
        <v>32.289312237649341</v>
      </c>
      <c r="J4" s="24">
        <v>155</v>
      </c>
      <c r="K4" s="24">
        <v>241</v>
      </c>
      <c r="L4" s="24">
        <v>374</v>
      </c>
    </row>
    <row r="5" spans="1:12" x14ac:dyDescent="0.3">
      <c r="A5" t="s">
        <v>77</v>
      </c>
      <c r="B5" s="24">
        <v>4245</v>
      </c>
      <c r="C5" s="24">
        <v>1916</v>
      </c>
      <c r="D5" s="24">
        <v>2114</v>
      </c>
      <c r="E5" s="24">
        <v>6895</v>
      </c>
      <c r="F5" s="24">
        <v>4288</v>
      </c>
      <c r="G5" s="24">
        <v>34.948660417846185</v>
      </c>
      <c r="H5" s="24">
        <v>264.18334324020873</v>
      </c>
      <c r="I5" s="24">
        <v>64.578624475298682</v>
      </c>
      <c r="J5" s="24">
        <v>72</v>
      </c>
      <c r="K5" s="24">
        <v>362</v>
      </c>
      <c r="L5" s="24">
        <v>0</v>
      </c>
    </row>
    <row r="6" spans="1:12" x14ac:dyDescent="0.3">
      <c r="A6" t="s">
        <v>78</v>
      </c>
      <c r="B6" s="24">
        <v>0</v>
      </c>
      <c r="C6" s="24">
        <v>0</v>
      </c>
      <c r="D6" s="24">
        <v>491</v>
      </c>
      <c r="E6" s="24">
        <v>6786</v>
      </c>
      <c r="F6" s="24">
        <v>15749</v>
      </c>
      <c r="G6" s="24">
        <v>722.27231530215442</v>
      </c>
      <c r="H6" s="24">
        <v>1871.2986812848119</v>
      </c>
      <c r="I6" s="24">
        <v>50177.591217307068</v>
      </c>
      <c r="J6" s="24">
        <v>2699</v>
      </c>
      <c r="K6" s="24">
        <v>16958</v>
      </c>
      <c r="L6" s="24">
        <v>55823</v>
      </c>
    </row>
    <row r="7" spans="1:12" x14ac:dyDescent="0.3">
      <c r="A7" t="s">
        <v>79</v>
      </c>
      <c r="B7" s="24">
        <v>0</v>
      </c>
      <c r="C7" s="24">
        <v>0</v>
      </c>
      <c r="D7" s="24">
        <v>100</v>
      </c>
      <c r="E7" s="24">
        <v>0</v>
      </c>
      <c r="F7" s="24">
        <v>0</v>
      </c>
      <c r="G7" s="24">
        <v>11.649553472615395</v>
      </c>
      <c r="H7" s="24">
        <v>44.030557206701452</v>
      </c>
      <c r="I7" s="24">
        <v>0</v>
      </c>
      <c r="J7" s="24">
        <v>6</v>
      </c>
      <c r="K7" s="24">
        <v>80</v>
      </c>
      <c r="L7" s="24">
        <v>0</v>
      </c>
    </row>
    <row r="8" spans="1:12" x14ac:dyDescent="0.3">
      <c r="A8" t="s">
        <v>80</v>
      </c>
      <c r="B8" s="24">
        <v>0</v>
      </c>
      <c r="C8" s="24">
        <v>43</v>
      </c>
      <c r="D8" s="24">
        <v>301</v>
      </c>
      <c r="E8" s="24">
        <v>545</v>
      </c>
      <c r="F8" s="24">
        <v>0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24">
        <v>748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cells per mL</vt:lpstr>
      <vt:lpstr>Percent</vt:lpstr>
      <vt:lpstr>cells per mL by Division</vt:lpstr>
      <vt:lpstr>Sheet1</vt:lpstr>
    </vt:vector>
  </TitlesOfParts>
  <Company>Polk County Government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katelin Holm</dc:creator>
  <cp:lastModifiedBy>katelin Holm</cp:lastModifiedBy>
  <dcterms:created xsi:type="dcterms:W3CDTF">2014-03-25T16:22:17Z</dcterms:created>
  <dcterms:modified xsi:type="dcterms:W3CDTF">2016-10-12T16:45:35Z</dcterms:modified>
</cp:coreProperties>
</file>