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108" windowWidth="11532" windowHeight="11004"/>
  </bookViews>
  <sheets>
    <sheet name="Surface" sheetId="1" r:id="rId1"/>
    <sheet name="Bottom" sheetId="2" r:id="rId2"/>
    <sheet name="Fox Creek" sheetId="3" r:id="rId3"/>
    <sheet name="Lost Creek" sheetId="4" r:id="rId4"/>
    <sheet name="Big-Little Inlet" sheetId="5" r:id="rId5"/>
    <sheet name="P Orth Diss" sheetId="6" r:id="rId6"/>
    <sheet name="TP" sheetId="7" r:id="rId7"/>
    <sheet name="NO2+3 Diss" sheetId="8" r:id="rId8"/>
    <sheet name="TKN" sheetId="9" r:id="rId9"/>
    <sheet name="NH3 Diss" sheetId="10" r:id="rId10"/>
    <sheet name="TSS" sheetId="11" r:id="rId11"/>
    <sheet name="Chlor a" sheetId="12" r:id="rId12"/>
    <sheet name="TP historical" sheetId="13" r:id="rId13"/>
    <sheet name="Secchi historical" sheetId="15" r:id="rId14"/>
    <sheet name="chlora historical" sheetId="16" r:id="rId15"/>
    <sheet name="secchi average" sheetId="17" r:id="rId16"/>
  </sheets>
  <calcPr calcId="145621"/>
</workbook>
</file>

<file path=xl/calcChain.xml><?xml version="1.0" encoding="utf-8"?>
<calcChain xmlns="http://schemas.openxmlformats.org/spreadsheetml/2006/main">
  <c r="E121" i="17" l="1"/>
  <c r="E109" i="17"/>
  <c r="E95" i="17"/>
  <c r="E88" i="17"/>
  <c r="E78" i="17"/>
  <c r="E68" i="17"/>
  <c r="E57" i="17"/>
  <c r="E45" i="17"/>
  <c r="E40" i="17"/>
  <c r="E30" i="17"/>
  <c r="E6" i="17"/>
  <c r="E2" i="17"/>
  <c r="D121" i="17"/>
  <c r="D109" i="17"/>
  <c r="D95" i="17"/>
  <c r="D93" i="17"/>
  <c r="D88" i="17"/>
  <c r="D78" i="17"/>
  <c r="D68" i="17"/>
  <c r="D57" i="17"/>
  <c r="D45" i="17"/>
  <c r="D44" i="17"/>
  <c r="D40" i="17"/>
  <c r="D30" i="17"/>
  <c r="D6" i="17"/>
  <c r="D4" i="17"/>
  <c r="D2" i="17"/>
</calcChain>
</file>

<file path=xl/sharedStrings.xml><?xml version="1.0" encoding="utf-8"?>
<sst xmlns="http://schemas.openxmlformats.org/spreadsheetml/2006/main" count="262" uniqueCount="63">
  <si>
    <t>Date</t>
  </si>
  <si>
    <t>Phosphate Ortho Diss</t>
  </si>
  <si>
    <t>Total Phosphorus</t>
  </si>
  <si>
    <t>Nitrogen NO3+NO2 Diss</t>
  </si>
  <si>
    <t>Nitrogen Kjeldahl Total</t>
  </si>
  <si>
    <t>Nitrogen NH3-N Diss</t>
  </si>
  <si>
    <t>Total Suspended Solids</t>
  </si>
  <si>
    <t>Total Sulfate</t>
  </si>
  <si>
    <t>Chlorophyll a (ug/L)</t>
  </si>
  <si>
    <t>Note: units ug/L; blue shading indicates 1/2 times the LOD for ND samples</t>
  </si>
  <si>
    <t>Surface</t>
  </si>
  <si>
    <t>Bottom</t>
  </si>
  <si>
    <t>Fox Creek</t>
  </si>
  <si>
    <t>Lost Creek</t>
  </si>
  <si>
    <t>Big/Little Inlet</t>
  </si>
  <si>
    <t>Secchi (ft)</t>
  </si>
  <si>
    <t>Total phosphorus (ug/L)</t>
  </si>
  <si>
    <t>County Name</t>
  </si>
  <si>
    <t>Polk</t>
  </si>
  <si>
    <t xml:space="preserve"> Start Date</t>
  </si>
  <si>
    <t>Depth</t>
  </si>
  <si>
    <t>Fieldwork Comment</t>
  </si>
  <si>
    <t xml:space="preserve">Overcast- 47 F- light N wind.    </t>
  </si>
  <si>
    <t xml:space="preserve">Overcast- windy- 39 F.    </t>
  </si>
  <si>
    <t xml:space="preserve">Sporadic showers- light wind- 50 F- water dark.    </t>
  </si>
  <si>
    <t xml:space="preserve">A lot of rain and snow melt--water is high.    </t>
  </si>
  <si>
    <t xml:space="preserve">A lot of rain this week--water is high. It's sunny today.    </t>
  </si>
  <si>
    <t xml:space="preserve">Finally sunny and warm.    </t>
  </si>
  <si>
    <t xml:space="preserve">Not much rain- pretty hot outside.    </t>
  </si>
  <si>
    <t xml:space="preserve">No rain- hot- weedy.    </t>
  </si>
  <si>
    <t xml:space="preserve">Lake turning over. Very hot and no rain for a long time.    </t>
  </si>
  <si>
    <t xml:space="preserve">Lake has turned a lot of rain.  Lake is very green with lots of weed.  Humid weather.    </t>
  </si>
  <si>
    <t xml:space="preserve">Ice out about 4/17/02.    </t>
  </si>
  <si>
    <t xml:space="preserve">Hot- humid and no rain.    </t>
  </si>
  <si>
    <t xml:space="preserve">Rain last night.    </t>
  </si>
  <si>
    <t xml:space="preserve">3" rain this week.    </t>
  </si>
  <si>
    <t xml:space="preserve">3-1/2" rain yesterday.    </t>
  </si>
  <si>
    <t xml:space="preserve">Rain- rain- rain.    </t>
  </si>
  <si>
    <t xml:space="preserve">Weeds.    </t>
  </si>
  <si>
    <t xml:space="preserve">clear no wind </t>
  </si>
  <si>
    <t xml:space="preserve">cloudy </t>
  </si>
  <si>
    <t xml:space="preserve">sunny </t>
  </si>
  <si>
    <t xml:space="preserve">sunny sunny sunny sunny sunny sunny        </t>
  </si>
  <si>
    <t>Group Name</t>
  </si>
  <si>
    <t>Donald Thompson</t>
  </si>
  <si>
    <t>Data Collectors Unknown or Specified in Comments</t>
  </si>
  <si>
    <t>Lorri Simon</t>
  </si>
  <si>
    <t>Ford Elliott</t>
  </si>
  <si>
    <t>Jim Maxwell</t>
  </si>
  <si>
    <t>Jim and Joan Maxwell</t>
  </si>
  <si>
    <t>Shawn Perkins</t>
  </si>
  <si>
    <t>Katelin Holm</t>
  </si>
  <si>
    <t>Katelin Holm and Jeremy Williamson</t>
  </si>
  <si>
    <t>Station ID</t>
  </si>
  <si>
    <t>Total Phosphorus(ug/l)</t>
  </si>
  <si>
    <t>Dissolved Oxygen Units</t>
  </si>
  <si>
    <t>MG/L</t>
  </si>
  <si>
    <t>Station Name</t>
  </si>
  <si>
    <t>Chlorophyll(ug/l)</t>
  </si>
  <si>
    <t>Average GS</t>
  </si>
  <si>
    <t>Average SIP</t>
  </si>
  <si>
    <t>Growing season</t>
  </si>
  <si>
    <t>Summer index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</si>
</sst>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0.0"/>
  </numFmts>
  <fonts count="23" x14ac:knownFonts="1">
    <font>
      <sz val="11"/>
      <color theme="1"/>
      <name val="Georgia"/>
      <family val="2"/>
      <scheme val="minor"/>
    </font>
    <font>
      <sz val="11"/>
      <color theme="1"/>
      <name val="Georgia"/>
      <family val="1"/>
    </font>
    <font>
      <sz val="12"/>
      <color theme="1"/>
      <name val="Georgia"/>
      <family val="1"/>
    </font>
    <font>
      <sz val="11"/>
      <name val="Arial Narrow"/>
      <family val="2"/>
    </font>
    <font>
      <sz val="11"/>
      <name val="Arial"/>
      <family val="2"/>
    </font>
    <font>
      <sz val="11"/>
      <color theme="1"/>
      <name val="Georgia"/>
      <family val="2"/>
      <scheme val="minor"/>
    </font>
    <font>
      <b/>
      <sz val="18"/>
      <color theme="3"/>
      <name val="Georgia"/>
      <family val="2"/>
      <scheme val="major"/>
    </font>
    <font>
      <b/>
      <sz val="15"/>
      <color theme="3"/>
      <name val="Georgia"/>
      <family val="2"/>
      <scheme val="minor"/>
    </font>
    <font>
      <b/>
      <sz val="13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1"/>
      <color rgb="FF006100"/>
      <name val="Georgia"/>
      <family val="2"/>
      <scheme val="minor"/>
    </font>
    <font>
      <sz val="11"/>
      <color rgb="FF9C0006"/>
      <name val="Georgia"/>
      <family val="2"/>
      <scheme val="minor"/>
    </font>
    <font>
      <sz val="11"/>
      <color rgb="FF9C6500"/>
      <name val="Georgia"/>
      <family val="2"/>
      <scheme val="minor"/>
    </font>
    <font>
      <sz val="11"/>
      <color rgb="FF3F3F76"/>
      <name val="Georgia"/>
      <family val="2"/>
      <scheme val="minor"/>
    </font>
    <font>
      <b/>
      <sz val="11"/>
      <color rgb="FF3F3F3F"/>
      <name val="Georgia"/>
      <family val="2"/>
      <scheme val="minor"/>
    </font>
    <font>
      <b/>
      <sz val="11"/>
      <color rgb="FFFA7D00"/>
      <name val="Georgia"/>
      <family val="2"/>
      <scheme val="minor"/>
    </font>
    <font>
      <sz val="11"/>
      <color rgb="FFFA7D00"/>
      <name val="Georgia"/>
      <family val="2"/>
      <scheme val="minor"/>
    </font>
    <font>
      <b/>
      <sz val="11"/>
      <color theme="0"/>
      <name val="Georgia"/>
      <family val="2"/>
      <scheme val="minor"/>
    </font>
    <font>
      <sz val="11"/>
      <color rgb="FFFF0000"/>
      <name val="Georgia"/>
      <family val="2"/>
      <scheme val="minor"/>
    </font>
    <font>
      <i/>
      <sz val="11"/>
      <color rgb="FF7F7F7F"/>
      <name val="Georgia"/>
      <family val="2"/>
      <scheme val="minor"/>
    </font>
    <font>
      <b/>
      <sz val="11"/>
      <color theme="1"/>
      <name val="Georgia"/>
      <family val="2"/>
      <scheme val="minor"/>
    </font>
    <font>
      <sz val="11"/>
      <color theme="0"/>
      <name val="Georgia"/>
      <family val="2"/>
      <scheme val="minor"/>
    </font>
    <font>
      <sz val="12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18" fillId="0" borderId="0" applyNumberFormat="0" applyFill="0" applyBorder="0" applyAlignment="0" applyProtection="0"/>
    <xf numFmtId="0" fontId="5" fillId="10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/>
    <xf numFmtId="1" fontId="1" fillId="0" borderId="0" xfId="0" applyNumberFormat="1" applyFont="1" applyAlignment="1">
      <alignment horizontal="center" vertical="center" wrapText="1"/>
    </xf>
    <xf numFmtId="1" fontId="1" fillId="2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165" fontId="1" fillId="0" borderId="0" xfId="0" applyNumberFormat="1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0" xfId="0" applyNumberFormat="1"/>
    <xf numFmtId="14" fontId="0" fillId="3" borderId="0" xfId="0" applyNumberFormat="1" applyFill="1"/>
    <xf numFmtId="2" fontId="0" fillId="0" borderId="0" xfId="0" applyNumberFormat="1"/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" fontId="2" fillId="0" borderId="0" xfId="0" applyNumberFormat="1" applyFont="1" applyFill="1" applyBorder="1"/>
    <xf numFmtId="0" fontId="22" fillId="0" borderId="0" xfId="0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NumberFormat="1"/>
    <xf numFmtId="0" fontId="2" fillId="0" borderId="11" xfId="0" applyFont="1" applyFill="1" applyBorder="1"/>
    <xf numFmtId="2" fontId="2" fillId="0" borderId="11" xfId="0" applyNumberFormat="1" applyFont="1" applyFill="1" applyBorder="1"/>
    <xf numFmtId="0" fontId="2" fillId="0" borderId="11" xfId="0" applyFont="1" applyFill="1" applyBorder="1" applyAlignment="1">
      <alignment horizontal="right"/>
    </xf>
    <xf numFmtId="0" fontId="0" fillId="0" borderId="11" xfId="0" applyBorder="1"/>
    <xf numFmtId="165" fontId="2" fillId="0" borderId="11" xfId="0" applyNumberFormat="1" applyFont="1" applyFill="1" applyBorder="1" applyAlignment="1">
      <alignment horizontal="right"/>
    </xf>
    <xf numFmtId="1" fontId="2" fillId="0" borderId="12" xfId="0" applyNumberFormat="1" applyFont="1" applyFill="1" applyBorder="1"/>
    <xf numFmtId="2" fontId="2" fillId="0" borderId="12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0" fillId="0" borderId="12" xfId="0" applyBorder="1"/>
    <xf numFmtId="1" fontId="2" fillId="0" borderId="11" xfId="0" applyNumberFormat="1" applyFont="1" applyFill="1" applyBorder="1"/>
    <xf numFmtId="2" fontId="0" fillId="0" borderId="11" xfId="0" applyNumberFormat="1" applyBorder="1"/>
    <xf numFmtId="0" fontId="0" fillId="0" borderId="11" xfId="0" applyBorder="1" applyAlignment="1">
      <alignment horizontal="right"/>
    </xf>
    <xf numFmtId="0" fontId="0" fillId="0" borderId="11" xfId="0" applyNumberFormat="1" applyBorder="1"/>
    <xf numFmtId="165" fontId="0" fillId="0" borderId="0" xfId="0" applyNumberFormat="1"/>
    <xf numFmtId="0" fontId="0" fillId="0" borderId="0" xfId="0" applyBorder="1"/>
    <xf numFmtId="0" fontId="2" fillId="0" borderId="12" xfId="0" applyFont="1" applyFill="1" applyBorder="1"/>
    <xf numFmtId="165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 Orth Diss'!$B$2</c:f>
              <c:strCache>
                <c:ptCount val="1"/>
                <c:pt idx="0">
                  <c:v>Surface</c:v>
                </c:pt>
              </c:strCache>
            </c:strRef>
          </c:tx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Diss'!$B$3:$B$9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4.5999999999999996</c:v>
                </c:pt>
                <c:pt idx="3">
                  <c:v>2</c:v>
                </c:pt>
                <c:pt idx="4">
                  <c:v>3.9</c:v>
                </c:pt>
                <c:pt idx="5">
                  <c:v>2</c:v>
                </c:pt>
                <c:pt idx="6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 Orth Diss'!$C$2</c:f>
              <c:strCache>
                <c:ptCount val="1"/>
                <c:pt idx="0">
                  <c:v>Bottom</c:v>
                </c:pt>
              </c:strCache>
            </c:strRef>
          </c:tx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Diss'!$C$3:$C$9</c:f>
              <c:numCache>
                <c:formatCode>General</c:formatCode>
                <c:ptCount val="7"/>
                <c:pt idx="1">
                  <c:v>2</c:v>
                </c:pt>
                <c:pt idx="2">
                  <c:v>3.6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 Orth Diss'!$D$2</c:f>
              <c:strCache>
                <c:ptCount val="1"/>
                <c:pt idx="0">
                  <c:v>Fox Creek</c:v>
                </c:pt>
              </c:strCache>
            </c:strRef>
          </c:tx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Diss'!$D$3:$D$9</c:f>
              <c:numCache>
                <c:formatCode>General</c:formatCode>
                <c:ptCount val="7"/>
                <c:pt idx="1">
                  <c:v>2</c:v>
                </c:pt>
                <c:pt idx="2">
                  <c:v>4.2</c:v>
                </c:pt>
                <c:pt idx="3">
                  <c:v>2</c:v>
                </c:pt>
                <c:pt idx="4">
                  <c:v>2</c:v>
                </c:pt>
                <c:pt idx="5">
                  <c:v>4.7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 Orth Diss'!$E$2</c:f>
              <c:strCache>
                <c:ptCount val="1"/>
                <c:pt idx="0">
                  <c:v>Lost Creek</c:v>
                </c:pt>
              </c:strCache>
            </c:strRef>
          </c:tx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Diss'!$E$3:$E$9</c:f>
              <c:numCache>
                <c:formatCode>General</c:formatCode>
                <c:ptCount val="7"/>
                <c:pt idx="1">
                  <c:v>2</c:v>
                </c:pt>
                <c:pt idx="2">
                  <c:v>33.6</c:v>
                </c:pt>
                <c:pt idx="3">
                  <c:v>26.1</c:v>
                </c:pt>
                <c:pt idx="4">
                  <c:v>3.8</c:v>
                </c:pt>
                <c:pt idx="5">
                  <c:v>2.2000000000000002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 Orth Diss'!$F$2</c:f>
              <c:strCache>
                <c:ptCount val="1"/>
                <c:pt idx="0">
                  <c:v>Big/Little Inlet</c:v>
                </c:pt>
              </c:strCache>
            </c:strRef>
          </c:tx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Diss'!$F$3:$F$9</c:f>
              <c:numCache>
                <c:formatCode>General</c:formatCode>
                <c:ptCount val="7"/>
                <c:pt idx="1">
                  <c:v>2</c:v>
                </c:pt>
                <c:pt idx="2">
                  <c:v>33.6</c:v>
                </c:pt>
                <c:pt idx="3">
                  <c:v>26.1</c:v>
                </c:pt>
                <c:pt idx="4">
                  <c:v>3.8</c:v>
                </c:pt>
                <c:pt idx="5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89792"/>
        <c:axId val="51091328"/>
      </c:lineChart>
      <c:catAx>
        <c:axId val="51089792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51091328"/>
        <c:crosses val="autoZero"/>
        <c:auto val="0"/>
        <c:lblAlgn val="ctr"/>
        <c:lblOffset val="100"/>
        <c:noMultiLvlLbl val="0"/>
      </c:catAx>
      <c:valAx>
        <c:axId val="51091328"/>
        <c:scaling>
          <c:orientation val="minMax"/>
          <c:max val="3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089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TSS!$B$2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TSS!$B$3:$B$9</c:f>
              <c:numCache>
                <c:formatCode>General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1000</c:v>
                </c:pt>
                <c:pt idx="3">
                  <c:v>12500</c:v>
                </c:pt>
                <c:pt idx="4">
                  <c:v>30000</c:v>
                </c:pt>
                <c:pt idx="5">
                  <c:v>30700</c:v>
                </c:pt>
                <c:pt idx="6">
                  <c:v>1000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TSS!$C$2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TSS!$C$3:$C$9</c:f>
              <c:numCache>
                <c:formatCode>General</c:formatCode>
                <c:ptCount val="7"/>
                <c:pt idx="1">
                  <c:v>4800</c:v>
                </c:pt>
                <c:pt idx="2">
                  <c:v>3000</c:v>
                </c:pt>
                <c:pt idx="3">
                  <c:v>12000</c:v>
                </c:pt>
                <c:pt idx="4">
                  <c:v>20500</c:v>
                </c:pt>
                <c:pt idx="5">
                  <c:v>7200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TSS!$D$2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TSS!$D$3:$D$9</c:f>
              <c:numCache>
                <c:formatCode>General</c:formatCode>
                <c:ptCount val="7"/>
                <c:pt idx="1">
                  <c:v>4400</c:v>
                </c:pt>
                <c:pt idx="2">
                  <c:v>15700</c:v>
                </c:pt>
                <c:pt idx="3">
                  <c:v>30000</c:v>
                </c:pt>
                <c:pt idx="4">
                  <c:v>92000</c:v>
                </c:pt>
                <c:pt idx="5">
                  <c:v>22000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TSS!$E$2</c:f>
              <c:strCache>
                <c:ptCount val="1"/>
                <c:pt idx="0">
                  <c:v>Big/Little Inlet</c:v>
                </c:pt>
              </c:strCache>
            </c:strRef>
          </c:tx>
          <c:spPr>
            <a:ln>
              <a:noFill/>
            </a:ln>
          </c:spPr>
          <c:dPt>
            <c:idx val="4"/>
            <c:marker>
              <c:spPr>
                <a:noFill/>
              </c:spPr>
            </c:marker>
            <c:bubble3D val="0"/>
          </c:dPt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TSS!$E$3:$E$9</c:f>
              <c:numCache>
                <c:formatCode>General</c:formatCode>
                <c:ptCount val="7"/>
                <c:pt idx="1">
                  <c:v>5000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44992"/>
        <c:axId val="135846528"/>
      </c:lineChart>
      <c:catAx>
        <c:axId val="135844992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35846528"/>
        <c:crosses val="autoZero"/>
        <c:auto val="0"/>
        <c:lblAlgn val="ctr"/>
        <c:lblOffset val="100"/>
        <c:noMultiLvlLbl val="0"/>
      </c:catAx>
      <c:valAx>
        <c:axId val="135846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844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'Chlor a'!$B$1</c:f>
              <c:strCache>
                <c:ptCount val="1"/>
                <c:pt idx="0">
                  <c:v>Chlorophyll a (ug/L)</c:v>
                </c:pt>
              </c:strCache>
            </c:strRef>
          </c:tx>
          <c:cat>
            <c:numRef>
              <c:f>'Chlor a'!$A$2:$A$6</c:f>
              <c:numCache>
                <c:formatCode>m/d/yy;@</c:formatCode>
                <c:ptCount val="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</c:numCache>
            </c:numRef>
          </c:cat>
          <c:val>
            <c:numRef>
              <c:f>'Chlor a'!$B$2:$B$6</c:f>
              <c:numCache>
                <c:formatCode>General</c:formatCode>
                <c:ptCount val="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19968"/>
        <c:axId val="136450432"/>
      </c:lineChart>
      <c:catAx>
        <c:axId val="136419968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36450432"/>
        <c:crosses val="autoZero"/>
        <c:auto val="0"/>
        <c:lblAlgn val="ctr"/>
        <c:lblOffset val="100"/>
        <c:noMultiLvlLbl val="0"/>
      </c:catAx>
      <c:valAx>
        <c:axId val="136450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419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'Chlor a'!$B$1</c:f>
              <c:strCache>
                <c:ptCount val="1"/>
                <c:pt idx="0">
                  <c:v>Chlorophyll a (ug/L)</c:v>
                </c:pt>
              </c:strCache>
            </c:strRef>
          </c:tx>
          <c:spPr>
            <a:ln>
              <a:noFill/>
            </a:ln>
          </c:spPr>
          <c:cat>
            <c:numRef>
              <c:f>'Chlor a'!$A$2:$A$6</c:f>
              <c:numCache>
                <c:formatCode>m/d/yy;@</c:formatCode>
                <c:ptCount val="5"/>
                <c:pt idx="0">
                  <c:v>41422</c:v>
                </c:pt>
                <c:pt idx="1">
                  <c:v>41451</c:v>
                </c:pt>
                <c:pt idx="2">
                  <c:v>41479</c:v>
                </c:pt>
                <c:pt idx="3">
                  <c:v>41505</c:v>
                </c:pt>
                <c:pt idx="4">
                  <c:v>41527</c:v>
                </c:pt>
              </c:numCache>
            </c:numRef>
          </c:cat>
          <c:val>
            <c:numRef>
              <c:f>'Chlor a'!$B$2:$B$6</c:f>
              <c:numCache>
                <c:formatCode>General</c:formatCode>
                <c:ptCount val="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74624"/>
        <c:axId val="136476160"/>
      </c:lineChart>
      <c:catAx>
        <c:axId val="13647462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36476160"/>
        <c:crosses val="autoZero"/>
        <c:auto val="0"/>
        <c:lblAlgn val="ctr"/>
        <c:lblOffset val="100"/>
        <c:noMultiLvlLbl val="0"/>
      </c:catAx>
      <c:valAx>
        <c:axId val="13647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64746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'TP historical'!$H$2</c:f>
              <c:strCache>
                <c:ptCount val="1"/>
                <c:pt idx="0">
                  <c:v>1978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'TP historical'!$I$2:$I$7</c:f>
              <c:numCache>
                <c:formatCode>General</c:formatCode>
                <c:ptCount val="6"/>
                <c:pt idx="0">
                  <c:v>11.13</c:v>
                </c:pt>
                <c:pt idx="1">
                  <c:v>12.11</c:v>
                </c:pt>
                <c:pt idx="2">
                  <c:v>1.1499999999999999</c:v>
                </c:pt>
                <c:pt idx="3">
                  <c:v>2.11</c:v>
                </c:pt>
                <c:pt idx="4">
                  <c:v>3.11</c:v>
                </c:pt>
                <c:pt idx="5">
                  <c:v>4.08</c:v>
                </c:pt>
              </c:numCache>
            </c:numRef>
          </c:xVal>
          <c:yVal>
            <c:numRef>
              <c:f>'TP historical'!$J$2:$J$7</c:f>
              <c:numCache>
                <c:formatCode>General</c:formatCode>
                <c:ptCount val="6"/>
                <c:pt idx="0">
                  <c:v>60</c:v>
                </c:pt>
                <c:pt idx="1">
                  <c:v>34</c:v>
                </c:pt>
                <c:pt idx="2">
                  <c:v>29</c:v>
                </c:pt>
                <c:pt idx="3">
                  <c:v>33</c:v>
                </c:pt>
                <c:pt idx="4">
                  <c:v>45</c:v>
                </c:pt>
                <c:pt idx="5">
                  <c:v>34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'TP historical'!$H$8</c:f>
              <c:strCache>
                <c:ptCount val="1"/>
                <c:pt idx="0">
                  <c:v>2000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'TP historical'!$I$8</c:f>
              <c:numCache>
                <c:formatCode>General</c:formatCode>
                <c:ptCount val="1"/>
                <c:pt idx="0">
                  <c:v>8.23</c:v>
                </c:pt>
              </c:numCache>
            </c:numRef>
          </c:xVal>
          <c:yVal>
            <c:numRef>
              <c:f>'TP historical'!$J$8</c:f>
              <c:numCache>
                <c:formatCode>General</c:formatCode>
                <c:ptCount val="1"/>
                <c:pt idx="0">
                  <c:v>68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'TP historical'!$H$9</c:f>
              <c:strCache>
                <c:ptCount val="1"/>
                <c:pt idx="0">
                  <c:v>2004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C32D2E"/>
              </a:solidFill>
              <a:ln>
                <a:solidFill>
                  <a:srgbClr val="C32D2E"/>
                </a:solidFill>
              </a:ln>
            </c:spPr>
          </c:marker>
          <c:xVal>
            <c:numRef>
              <c:f>'TP historical'!$I$9:$I$12</c:f>
              <c:numCache>
                <c:formatCode>General</c:formatCode>
                <c:ptCount val="4"/>
                <c:pt idx="0">
                  <c:v>6.08</c:v>
                </c:pt>
                <c:pt idx="1">
                  <c:v>7.08</c:v>
                </c:pt>
                <c:pt idx="2">
                  <c:v>8.17</c:v>
                </c:pt>
                <c:pt idx="3">
                  <c:v>9.08</c:v>
                </c:pt>
              </c:numCache>
            </c:numRef>
          </c:xVal>
          <c:yVal>
            <c:numRef>
              <c:f>'TP historical'!$J$9:$J$12</c:f>
              <c:numCache>
                <c:formatCode>General</c:formatCode>
                <c:ptCount val="4"/>
                <c:pt idx="0">
                  <c:v>30</c:v>
                </c:pt>
                <c:pt idx="1">
                  <c:v>29</c:v>
                </c:pt>
                <c:pt idx="2">
                  <c:v>63</c:v>
                </c:pt>
                <c:pt idx="3">
                  <c:v>72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'TP historical'!$H$13</c:f>
              <c:strCache>
                <c:ptCount val="1"/>
                <c:pt idx="0">
                  <c:v>2007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'TP historical'!$I$13</c:f>
              <c:numCache>
                <c:formatCode>General</c:formatCode>
                <c:ptCount val="1"/>
                <c:pt idx="0">
                  <c:v>7.07</c:v>
                </c:pt>
              </c:numCache>
            </c:numRef>
          </c:xVal>
          <c:yVal>
            <c:numRef>
              <c:f>'TP historical'!$J$13</c:f>
              <c:numCache>
                <c:formatCode>General</c:formatCode>
                <c:ptCount val="1"/>
                <c:pt idx="0">
                  <c:v>61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'TP historical'!$H$15</c:f>
              <c:strCache>
                <c:ptCount val="1"/>
                <c:pt idx="0">
                  <c:v>2010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'TP historical'!$I$14:$I$15</c:f>
              <c:numCache>
                <c:formatCode>General</c:formatCode>
                <c:ptCount val="2"/>
                <c:pt idx="0">
                  <c:v>8.24</c:v>
                </c:pt>
                <c:pt idx="1">
                  <c:v>8.14</c:v>
                </c:pt>
              </c:numCache>
            </c:numRef>
          </c:xVal>
          <c:yVal>
            <c:numRef>
              <c:f>'TP historical'!$J$14:$J$15</c:f>
              <c:numCache>
                <c:formatCode>General</c:formatCode>
                <c:ptCount val="2"/>
                <c:pt idx="0">
                  <c:v>161</c:v>
                </c:pt>
                <c:pt idx="1">
                  <c:v>124</c:v>
                </c:pt>
              </c:numCache>
            </c:numRef>
          </c:yVal>
          <c:smooth val="0"/>
        </c:ser>
        <c:ser>
          <c:idx val="2"/>
          <c:order val="5"/>
          <c:tx>
            <c:strRef>
              <c:f>'TP historical'!$H$16</c:f>
              <c:strCache>
                <c:ptCount val="1"/>
                <c:pt idx="0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4AA33"/>
              </a:solidFill>
              <a:ln>
                <a:solidFill>
                  <a:srgbClr val="84AA33"/>
                </a:solidFill>
              </a:ln>
            </c:spPr>
          </c:marker>
          <c:xVal>
            <c:numRef>
              <c:f>'TP historical'!$I$16:$I$22</c:f>
              <c:numCache>
                <c:formatCode>General</c:formatCode>
                <c:ptCount val="7"/>
                <c:pt idx="0">
                  <c:v>5.2</c:v>
                </c:pt>
                <c:pt idx="1">
                  <c:v>5.28</c:v>
                </c:pt>
                <c:pt idx="2">
                  <c:v>6.26</c:v>
                </c:pt>
                <c:pt idx="3">
                  <c:v>7.24</c:v>
                </c:pt>
                <c:pt idx="4">
                  <c:v>8.19</c:v>
                </c:pt>
                <c:pt idx="5">
                  <c:v>9.1</c:v>
                </c:pt>
                <c:pt idx="6">
                  <c:v>11.12</c:v>
                </c:pt>
              </c:numCache>
            </c:numRef>
          </c:xVal>
          <c:yVal>
            <c:numRef>
              <c:f>'TP historical'!$J$16:$J$22</c:f>
              <c:numCache>
                <c:formatCode>General</c:formatCode>
                <c:ptCount val="7"/>
                <c:pt idx="0">
                  <c:v>46.4</c:v>
                </c:pt>
                <c:pt idx="1">
                  <c:v>37.799999999999997</c:v>
                </c:pt>
                <c:pt idx="2">
                  <c:v>21.4</c:v>
                </c:pt>
                <c:pt idx="3">
                  <c:v>84.9</c:v>
                </c:pt>
                <c:pt idx="4">
                  <c:v>135</c:v>
                </c:pt>
                <c:pt idx="5">
                  <c:v>135</c:v>
                </c:pt>
                <c:pt idx="6">
                  <c:v>27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'TP historical'!$H$23</c:f>
              <c:strCache>
                <c:ptCount val="1"/>
                <c:pt idx="0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'TP historical'!$I$23:$I$29</c:f>
              <c:numCache>
                <c:formatCode>General</c:formatCode>
                <c:ptCount val="7"/>
                <c:pt idx="0">
                  <c:v>5.12</c:v>
                </c:pt>
                <c:pt idx="1">
                  <c:v>5.28</c:v>
                </c:pt>
                <c:pt idx="2">
                  <c:v>6.24</c:v>
                </c:pt>
                <c:pt idx="3">
                  <c:v>7.21</c:v>
                </c:pt>
                <c:pt idx="4">
                  <c:v>8.19</c:v>
                </c:pt>
                <c:pt idx="5">
                  <c:v>9.17</c:v>
                </c:pt>
                <c:pt idx="6">
                  <c:v>11.03</c:v>
                </c:pt>
              </c:numCache>
            </c:numRef>
          </c:xVal>
          <c:yVal>
            <c:numRef>
              <c:f>'TP historical'!$J$23:$J$29</c:f>
              <c:numCache>
                <c:formatCode>General</c:formatCode>
                <c:ptCount val="7"/>
                <c:pt idx="0">
                  <c:v>38.700000000000003</c:v>
                </c:pt>
                <c:pt idx="1">
                  <c:v>30.8</c:v>
                </c:pt>
                <c:pt idx="2">
                  <c:v>21.2</c:v>
                </c:pt>
                <c:pt idx="3">
                  <c:v>37.700000000000003</c:v>
                </c:pt>
                <c:pt idx="4">
                  <c:v>62.2</c:v>
                </c:pt>
                <c:pt idx="5">
                  <c:v>51</c:v>
                </c:pt>
                <c:pt idx="6">
                  <c:v>24.7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01312"/>
        <c:axId val="137512064"/>
      </c:scatterChart>
      <c:valAx>
        <c:axId val="137501312"/>
        <c:scaling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512064"/>
        <c:crosses val="autoZero"/>
        <c:crossBetween val="midCat"/>
      </c:valAx>
      <c:valAx>
        <c:axId val="137512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(µg/L)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50131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'Secchi historical'!$A$2</c:f>
              <c:strCache>
                <c:ptCount val="1"/>
                <c:pt idx="0">
                  <c:v>1983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'Secchi historical'!$B$2:$B$3</c:f>
              <c:numCache>
                <c:formatCode>0.00</c:formatCode>
                <c:ptCount val="2"/>
                <c:pt idx="0">
                  <c:v>7.05</c:v>
                </c:pt>
                <c:pt idx="1">
                  <c:v>7.26</c:v>
                </c:pt>
              </c:numCache>
            </c:numRef>
          </c:xVal>
          <c:yVal>
            <c:numRef>
              <c:f>'Secchi historical'!$C$2:$C$3</c:f>
              <c:numCache>
                <c:formatCode>General</c:formatCode>
                <c:ptCount val="2"/>
                <c:pt idx="0">
                  <c:v>5.3</c:v>
                </c:pt>
                <c:pt idx="1">
                  <c:v>2.7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'Secchi historical'!$A$4</c:f>
              <c:strCache>
                <c:ptCount val="1"/>
                <c:pt idx="0">
                  <c:v>1990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EB80A"/>
              </a:solidFill>
              <a:ln>
                <a:solidFill>
                  <a:srgbClr val="FEB80A"/>
                </a:solidFill>
              </a:ln>
            </c:spPr>
          </c:marker>
          <c:xVal>
            <c:numRef>
              <c:f>'Secchi historical'!$B$4:$B$5</c:f>
              <c:numCache>
                <c:formatCode>0.00</c:formatCode>
                <c:ptCount val="2"/>
                <c:pt idx="0">
                  <c:v>11.02</c:v>
                </c:pt>
                <c:pt idx="1">
                  <c:v>11.09</c:v>
                </c:pt>
              </c:numCache>
            </c:numRef>
          </c:xVal>
          <c:yVal>
            <c:numRef>
              <c:f>'Secchi historical'!$C$4:$C$5</c:f>
              <c:numCache>
                <c:formatCode>General</c:formatCode>
                <c:ptCount val="2"/>
                <c:pt idx="0">
                  <c:v>7</c:v>
                </c:pt>
                <c:pt idx="1">
                  <c:v>6.75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'Secchi historical'!$A$6</c:f>
              <c:strCache>
                <c:ptCount val="1"/>
                <c:pt idx="0">
                  <c:v>1991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EB80A"/>
              </a:solidFill>
              <a:ln>
                <a:solidFill>
                  <a:srgbClr val="FEB80A"/>
                </a:solidFill>
              </a:ln>
            </c:spPr>
          </c:marker>
          <c:xVal>
            <c:numRef>
              <c:f>'Secchi historical'!$B$6:$B$29</c:f>
              <c:numCache>
                <c:formatCode>0.00</c:formatCode>
                <c:ptCount val="24"/>
                <c:pt idx="0">
                  <c:v>4.18</c:v>
                </c:pt>
                <c:pt idx="1">
                  <c:v>4.24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5.25</c:v>
                </c:pt>
                <c:pt idx="5">
                  <c:v>6.01</c:v>
                </c:pt>
                <c:pt idx="6">
                  <c:v>6.08</c:v>
                </c:pt>
                <c:pt idx="7">
                  <c:v>6.15</c:v>
                </c:pt>
                <c:pt idx="8">
                  <c:v>6.22</c:v>
                </c:pt>
                <c:pt idx="9">
                  <c:v>6.29</c:v>
                </c:pt>
                <c:pt idx="10">
                  <c:v>7.17</c:v>
                </c:pt>
                <c:pt idx="11">
                  <c:v>7.26</c:v>
                </c:pt>
                <c:pt idx="12">
                  <c:v>7.3</c:v>
                </c:pt>
                <c:pt idx="13">
                  <c:v>8.08</c:v>
                </c:pt>
                <c:pt idx="14">
                  <c:v>8.15</c:v>
                </c:pt>
                <c:pt idx="15">
                  <c:v>8.2200000000000006</c:v>
                </c:pt>
                <c:pt idx="16">
                  <c:v>8.2899999999999991</c:v>
                </c:pt>
                <c:pt idx="17">
                  <c:v>9.0399999999999991</c:v>
                </c:pt>
                <c:pt idx="18">
                  <c:v>9.1199999999999992</c:v>
                </c:pt>
                <c:pt idx="19">
                  <c:v>9.1999999999999993</c:v>
                </c:pt>
                <c:pt idx="20">
                  <c:v>9.27</c:v>
                </c:pt>
                <c:pt idx="21">
                  <c:v>10.039999999999999</c:v>
                </c:pt>
                <c:pt idx="22">
                  <c:v>10.1</c:v>
                </c:pt>
                <c:pt idx="23">
                  <c:v>10.18</c:v>
                </c:pt>
              </c:numCache>
            </c:numRef>
          </c:xVal>
          <c:yVal>
            <c:numRef>
              <c:f>'Secchi historical'!$C$6:$C$29</c:f>
              <c:numCache>
                <c:formatCode>0.0</c:formatCode>
                <c:ptCount val="24"/>
                <c:pt idx="0">
                  <c:v>5.5</c:v>
                </c:pt>
                <c:pt idx="1">
                  <c:v>5.8</c:v>
                </c:pt>
                <c:pt idx="2">
                  <c:v>6</c:v>
                </c:pt>
                <c:pt idx="3">
                  <c:v>8.5</c:v>
                </c:pt>
                <c:pt idx="4">
                  <c:v>7</c:v>
                </c:pt>
                <c:pt idx="5">
                  <c:v>10.5</c:v>
                </c:pt>
                <c:pt idx="6">
                  <c:v>10.3</c:v>
                </c:pt>
                <c:pt idx="7">
                  <c:v>6.3</c:v>
                </c:pt>
                <c:pt idx="8">
                  <c:v>8.5</c:v>
                </c:pt>
                <c:pt idx="9">
                  <c:v>8</c:v>
                </c:pt>
                <c:pt idx="10">
                  <c:v>4.8</c:v>
                </c:pt>
                <c:pt idx="11">
                  <c:v>3.8</c:v>
                </c:pt>
                <c:pt idx="12">
                  <c:v>3</c:v>
                </c:pt>
                <c:pt idx="13">
                  <c:v>2.5</c:v>
                </c:pt>
                <c:pt idx="14">
                  <c:v>3</c:v>
                </c:pt>
                <c:pt idx="15">
                  <c:v>2.2999999999999998</c:v>
                </c:pt>
                <c:pt idx="16">
                  <c:v>2.8</c:v>
                </c:pt>
                <c:pt idx="17">
                  <c:v>2</c:v>
                </c:pt>
                <c:pt idx="18">
                  <c:v>1.8</c:v>
                </c:pt>
                <c:pt idx="19">
                  <c:v>2.5</c:v>
                </c:pt>
                <c:pt idx="20">
                  <c:v>3</c:v>
                </c:pt>
                <c:pt idx="21">
                  <c:v>3.8</c:v>
                </c:pt>
                <c:pt idx="22">
                  <c:v>6.5</c:v>
                </c:pt>
                <c:pt idx="23">
                  <c:v>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'Secchi historical'!$A$30</c:f>
              <c:strCache>
                <c:ptCount val="1"/>
                <c:pt idx="0">
                  <c:v>1992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'Secchi historical'!$B$30:$B$39</c:f>
              <c:numCache>
                <c:formatCode>0.00</c:formatCode>
                <c:ptCount val="10"/>
                <c:pt idx="0">
                  <c:v>4.2699999999999996</c:v>
                </c:pt>
                <c:pt idx="1">
                  <c:v>5.0599999999999996</c:v>
                </c:pt>
                <c:pt idx="2">
                  <c:v>5.15</c:v>
                </c:pt>
                <c:pt idx="3">
                  <c:v>5.2</c:v>
                </c:pt>
                <c:pt idx="4">
                  <c:v>5.28</c:v>
                </c:pt>
                <c:pt idx="5">
                  <c:v>6.05</c:v>
                </c:pt>
                <c:pt idx="6">
                  <c:v>6.11</c:v>
                </c:pt>
                <c:pt idx="7">
                  <c:v>6.25</c:v>
                </c:pt>
                <c:pt idx="8">
                  <c:v>7.15</c:v>
                </c:pt>
                <c:pt idx="9">
                  <c:v>7.23</c:v>
                </c:pt>
              </c:numCache>
            </c:numRef>
          </c:xVal>
          <c:yVal>
            <c:numRef>
              <c:f>'Secchi historical'!$C$30:$C$39</c:f>
              <c:numCache>
                <c:formatCode>0.0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6.5</c:v>
                </c:pt>
                <c:pt idx="5">
                  <c:v>5</c:v>
                </c:pt>
                <c:pt idx="6">
                  <c:v>4.5</c:v>
                </c:pt>
                <c:pt idx="7">
                  <c:v>4.5</c:v>
                </c:pt>
                <c:pt idx="8">
                  <c:v>4</c:v>
                </c:pt>
                <c:pt idx="9">
                  <c:v>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'Secchi historical'!$A$40</c:f>
              <c:strCache>
                <c:ptCount val="1"/>
                <c:pt idx="0">
                  <c:v>1993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'Secchi historical'!$B$40:$B$43</c:f>
              <c:numCache>
                <c:formatCode>0.00</c:formatCode>
                <c:ptCount val="4"/>
                <c:pt idx="0">
                  <c:v>6.01</c:v>
                </c:pt>
                <c:pt idx="1">
                  <c:v>7.15</c:v>
                </c:pt>
                <c:pt idx="2">
                  <c:v>8.16</c:v>
                </c:pt>
                <c:pt idx="3">
                  <c:v>8.3000000000000007</c:v>
                </c:pt>
              </c:numCache>
            </c:numRef>
          </c:xVal>
          <c:yVal>
            <c:numRef>
              <c:f>'Secchi historical'!$C$40:$C$43</c:f>
              <c:numCache>
                <c:formatCode>0.0</c:formatCode>
                <c:ptCount val="4"/>
                <c:pt idx="0">
                  <c:v>7.21</c:v>
                </c:pt>
                <c:pt idx="1">
                  <c:v>4.3</c:v>
                </c:pt>
                <c:pt idx="2">
                  <c:v>1.1000000000000001</c:v>
                </c:pt>
                <c:pt idx="3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'Secchi historical'!$A$44</c:f>
              <c:strCache>
                <c:ptCount val="1"/>
                <c:pt idx="0">
                  <c:v>2000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'Secchi historical'!$B$44</c:f>
              <c:numCache>
                <c:formatCode>0.00</c:formatCode>
                <c:ptCount val="1"/>
                <c:pt idx="0">
                  <c:v>8.23</c:v>
                </c:pt>
              </c:numCache>
            </c:numRef>
          </c:xVal>
          <c:yVal>
            <c:numRef>
              <c:f>'Secchi historical'!$C$44</c:f>
              <c:numCache>
                <c:formatCode>General</c:formatCode>
                <c:ptCount val="1"/>
                <c:pt idx="0">
                  <c:v>4.3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'Secchi historical'!$A$45</c:f>
              <c:strCache>
                <c:ptCount val="1"/>
                <c:pt idx="0">
                  <c:v>2001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32D2E"/>
              </a:solidFill>
              <a:ln>
                <a:solidFill>
                  <a:srgbClr val="C32D2E"/>
                </a:solidFill>
              </a:ln>
            </c:spPr>
          </c:marker>
          <c:xVal>
            <c:numRef>
              <c:f>'Secchi historical'!$B$45:$B$56</c:f>
              <c:numCache>
                <c:formatCode>0.00</c:formatCode>
                <c:ptCount val="12"/>
                <c:pt idx="0">
                  <c:v>5.0599999999999996</c:v>
                </c:pt>
                <c:pt idx="1">
                  <c:v>5.12</c:v>
                </c:pt>
                <c:pt idx="2">
                  <c:v>5.28</c:v>
                </c:pt>
                <c:pt idx="3">
                  <c:v>6.08</c:v>
                </c:pt>
                <c:pt idx="4">
                  <c:v>6.2</c:v>
                </c:pt>
                <c:pt idx="5">
                  <c:v>6.3</c:v>
                </c:pt>
                <c:pt idx="6">
                  <c:v>7.14</c:v>
                </c:pt>
                <c:pt idx="7">
                  <c:v>7.28</c:v>
                </c:pt>
                <c:pt idx="8">
                  <c:v>8.1199999999999992</c:v>
                </c:pt>
                <c:pt idx="9">
                  <c:v>8.18</c:v>
                </c:pt>
                <c:pt idx="10">
                  <c:v>8.26</c:v>
                </c:pt>
                <c:pt idx="11">
                  <c:v>9.0299999999999994</c:v>
                </c:pt>
              </c:numCache>
            </c:numRef>
          </c:xVal>
          <c:yVal>
            <c:numRef>
              <c:f>'Secchi historical'!$C$45:$C$56</c:f>
              <c:numCache>
                <c:formatCode>General</c:formatCode>
                <c:ptCount val="12"/>
                <c:pt idx="0">
                  <c:v>4.75</c:v>
                </c:pt>
                <c:pt idx="1">
                  <c:v>4.75</c:v>
                </c:pt>
                <c:pt idx="2">
                  <c:v>7</c:v>
                </c:pt>
                <c:pt idx="3">
                  <c:v>7</c:v>
                </c:pt>
                <c:pt idx="4">
                  <c:v>5.5</c:v>
                </c:pt>
                <c:pt idx="5">
                  <c:v>5.5</c:v>
                </c:pt>
                <c:pt idx="6">
                  <c:v>4.5</c:v>
                </c:pt>
                <c:pt idx="7">
                  <c:v>1.75</c:v>
                </c:pt>
                <c:pt idx="8">
                  <c:v>1.5</c:v>
                </c:pt>
                <c:pt idx="9">
                  <c:v>1.75</c:v>
                </c:pt>
                <c:pt idx="10">
                  <c:v>1.5</c:v>
                </c:pt>
                <c:pt idx="11">
                  <c:v>1.75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'Secchi historical'!$A$57</c:f>
              <c:strCache>
                <c:ptCount val="1"/>
                <c:pt idx="0">
                  <c:v>2002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32D2E"/>
              </a:solidFill>
              <a:ln>
                <a:solidFill>
                  <a:srgbClr val="C32D2E"/>
                </a:solidFill>
              </a:ln>
            </c:spPr>
          </c:marker>
          <c:xVal>
            <c:numRef>
              <c:f>'Secchi historical'!$B$57:$B$67</c:f>
              <c:numCache>
                <c:formatCode>0.00</c:formatCode>
                <c:ptCount val="11"/>
                <c:pt idx="0">
                  <c:v>5.27</c:v>
                </c:pt>
                <c:pt idx="1">
                  <c:v>6.27</c:v>
                </c:pt>
                <c:pt idx="2">
                  <c:v>7.01</c:v>
                </c:pt>
                <c:pt idx="3">
                  <c:v>7.08</c:v>
                </c:pt>
                <c:pt idx="4">
                  <c:v>7.15</c:v>
                </c:pt>
                <c:pt idx="5">
                  <c:v>7.27</c:v>
                </c:pt>
                <c:pt idx="6">
                  <c:v>8.0399999999999991</c:v>
                </c:pt>
                <c:pt idx="7">
                  <c:v>8.11</c:v>
                </c:pt>
                <c:pt idx="8">
                  <c:v>8.18</c:v>
                </c:pt>
                <c:pt idx="9">
                  <c:v>9.01</c:v>
                </c:pt>
                <c:pt idx="10">
                  <c:v>9.2100000000000009</c:v>
                </c:pt>
              </c:numCache>
            </c:numRef>
          </c:xVal>
          <c:yVal>
            <c:numRef>
              <c:f>'Secchi historical'!$C$57:$C$67</c:f>
              <c:numCache>
                <c:formatCode>General</c:formatCode>
                <c:ptCount val="11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4.5</c:v>
                </c:pt>
                <c:pt idx="4">
                  <c:v>4</c:v>
                </c:pt>
                <c:pt idx="5">
                  <c:v>2.5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1.5</c:v>
                </c:pt>
                <c:pt idx="10">
                  <c:v>1.5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'Secchi historical'!$A$68</c:f>
              <c:strCache>
                <c:ptCount val="1"/>
                <c:pt idx="0">
                  <c:v>2004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C32D2E"/>
              </a:solidFill>
              <a:ln>
                <a:solidFill>
                  <a:srgbClr val="C32D2E"/>
                </a:solidFill>
              </a:ln>
            </c:spPr>
          </c:marker>
          <c:xVal>
            <c:numRef>
              <c:f>'Secchi historical'!$B$68:$B$77</c:f>
              <c:numCache>
                <c:formatCode>General</c:formatCode>
                <c:ptCount val="10"/>
                <c:pt idx="0">
                  <c:v>6.08</c:v>
                </c:pt>
                <c:pt idx="1">
                  <c:v>6.16</c:v>
                </c:pt>
                <c:pt idx="2">
                  <c:v>6.3</c:v>
                </c:pt>
                <c:pt idx="3">
                  <c:v>7.08</c:v>
                </c:pt>
                <c:pt idx="4">
                  <c:v>7.14</c:v>
                </c:pt>
                <c:pt idx="5">
                  <c:v>7.22</c:v>
                </c:pt>
                <c:pt idx="6">
                  <c:v>7.29</c:v>
                </c:pt>
                <c:pt idx="7">
                  <c:v>8.17</c:v>
                </c:pt>
                <c:pt idx="8">
                  <c:v>9.8000000000000007</c:v>
                </c:pt>
                <c:pt idx="9">
                  <c:v>10.26</c:v>
                </c:pt>
              </c:numCache>
            </c:numRef>
          </c:xVal>
          <c:yVal>
            <c:numRef>
              <c:f>'Secchi historical'!$C$68:$C$77</c:f>
              <c:numCache>
                <c:formatCode>General</c:formatCode>
                <c:ptCount val="10"/>
                <c:pt idx="0">
                  <c:v>7.5</c:v>
                </c:pt>
                <c:pt idx="1">
                  <c:v>9</c:v>
                </c:pt>
                <c:pt idx="2">
                  <c:v>7.5</c:v>
                </c:pt>
                <c:pt idx="3">
                  <c:v>6</c:v>
                </c:pt>
                <c:pt idx="4">
                  <c:v>4.5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'Secchi historical'!$A$78</c:f>
              <c:strCache>
                <c:ptCount val="1"/>
                <c:pt idx="0">
                  <c:v>2010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'Secchi historical'!$B$78:$B$87</c:f>
              <c:numCache>
                <c:formatCode>0.00</c:formatCode>
                <c:ptCount val="10"/>
                <c:pt idx="0">
                  <c:v>5.01</c:v>
                </c:pt>
                <c:pt idx="1">
                  <c:v>5.15</c:v>
                </c:pt>
                <c:pt idx="2">
                  <c:v>6.06</c:v>
                </c:pt>
                <c:pt idx="3">
                  <c:v>7.01</c:v>
                </c:pt>
                <c:pt idx="4">
                  <c:v>7.15</c:v>
                </c:pt>
                <c:pt idx="5">
                  <c:v>8.02</c:v>
                </c:pt>
                <c:pt idx="6">
                  <c:v>8.15</c:v>
                </c:pt>
                <c:pt idx="7">
                  <c:v>9.01</c:v>
                </c:pt>
                <c:pt idx="8">
                  <c:v>9.15</c:v>
                </c:pt>
                <c:pt idx="9">
                  <c:v>10.06</c:v>
                </c:pt>
              </c:numCache>
            </c:numRef>
          </c:xVal>
          <c:yVal>
            <c:numRef>
              <c:f>'Secchi historical'!$C$78:$C$87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'Secchi historical'!$A$88</c:f>
              <c:strCache>
                <c:ptCount val="1"/>
                <c:pt idx="0">
                  <c:v>2011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84AA33"/>
              </a:solidFill>
              <a:ln>
                <a:solidFill>
                  <a:srgbClr val="84AA33"/>
                </a:solidFill>
              </a:ln>
            </c:spPr>
          </c:marker>
          <c:xVal>
            <c:numRef>
              <c:f>'Secchi historical'!$B$88:$B$92</c:f>
              <c:numCache>
                <c:formatCode>0.00</c:formatCode>
                <c:ptCount val="5"/>
                <c:pt idx="0">
                  <c:v>7.14</c:v>
                </c:pt>
                <c:pt idx="1">
                  <c:v>7.28</c:v>
                </c:pt>
                <c:pt idx="2">
                  <c:v>8.14</c:v>
                </c:pt>
                <c:pt idx="3">
                  <c:v>8.2799999999999994</c:v>
                </c:pt>
                <c:pt idx="4">
                  <c:v>9.14</c:v>
                </c:pt>
              </c:numCache>
            </c:numRef>
          </c:xVal>
          <c:yVal>
            <c:numRef>
              <c:f>'Secchi historical'!$C$88:$C$92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'Secchi historical'!$A$93</c:f>
              <c:strCache>
                <c:ptCount val="1"/>
                <c:pt idx="0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84AA33"/>
              </a:solidFill>
              <a:ln>
                <a:solidFill>
                  <a:srgbClr val="84AA33"/>
                </a:solidFill>
              </a:ln>
            </c:spPr>
          </c:marker>
          <c:xVal>
            <c:numRef>
              <c:f>'Secchi historical'!$B$93:$B$94</c:f>
              <c:numCache>
                <c:formatCode>0.00</c:formatCode>
                <c:ptCount val="2"/>
                <c:pt idx="0">
                  <c:v>4.3</c:v>
                </c:pt>
                <c:pt idx="1">
                  <c:v>5.15</c:v>
                </c:pt>
              </c:numCache>
            </c:numRef>
          </c:xVal>
          <c:yVal>
            <c:numRef>
              <c:f>'Secchi historical'!$C$93:$C$94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'Secchi historical'!$A$95</c:f>
              <c:strCache>
                <c:ptCount val="1"/>
                <c:pt idx="0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'Secchi historical'!$B$95:$B$108</c:f>
              <c:numCache>
                <c:formatCode>0.00</c:formatCode>
                <c:ptCount val="14"/>
                <c:pt idx="0">
                  <c:v>5.2</c:v>
                </c:pt>
                <c:pt idx="1">
                  <c:v>5.28</c:v>
                </c:pt>
                <c:pt idx="2">
                  <c:v>6.19</c:v>
                </c:pt>
                <c:pt idx="3">
                  <c:v>6.26</c:v>
                </c:pt>
                <c:pt idx="4">
                  <c:v>7.18</c:v>
                </c:pt>
                <c:pt idx="5">
                  <c:v>7.24</c:v>
                </c:pt>
                <c:pt idx="6">
                  <c:v>8.09</c:v>
                </c:pt>
                <c:pt idx="7">
                  <c:v>8.19</c:v>
                </c:pt>
                <c:pt idx="8">
                  <c:v>9.1</c:v>
                </c:pt>
                <c:pt idx="9">
                  <c:v>9.26</c:v>
                </c:pt>
                <c:pt idx="10">
                  <c:v>10.24</c:v>
                </c:pt>
                <c:pt idx="11">
                  <c:v>11.04</c:v>
                </c:pt>
                <c:pt idx="12">
                  <c:v>11.06</c:v>
                </c:pt>
                <c:pt idx="13">
                  <c:v>11.12</c:v>
                </c:pt>
              </c:numCache>
            </c:numRef>
          </c:xVal>
          <c:yVal>
            <c:numRef>
              <c:f>'Secchi historical'!$C$95:$C$108</c:f>
              <c:numCache>
                <c:formatCode>General</c:formatCode>
                <c:ptCount val="14"/>
                <c:pt idx="0">
                  <c:v>4.5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1.5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8</c:v>
                </c:pt>
                <c:pt idx="11">
                  <c:v>10</c:v>
                </c:pt>
                <c:pt idx="12">
                  <c:v>11.5</c:v>
                </c:pt>
                <c:pt idx="13">
                  <c:v>14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'Secchi historical'!$A$109</c:f>
              <c:strCache>
                <c:ptCount val="1"/>
                <c:pt idx="0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'Secchi historical'!$B$109:$B$120</c:f>
              <c:numCache>
                <c:formatCode>0.00</c:formatCode>
                <c:ptCount val="12"/>
                <c:pt idx="0">
                  <c:v>5.12</c:v>
                </c:pt>
                <c:pt idx="1">
                  <c:v>5.22</c:v>
                </c:pt>
                <c:pt idx="2">
                  <c:v>5.28</c:v>
                </c:pt>
                <c:pt idx="3">
                  <c:v>6.09</c:v>
                </c:pt>
                <c:pt idx="4">
                  <c:v>6.24</c:v>
                </c:pt>
                <c:pt idx="5">
                  <c:v>7.09</c:v>
                </c:pt>
                <c:pt idx="6">
                  <c:v>7.21</c:v>
                </c:pt>
                <c:pt idx="7">
                  <c:v>8.0500000000000007</c:v>
                </c:pt>
                <c:pt idx="8">
                  <c:v>8.19</c:v>
                </c:pt>
                <c:pt idx="9">
                  <c:v>9.06</c:v>
                </c:pt>
                <c:pt idx="10">
                  <c:v>9.17</c:v>
                </c:pt>
                <c:pt idx="11">
                  <c:v>11.03</c:v>
                </c:pt>
              </c:numCache>
            </c:numRef>
          </c:xVal>
          <c:yVal>
            <c:numRef>
              <c:f>'Secchi historical'!$C$109:$C$120</c:f>
              <c:numCache>
                <c:formatCode>General</c:formatCode>
                <c:ptCount val="12"/>
                <c:pt idx="0">
                  <c:v>3.5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3.5</c:v>
                </c:pt>
                <c:pt idx="10">
                  <c:v>3</c:v>
                </c:pt>
                <c:pt idx="11">
                  <c:v>9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'Secchi historical'!$A$121</c:f>
              <c:strCache>
                <c:ptCount val="1"/>
                <c:pt idx="0">
                  <c:v>2015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'Secchi historical'!$B$121:$B$131</c:f>
              <c:numCache>
                <c:formatCode>General</c:formatCode>
                <c:ptCount val="11"/>
                <c:pt idx="0">
                  <c:v>4.1399999999999997</c:v>
                </c:pt>
                <c:pt idx="1">
                  <c:v>5.27</c:v>
                </c:pt>
                <c:pt idx="2">
                  <c:v>6.09</c:v>
                </c:pt>
                <c:pt idx="3">
                  <c:v>6.25</c:v>
                </c:pt>
                <c:pt idx="4">
                  <c:v>7.07</c:v>
                </c:pt>
                <c:pt idx="5">
                  <c:v>7.2</c:v>
                </c:pt>
                <c:pt idx="6">
                  <c:v>8.06</c:v>
                </c:pt>
                <c:pt idx="7">
                  <c:v>8.17</c:v>
                </c:pt>
                <c:pt idx="8">
                  <c:v>8.31</c:v>
                </c:pt>
                <c:pt idx="9">
                  <c:v>9.14</c:v>
                </c:pt>
                <c:pt idx="10">
                  <c:v>11.17</c:v>
                </c:pt>
              </c:numCache>
            </c:numRef>
          </c:xVal>
          <c:yVal>
            <c:numRef>
              <c:f>'Secchi historical'!$C$121:$C$131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8.5</c:v>
                </c:pt>
                <c:pt idx="4">
                  <c:v>6</c:v>
                </c:pt>
                <c:pt idx="5">
                  <c:v>3.5</c:v>
                </c:pt>
                <c:pt idx="6">
                  <c:v>1.5</c:v>
                </c:pt>
                <c:pt idx="7">
                  <c:v>1.5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69344"/>
        <c:axId val="137771648"/>
      </c:scatterChart>
      <c:valAx>
        <c:axId val="137769344"/>
        <c:scaling>
          <c:orientation val="minMax"/>
          <c:min val="4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7771648"/>
        <c:crosses val="autoZero"/>
        <c:crossBetween val="midCat"/>
      </c:valAx>
      <c:valAx>
        <c:axId val="137771648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Secchi depth (ft)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7693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'chlora historical'!$D$7</c:f>
              <c:strCache>
                <c:ptCount val="1"/>
                <c:pt idx="0">
                  <c:v>2000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rgbClr val="C32D2E"/>
                </a:solidFill>
              </a:ln>
            </c:spPr>
          </c:marker>
          <c:xVal>
            <c:numRef>
              <c:f>'chlora historical'!$E$7</c:f>
              <c:numCache>
                <c:formatCode>General</c:formatCode>
                <c:ptCount val="1"/>
                <c:pt idx="0">
                  <c:v>8.23</c:v>
                </c:pt>
              </c:numCache>
            </c:numRef>
          </c:xVal>
          <c:yVal>
            <c:numRef>
              <c:f>'chlora historical'!$F$7</c:f>
              <c:numCache>
                <c:formatCode>General</c:formatCode>
                <c:ptCount val="1"/>
                <c:pt idx="0">
                  <c:v>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'chlora historical'!$D$8</c:f>
              <c:strCache>
                <c:ptCount val="1"/>
                <c:pt idx="0">
                  <c:v>2007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5"/>
            <c:spPr>
              <a:ln>
                <a:solidFill>
                  <a:schemeClr val="accent3"/>
                </a:solidFill>
              </a:ln>
            </c:spPr>
          </c:marker>
          <c:xVal>
            <c:numRef>
              <c:f>'chlora historical'!$E$8</c:f>
              <c:numCache>
                <c:formatCode>General</c:formatCode>
                <c:ptCount val="1"/>
                <c:pt idx="0">
                  <c:v>7.07</c:v>
                </c:pt>
              </c:numCache>
            </c:numRef>
          </c:xVal>
          <c:yVal>
            <c:numRef>
              <c:f>'chlora historical'!$F$8</c:f>
              <c:numCache>
                <c:formatCode>General</c:formatCode>
                <c:ptCount val="1"/>
                <c:pt idx="0">
                  <c:v>45.3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'chlora historical'!$D$10</c:f>
              <c:strCache>
                <c:ptCount val="1"/>
                <c:pt idx="0">
                  <c:v>2010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84AA33"/>
              </a:solidFill>
              <a:ln>
                <a:solidFill>
                  <a:srgbClr val="84AA33"/>
                </a:solidFill>
              </a:ln>
            </c:spPr>
          </c:marker>
          <c:xVal>
            <c:numRef>
              <c:f>'chlora historical'!$E$10</c:f>
              <c:numCache>
                <c:formatCode>General</c:formatCode>
                <c:ptCount val="1"/>
                <c:pt idx="0">
                  <c:v>8.19</c:v>
                </c:pt>
              </c:numCache>
            </c:numRef>
          </c:xVal>
          <c:yVal>
            <c:numRef>
              <c:f>'chlora historical'!$F$10</c:f>
              <c:numCache>
                <c:formatCode>General</c:formatCode>
                <c:ptCount val="1"/>
                <c:pt idx="0">
                  <c:v>235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'chlora historical'!$D$11</c:f>
              <c:strCache>
                <c:ptCount val="1"/>
                <c:pt idx="0">
                  <c:v>2012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'chlora historical'!$E$11</c:f>
              <c:numCache>
                <c:formatCode>General</c:formatCode>
                <c:ptCount val="1"/>
                <c:pt idx="0">
                  <c:v>8.14</c:v>
                </c:pt>
              </c:numCache>
            </c:numRef>
          </c:xVal>
          <c:yVal>
            <c:numRef>
              <c:f>'chlora historical'!$F$11</c:f>
              <c:numCache>
                <c:formatCode>General</c:formatCode>
                <c:ptCount val="1"/>
                <c:pt idx="0">
                  <c:v>115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'chlora historical'!$D$12</c:f>
              <c:strCache>
                <c:ptCount val="1"/>
                <c:pt idx="0">
                  <c:v>2013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xVal>
            <c:numRef>
              <c:f>'chlora historical'!$E$12:$E$16</c:f>
              <c:numCache>
                <c:formatCode>General</c:formatCode>
                <c:ptCount val="5"/>
                <c:pt idx="0">
                  <c:v>5.28</c:v>
                </c:pt>
                <c:pt idx="1">
                  <c:v>6.26</c:v>
                </c:pt>
                <c:pt idx="2">
                  <c:v>7.24</c:v>
                </c:pt>
                <c:pt idx="3">
                  <c:v>8.19</c:v>
                </c:pt>
                <c:pt idx="4">
                  <c:v>9.1</c:v>
                </c:pt>
              </c:numCache>
            </c:numRef>
          </c:xVal>
          <c:yVal>
            <c:numRef>
              <c:f>'chlora historical'!$F$12:$F$16</c:f>
              <c:numCache>
                <c:formatCode>General</c:formatCode>
                <c:ptCount val="5"/>
                <c:pt idx="0">
                  <c:v>12.1</c:v>
                </c:pt>
                <c:pt idx="1">
                  <c:v>5.81</c:v>
                </c:pt>
                <c:pt idx="2">
                  <c:v>118</c:v>
                </c:pt>
                <c:pt idx="3">
                  <c:v>235</c:v>
                </c:pt>
                <c:pt idx="4">
                  <c:v>98.6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'chlora historical'!$D$17</c:f>
              <c:strCache>
                <c:ptCount val="1"/>
                <c:pt idx="0">
                  <c:v>2014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'chlora historical'!$E$17:$E$21</c:f>
              <c:numCache>
                <c:formatCode>General</c:formatCode>
                <c:ptCount val="5"/>
                <c:pt idx="0">
                  <c:v>5.28</c:v>
                </c:pt>
                <c:pt idx="1">
                  <c:v>6.24</c:v>
                </c:pt>
                <c:pt idx="2">
                  <c:v>7.21</c:v>
                </c:pt>
                <c:pt idx="3">
                  <c:v>8.19</c:v>
                </c:pt>
                <c:pt idx="4">
                  <c:v>9.17</c:v>
                </c:pt>
              </c:numCache>
            </c:numRef>
          </c:xVal>
          <c:yVal>
            <c:numRef>
              <c:f>'chlora historical'!$F$17:$F$21</c:f>
              <c:numCache>
                <c:formatCode>General</c:formatCode>
                <c:ptCount val="5"/>
                <c:pt idx="0">
                  <c:v>2.93</c:v>
                </c:pt>
                <c:pt idx="1">
                  <c:v>6.71</c:v>
                </c:pt>
                <c:pt idx="2">
                  <c:v>8.19</c:v>
                </c:pt>
                <c:pt idx="3">
                  <c:v>76.8</c:v>
                </c:pt>
                <c:pt idx="4">
                  <c:v>38.1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9568"/>
        <c:axId val="137875840"/>
      </c:scatterChart>
      <c:valAx>
        <c:axId val="137869568"/>
        <c:scaling>
          <c:orientation val="minMax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875840"/>
        <c:crosses val="autoZero"/>
        <c:crossBetween val="midCat"/>
      </c:valAx>
      <c:valAx>
        <c:axId val="137875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 a (ug/L)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7869568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Big Blake Lake average secchi depth, 1983-2015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'secchi average'!$I$1</c:f>
              <c:strCache>
                <c:ptCount val="1"/>
                <c:pt idx="0">
                  <c:v>Growing season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</c:marker>
          <c:xVal>
            <c:numRef>
              <c:f>'secchi average'!$H$2:$H$16</c:f>
              <c:numCache>
                <c:formatCode>General</c:formatCode>
                <c:ptCount val="15"/>
                <c:pt idx="0">
                  <c:v>1983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 formatCode="0">
                  <c:v>2000</c:v>
                </c:pt>
                <c:pt idx="6" formatCode="0">
                  <c:v>2001</c:v>
                </c:pt>
                <c:pt idx="7" formatCode="0">
                  <c:v>2002</c:v>
                </c:pt>
                <c:pt idx="8">
                  <c:v>2004</c:v>
                </c:pt>
                <c:pt idx="9" formatCode="0">
                  <c:v>2010</c:v>
                </c:pt>
                <c:pt idx="10" formatCode="0">
                  <c:v>2011</c:v>
                </c:pt>
                <c:pt idx="11" formatCode="0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xVal>
          <c:yVal>
            <c:numRef>
              <c:f>'secchi average'!$I$2:$I$16</c:f>
              <c:numCache>
                <c:formatCode>General</c:formatCode>
                <c:ptCount val="15"/>
                <c:pt idx="0">
                  <c:v>4</c:v>
                </c:pt>
                <c:pt idx="1">
                  <c:v>6.875</c:v>
                </c:pt>
                <c:pt idx="2" formatCode="0.0">
                  <c:v>5.2166666666666659</c:v>
                </c:pt>
                <c:pt idx="3" formatCode="0.0">
                  <c:v>5.05</c:v>
                </c:pt>
                <c:pt idx="4" formatCode="0.0">
                  <c:v>3.7774999999999999</c:v>
                </c:pt>
                <c:pt idx="5">
                  <c:v>4.3</c:v>
                </c:pt>
                <c:pt idx="6">
                  <c:v>3.9375</c:v>
                </c:pt>
                <c:pt idx="7">
                  <c:v>3.5454545454545454</c:v>
                </c:pt>
                <c:pt idx="8">
                  <c:v>5.95</c:v>
                </c:pt>
                <c:pt idx="9">
                  <c:v>4.5999999999999996</c:v>
                </c:pt>
                <c:pt idx="10">
                  <c:v>5.2</c:v>
                </c:pt>
                <c:pt idx="11">
                  <c:v>6</c:v>
                </c:pt>
                <c:pt idx="12">
                  <c:v>5.75</c:v>
                </c:pt>
                <c:pt idx="13">
                  <c:v>5.166666666666667</c:v>
                </c:pt>
                <c:pt idx="14">
                  <c:v>5.6363636363636367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'secchi average'!$J$1</c:f>
              <c:strCache>
                <c:ptCount val="1"/>
                <c:pt idx="0">
                  <c:v>Summer index period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</c:marker>
          <c:xVal>
            <c:numRef>
              <c:f>'secchi average'!$H$2:$H$16</c:f>
              <c:numCache>
                <c:formatCode>General</c:formatCode>
                <c:ptCount val="15"/>
                <c:pt idx="0">
                  <c:v>1983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 formatCode="0">
                  <c:v>2000</c:v>
                </c:pt>
                <c:pt idx="6" formatCode="0">
                  <c:v>2001</c:v>
                </c:pt>
                <c:pt idx="7" formatCode="0">
                  <c:v>2002</c:v>
                </c:pt>
                <c:pt idx="8">
                  <c:v>2004</c:v>
                </c:pt>
                <c:pt idx="9" formatCode="0">
                  <c:v>2010</c:v>
                </c:pt>
                <c:pt idx="10" formatCode="0">
                  <c:v>2011</c:v>
                </c:pt>
                <c:pt idx="11" formatCode="0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xVal>
          <c:yVal>
            <c:numRef>
              <c:f>'secchi average'!$J$2:$J$16</c:f>
              <c:numCache>
                <c:formatCode>General</c:formatCode>
                <c:ptCount val="15"/>
                <c:pt idx="0">
                  <c:v>2.7</c:v>
                </c:pt>
                <c:pt idx="2" formatCode="0.0">
                  <c:v>2.8888888888888893</c:v>
                </c:pt>
                <c:pt idx="3" formatCode="0.0">
                  <c:v>4</c:v>
                </c:pt>
                <c:pt idx="4" formatCode="0.0">
                  <c:v>2.6333333333333333</c:v>
                </c:pt>
                <c:pt idx="5">
                  <c:v>4.3</c:v>
                </c:pt>
                <c:pt idx="6">
                  <c:v>1.65</c:v>
                </c:pt>
                <c:pt idx="7">
                  <c:v>2.3333333333333335</c:v>
                </c:pt>
                <c:pt idx="8">
                  <c:v>3.5</c:v>
                </c:pt>
                <c:pt idx="9">
                  <c:v>4.2</c:v>
                </c:pt>
                <c:pt idx="10">
                  <c:v>4.75</c:v>
                </c:pt>
                <c:pt idx="12">
                  <c:v>2.1</c:v>
                </c:pt>
                <c:pt idx="13">
                  <c:v>3.375</c:v>
                </c:pt>
                <c:pt idx="14">
                  <c:v>2.2999999999999998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68544"/>
        <c:axId val="146667008"/>
      </c:scatterChart>
      <c:valAx>
        <c:axId val="14666854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667008"/>
        <c:crosses val="autoZero"/>
        <c:crossBetween val="midCat"/>
      </c:valAx>
      <c:valAx>
        <c:axId val="146667008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Secchi depth (feet)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66854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 Orth Diss'!$B$2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Diss'!$B$3:$B$9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4.5999999999999996</c:v>
                </c:pt>
                <c:pt idx="3">
                  <c:v>2</c:v>
                </c:pt>
                <c:pt idx="4">
                  <c:v>3.9</c:v>
                </c:pt>
                <c:pt idx="5">
                  <c:v>2</c:v>
                </c:pt>
                <c:pt idx="6">
                  <c:v>3.6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 Orth Diss'!$C$2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Diss'!$C$3:$C$9</c:f>
              <c:numCache>
                <c:formatCode>General</c:formatCode>
                <c:ptCount val="7"/>
                <c:pt idx="1">
                  <c:v>2</c:v>
                </c:pt>
                <c:pt idx="2">
                  <c:v>3.6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 Orth Diss'!$D$2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Diss'!$D$3:$D$9</c:f>
              <c:numCache>
                <c:formatCode>General</c:formatCode>
                <c:ptCount val="7"/>
                <c:pt idx="1">
                  <c:v>2</c:v>
                </c:pt>
                <c:pt idx="2">
                  <c:v>4.2</c:v>
                </c:pt>
                <c:pt idx="3">
                  <c:v>2</c:v>
                </c:pt>
                <c:pt idx="4">
                  <c:v>2</c:v>
                </c:pt>
                <c:pt idx="5">
                  <c:v>4.7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 Orth Diss'!$E$2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Diss'!$E$3:$E$9</c:f>
              <c:numCache>
                <c:formatCode>General</c:formatCode>
                <c:ptCount val="7"/>
                <c:pt idx="1">
                  <c:v>2</c:v>
                </c:pt>
                <c:pt idx="2">
                  <c:v>33.6</c:v>
                </c:pt>
                <c:pt idx="3">
                  <c:v>26.1</c:v>
                </c:pt>
                <c:pt idx="4">
                  <c:v>3.8</c:v>
                </c:pt>
                <c:pt idx="5">
                  <c:v>2.2000000000000002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 Orth Diss'!$F$2</c:f>
              <c:strCache>
                <c:ptCount val="1"/>
                <c:pt idx="0">
                  <c:v>Big/Little Inlet</c:v>
                </c:pt>
              </c:strCache>
            </c:strRef>
          </c:tx>
          <c:spPr>
            <a:ln>
              <a:noFill/>
            </a:ln>
          </c:spPr>
          <c:cat>
            <c:numRef>
              <c:f>'P Orth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'P Orth Diss'!$F$3:$F$9</c:f>
              <c:numCache>
                <c:formatCode>General</c:formatCode>
                <c:ptCount val="7"/>
                <c:pt idx="1">
                  <c:v>2</c:v>
                </c:pt>
                <c:pt idx="2">
                  <c:v>33.6</c:v>
                </c:pt>
                <c:pt idx="3">
                  <c:v>26.1</c:v>
                </c:pt>
                <c:pt idx="4">
                  <c:v>3.8</c:v>
                </c:pt>
                <c:pt idx="5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8848"/>
        <c:axId val="51120384"/>
      </c:lineChart>
      <c:catAx>
        <c:axId val="51118848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51120384"/>
        <c:crosses val="autoZero"/>
        <c:auto val="0"/>
        <c:lblAlgn val="ctr"/>
        <c:lblOffset val="100"/>
        <c:noMultiLvlLbl val="0"/>
      </c:catAx>
      <c:valAx>
        <c:axId val="51120384"/>
        <c:scaling>
          <c:orientation val="minMax"/>
          <c:max val="35"/>
        </c:scaling>
        <c:delete val="0"/>
        <c:axPos val="l"/>
        <c:numFmt formatCode="General" sourceLinked="1"/>
        <c:majorTickMark val="out"/>
        <c:minorTickMark val="none"/>
        <c:tickLblPos val="nextTo"/>
        <c:crossAx val="51118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Surface</c:v>
                </c:pt>
              </c:strCache>
            </c:strRef>
          </c:tx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TP!$B$3:$B$9</c:f>
              <c:numCache>
                <c:formatCode>General</c:formatCode>
                <c:ptCount val="7"/>
                <c:pt idx="0">
                  <c:v>46.4</c:v>
                </c:pt>
                <c:pt idx="1">
                  <c:v>37.799999999999997</c:v>
                </c:pt>
                <c:pt idx="2">
                  <c:v>21.4</c:v>
                </c:pt>
                <c:pt idx="3">
                  <c:v>84.9</c:v>
                </c:pt>
                <c:pt idx="4">
                  <c:v>135</c:v>
                </c:pt>
                <c:pt idx="5">
                  <c:v>135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Bottom</c:v>
                </c:pt>
              </c:strCache>
            </c:strRef>
          </c:tx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TP!$C$3:$C$9</c:f>
              <c:numCache>
                <c:formatCode>General</c:formatCode>
                <c:ptCount val="7"/>
                <c:pt idx="1">
                  <c:v>48.4</c:v>
                </c:pt>
                <c:pt idx="2">
                  <c:v>38.9</c:v>
                </c:pt>
                <c:pt idx="3">
                  <c:v>62.300000000000004</c:v>
                </c:pt>
                <c:pt idx="4">
                  <c:v>140</c:v>
                </c:pt>
                <c:pt idx="5">
                  <c:v>78.8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Fox Creek</c:v>
                </c:pt>
              </c:strCache>
            </c:strRef>
          </c:tx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TP!$D$3:$D$9</c:f>
              <c:numCache>
                <c:formatCode>General</c:formatCode>
                <c:ptCount val="7"/>
                <c:pt idx="1">
                  <c:v>51</c:v>
                </c:pt>
                <c:pt idx="2">
                  <c:v>24.7</c:v>
                </c:pt>
                <c:pt idx="3">
                  <c:v>79.399999999999991</c:v>
                </c:pt>
                <c:pt idx="4">
                  <c:v>101</c:v>
                </c:pt>
                <c:pt idx="5">
                  <c:v>104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TP!$E$2</c:f>
              <c:strCache>
                <c:ptCount val="1"/>
                <c:pt idx="0">
                  <c:v>Lost Creek</c:v>
                </c:pt>
              </c:strCache>
            </c:strRef>
          </c:tx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TP!$E$3:$E$9</c:f>
              <c:numCache>
                <c:formatCode>General</c:formatCode>
                <c:ptCount val="7"/>
                <c:pt idx="1">
                  <c:v>22.700000000000003</c:v>
                </c:pt>
                <c:pt idx="2">
                  <c:v>125</c:v>
                </c:pt>
                <c:pt idx="3">
                  <c:v>173</c:v>
                </c:pt>
                <c:pt idx="4">
                  <c:v>132</c:v>
                </c:pt>
                <c:pt idx="5">
                  <c:v>79.900000000000006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TP!$F$2</c:f>
              <c:strCache>
                <c:ptCount val="1"/>
                <c:pt idx="0">
                  <c:v>Big/Little Inlet</c:v>
                </c:pt>
              </c:strCache>
            </c:strRef>
          </c:tx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TP!$F$3:$F$9</c:f>
              <c:numCache>
                <c:formatCode>General</c:formatCode>
                <c:ptCount val="7"/>
                <c:pt idx="1">
                  <c:v>65.199999999999989</c:v>
                </c:pt>
                <c:pt idx="2">
                  <c:v>37</c:v>
                </c:pt>
                <c:pt idx="3">
                  <c:v>41.5</c:v>
                </c:pt>
                <c:pt idx="4">
                  <c:v>24</c:v>
                </c:pt>
                <c:pt idx="5">
                  <c:v>44.1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4304"/>
        <c:axId val="51235840"/>
      </c:lineChart>
      <c:catAx>
        <c:axId val="5123430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51235840"/>
        <c:crosses val="autoZero"/>
        <c:auto val="0"/>
        <c:lblAlgn val="ctr"/>
        <c:lblOffset val="100"/>
        <c:noMultiLvlLbl val="0"/>
      </c:catAx>
      <c:valAx>
        <c:axId val="5123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234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TP!$B$3:$B$9</c:f>
              <c:numCache>
                <c:formatCode>General</c:formatCode>
                <c:ptCount val="7"/>
                <c:pt idx="0">
                  <c:v>46.4</c:v>
                </c:pt>
                <c:pt idx="1">
                  <c:v>37.799999999999997</c:v>
                </c:pt>
                <c:pt idx="2">
                  <c:v>21.4</c:v>
                </c:pt>
                <c:pt idx="3">
                  <c:v>84.9</c:v>
                </c:pt>
                <c:pt idx="4">
                  <c:v>135</c:v>
                </c:pt>
                <c:pt idx="5">
                  <c:v>135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Bottom</c:v>
                </c:pt>
              </c:strCache>
            </c:strRef>
          </c:tx>
          <c:spPr>
            <a:ln>
              <a:noFill/>
            </a:ln>
          </c:spPr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TP!$C$3:$C$9</c:f>
              <c:numCache>
                <c:formatCode>General</c:formatCode>
                <c:ptCount val="7"/>
                <c:pt idx="1">
                  <c:v>48.4</c:v>
                </c:pt>
                <c:pt idx="2">
                  <c:v>38.9</c:v>
                </c:pt>
                <c:pt idx="3">
                  <c:v>62.300000000000004</c:v>
                </c:pt>
                <c:pt idx="4">
                  <c:v>140</c:v>
                </c:pt>
                <c:pt idx="5">
                  <c:v>78.8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TP!$D$3:$D$9</c:f>
              <c:numCache>
                <c:formatCode>General</c:formatCode>
                <c:ptCount val="7"/>
                <c:pt idx="1">
                  <c:v>51</c:v>
                </c:pt>
                <c:pt idx="2">
                  <c:v>24.7</c:v>
                </c:pt>
                <c:pt idx="3">
                  <c:v>79.399999999999991</c:v>
                </c:pt>
                <c:pt idx="4">
                  <c:v>101</c:v>
                </c:pt>
                <c:pt idx="5">
                  <c:v>104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TP!$E$2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TP!$E$3:$E$9</c:f>
              <c:numCache>
                <c:formatCode>General</c:formatCode>
                <c:ptCount val="7"/>
                <c:pt idx="1">
                  <c:v>22.700000000000003</c:v>
                </c:pt>
                <c:pt idx="2">
                  <c:v>125</c:v>
                </c:pt>
                <c:pt idx="3">
                  <c:v>173</c:v>
                </c:pt>
                <c:pt idx="4">
                  <c:v>132</c:v>
                </c:pt>
                <c:pt idx="5">
                  <c:v>79.900000000000006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TP!$F$2</c:f>
              <c:strCache>
                <c:ptCount val="1"/>
                <c:pt idx="0">
                  <c:v>Big/Little Inlet</c:v>
                </c:pt>
              </c:strCache>
            </c:strRef>
          </c:tx>
          <c:spPr>
            <a:ln>
              <a:noFill/>
            </a:ln>
          </c:spPr>
          <c:cat>
            <c:numRef>
              <c:f>TP!$A$3:$A$9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TP!$F$3:$F$9</c:f>
              <c:numCache>
                <c:formatCode>General</c:formatCode>
                <c:ptCount val="7"/>
                <c:pt idx="1">
                  <c:v>65.199999999999989</c:v>
                </c:pt>
                <c:pt idx="2">
                  <c:v>37</c:v>
                </c:pt>
                <c:pt idx="3">
                  <c:v>41.5</c:v>
                </c:pt>
                <c:pt idx="4">
                  <c:v>24</c:v>
                </c:pt>
                <c:pt idx="5">
                  <c:v>44.1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06560"/>
        <c:axId val="65908096"/>
      </c:lineChart>
      <c:catAx>
        <c:axId val="65906560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65908096"/>
        <c:crosses val="autoZero"/>
        <c:auto val="0"/>
        <c:lblAlgn val="ctr"/>
        <c:lblOffset val="100"/>
        <c:noMultiLvlLbl val="0"/>
      </c:catAx>
      <c:valAx>
        <c:axId val="6590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5906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TKN!$B$2</c:f>
              <c:strCache>
                <c:ptCount val="1"/>
                <c:pt idx="0">
                  <c:v>Surface</c:v>
                </c:pt>
              </c:strCache>
            </c:strRef>
          </c:tx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TKN!$B$3:$B$9</c:f>
              <c:numCache>
                <c:formatCode>General</c:formatCode>
                <c:ptCount val="7"/>
                <c:pt idx="0">
                  <c:v>70</c:v>
                </c:pt>
                <c:pt idx="1">
                  <c:v>661</c:v>
                </c:pt>
                <c:pt idx="2">
                  <c:v>675</c:v>
                </c:pt>
                <c:pt idx="3">
                  <c:v>1630</c:v>
                </c:pt>
                <c:pt idx="4">
                  <c:v>2550</c:v>
                </c:pt>
                <c:pt idx="5">
                  <c:v>1710</c:v>
                </c:pt>
                <c:pt idx="6">
                  <c:v>683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TKN!$C$2</c:f>
              <c:strCache>
                <c:ptCount val="1"/>
                <c:pt idx="0">
                  <c:v>Fox Creek</c:v>
                </c:pt>
              </c:strCache>
            </c:strRef>
          </c:tx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TKN!$C$3:$C$9</c:f>
              <c:numCache>
                <c:formatCode>General</c:formatCode>
                <c:ptCount val="7"/>
                <c:pt idx="1">
                  <c:v>266</c:v>
                </c:pt>
                <c:pt idx="2">
                  <c:v>449</c:v>
                </c:pt>
                <c:pt idx="3">
                  <c:v>1520</c:v>
                </c:pt>
                <c:pt idx="4">
                  <c:v>2210</c:v>
                </c:pt>
                <c:pt idx="5">
                  <c:v>1490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TKN!$D$2</c:f>
              <c:strCache>
                <c:ptCount val="1"/>
                <c:pt idx="0">
                  <c:v>Lost Creek</c:v>
                </c:pt>
              </c:strCache>
            </c:strRef>
          </c:tx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TKN!$D$3:$D$9</c:f>
              <c:numCache>
                <c:formatCode>General</c:formatCode>
                <c:ptCount val="7"/>
                <c:pt idx="1">
                  <c:v>545</c:v>
                </c:pt>
                <c:pt idx="2">
                  <c:v>2440</c:v>
                </c:pt>
                <c:pt idx="3">
                  <c:v>1550</c:v>
                </c:pt>
                <c:pt idx="4">
                  <c:v>1420</c:v>
                </c:pt>
                <c:pt idx="5">
                  <c:v>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TKN!$E$2</c:f>
              <c:strCache>
                <c:ptCount val="1"/>
                <c:pt idx="0">
                  <c:v>Big/Little Inlet</c:v>
                </c:pt>
              </c:strCache>
            </c:strRef>
          </c:tx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TKN!$E$3:$E$9</c:f>
              <c:numCache>
                <c:formatCode>General</c:formatCode>
                <c:ptCount val="7"/>
                <c:pt idx="1">
                  <c:v>595</c:v>
                </c:pt>
                <c:pt idx="2">
                  <c:v>516</c:v>
                </c:pt>
                <c:pt idx="3">
                  <c:v>992</c:v>
                </c:pt>
                <c:pt idx="4">
                  <c:v>698</c:v>
                </c:pt>
                <c:pt idx="5">
                  <c:v>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94624"/>
        <c:axId val="97996160"/>
      </c:lineChart>
      <c:catAx>
        <c:axId val="9799462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spPr>
          <a:ln>
            <a:noFill/>
          </a:ln>
        </c:spPr>
        <c:crossAx val="97996160"/>
        <c:crosses val="autoZero"/>
        <c:auto val="0"/>
        <c:lblAlgn val="ctr"/>
        <c:lblOffset val="100"/>
        <c:noMultiLvlLbl val="0"/>
      </c:catAx>
      <c:valAx>
        <c:axId val="9799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79946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TKN!$B$2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TKN!$B$3:$B$9</c:f>
              <c:numCache>
                <c:formatCode>General</c:formatCode>
                <c:ptCount val="7"/>
                <c:pt idx="0">
                  <c:v>70</c:v>
                </c:pt>
                <c:pt idx="1">
                  <c:v>661</c:v>
                </c:pt>
                <c:pt idx="2">
                  <c:v>675</c:v>
                </c:pt>
                <c:pt idx="3">
                  <c:v>1630</c:v>
                </c:pt>
                <c:pt idx="4">
                  <c:v>2550</c:v>
                </c:pt>
                <c:pt idx="5">
                  <c:v>1710</c:v>
                </c:pt>
                <c:pt idx="6">
                  <c:v>683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TKN!$C$2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TKN!$C$3:$C$9</c:f>
              <c:numCache>
                <c:formatCode>General</c:formatCode>
                <c:ptCount val="7"/>
                <c:pt idx="1">
                  <c:v>266</c:v>
                </c:pt>
                <c:pt idx="2">
                  <c:v>449</c:v>
                </c:pt>
                <c:pt idx="3">
                  <c:v>1520</c:v>
                </c:pt>
                <c:pt idx="4">
                  <c:v>2210</c:v>
                </c:pt>
                <c:pt idx="5">
                  <c:v>1490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TKN!$D$2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TKN!$D$3:$D$9</c:f>
              <c:numCache>
                <c:formatCode>General</c:formatCode>
                <c:ptCount val="7"/>
                <c:pt idx="1">
                  <c:v>545</c:v>
                </c:pt>
                <c:pt idx="2">
                  <c:v>2440</c:v>
                </c:pt>
                <c:pt idx="3">
                  <c:v>1550</c:v>
                </c:pt>
                <c:pt idx="4">
                  <c:v>1420</c:v>
                </c:pt>
                <c:pt idx="5">
                  <c:v>989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TKN!$E$2</c:f>
              <c:strCache>
                <c:ptCount val="1"/>
                <c:pt idx="0">
                  <c:v>Big/Little Inlet</c:v>
                </c:pt>
              </c:strCache>
            </c:strRef>
          </c:tx>
          <c:spPr>
            <a:ln>
              <a:noFill/>
            </a:ln>
          </c:spPr>
          <c:cat>
            <c:numRef>
              <c:f>TKN!$A$3:$A$9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TKN!$E$3:$E$9</c:f>
              <c:numCache>
                <c:formatCode>General</c:formatCode>
                <c:ptCount val="7"/>
                <c:pt idx="1">
                  <c:v>595</c:v>
                </c:pt>
                <c:pt idx="2">
                  <c:v>516</c:v>
                </c:pt>
                <c:pt idx="3">
                  <c:v>992</c:v>
                </c:pt>
                <c:pt idx="4">
                  <c:v>698</c:v>
                </c:pt>
                <c:pt idx="5">
                  <c:v>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03424"/>
        <c:axId val="110504960"/>
      </c:lineChart>
      <c:catAx>
        <c:axId val="11050342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spPr>
          <a:ln>
            <a:noFill/>
          </a:ln>
        </c:spPr>
        <c:crossAx val="110504960"/>
        <c:crosses val="autoZero"/>
        <c:auto val="0"/>
        <c:lblAlgn val="ctr"/>
        <c:lblOffset val="100"/>
        <c:noMultiLvlLbl val="0"/>
      </c:catAx>
      <c:valAx>
        <c:axId val="110504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0503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'NH3 Diss'!$B$2</c:f>
              <c:strCache>
                <c:ptCount val="1"/>
                <c:pt idx="0">
                  <c:v>Surface</c:v>
                </c:pt>
              </c:strCache>
            </c:strRef>
          </c:tx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Diss'!$B$3:$B$9</c:f>
              <c:numCache>
                <c:formatCode>0.00</c:formatCode>
                <c:ptCount val="7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23.599999999999998</c:v>
                </c:pt>
                <c:pt idx="5">
                  <c:v>203</c:v>
                </c:pt>
                <c:pt idx="6">
                  <c:v>132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'NH3 Diss'!$C$2</c:f>
              <c:strCache>
                <c:ptCount val="1"/>
                <c:pt idx="0">
                  <c:v>Fox Creek</c:v>
                </c:pt>
              </c:strCache>
            </c:strRef>
          </c:tx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Diss'!$C$3:$C$9</c:f>
              <c:numCache>
                <c:formatCode>0.00</c:formatCode>
                <c:ptCount val="7"/>
                <c:pt idx="1">
                  <c:v>7.5</c:v>
                </c:pt>
                <c:pt idx="2">
                  <c:v>25</c:v>
                </c:pt>
                <c:pt idx="3">
                  <c:v>47</c:v>
                </c:pt>
                <c:pt idx="4">
                  <c:v>39</c:v>
                </c:pt>
                <c:pt idx="5">
                  <c:v>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'NH3 Diss'!$D$2</c:f>
              <c:strCache>
                <c:ptCount val="1"/>
                <c:pt idx="0">
                  <c:v>Lost Creek</c:v>
                </c:pt>
              </c:strCache>
            </c:strRef>
          </c:tx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Diss'!$D$3:$D$9</c:f>
              <c:numCache>
                <c:formatCode>0.00</c:formatCode>
                <c:ptCount val="7"/>
                <c:pt idx="1">
                  <c:v>7.5</c:v>
                </c:pt>
                <c:pt idx="2" formatCode="0.0">
                  <c:v>68.2</c:v>
                </c:pt>
                <c:pt idx="3" formatCode="0.0">
                  <c:v>118</c:v>
                </c:pt>
                <c:pt idx="4" formatCode="0.0">
                  <c:v>57.6</c:v>
                </c:pt>
                <c:pt idx="5" formatCode="0.0">
                  <c:v>21.7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'NH3 Diss'!$E$2</c:f>
              <c:strCache>
                <c:ptCount val="1"/>
                <c:pt idx="0">
                  <c:v>Big/Little Inlet</c:v>
                </c:pt>
              </c:strCache>
            </c:strRef>
          </c:tx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Diss'!$E$3:$E$9</c:f>
              <c:numCache>
                <c:formatCode>0.00</c:formatCode>
                <c:ptCount val="7"/>
                <c:pt idx="1">
                  <c:v>7.5</c:v>
                </c:pt>
                <c:pt idx="2">
                  <c:v>21.4</c:v>
                </c:pt>
                <c:pt idx="3">
                  <c:v>34.5</c:v>
                </c:pt>
                <c:pt idx="4">
                  <c:v>30.900000000000002</c:v>
                </c:pt>
                <c:pt idx="5">
                  <c:v>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56672"/>
        <c:axId val="110558208"/>
      </c:lineChart>
      <c:catAx>
        <c:axId val="110556672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10558208"/>
        <c:crosses val="autoZero"/>
        <c:auto val="0"/>
        <c:lblAlgn val="ctr"/>
        <c:lblOffset val="100"/>
        <c:noMultiLvlLbl val="0"/>
      </c:catAx>
      <c:valAx>
        <c:axId val="11055820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10556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'NH3 Diss'!$B$2</c:f>
              <c:strCache>
                <c:ptCount val="1"/>
                <c:pt idx="0">
                  <c:v>Surface</c:v>
                </c:pt>
              </c:strCache>
            </c:strRef>
          </c:tx>
          <c:spPr>
            <a:ln>
              <a:noFill/>
            </a:ln>
          </c:spPr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Diss'!$B$3:$B$9</c:f>
              <c:numCache>
                <c:formatCode>0.00</c:formatCode>
                <c:ptCount val="7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23.599999999999998</c:v>
                </c:pt>
                <c:pt idx="5">
                  <c:v>203</c:v>
                </c:pt>
                <c:pt idx="6">
                  <c:v>132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'NH3 Diss'!$C$2</c:f>
              <c:strCache>
                <c:ptCount val="1"/>
                <c:pt idx="0">
                  <c:v>Fox Creek</c:v>
                </c:pt>
              </c:strCache>
            </c:strRef>
          </c:tx>
          <c:spPr>
            <a:ln>
              <a:noFill/>
            </a:ln>
          </c:spPr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Diss'!$C$3:$C$9</c:f>
              <c:numCache>
                <c:formatCode>0.00</c:formatCode>
                <c:ptCount val="7"/>
                <c:pt idx="1">
                  <c:v>7.5</c:v>
                </c:pt>
                <c:pt idx="2">
                  <c:v>25</c:v>
                </c:pt>
                <c:pt idx="3">
                  <c:v>47</c:v>
                </c:pt>
                <c:pt idx="4">
                  <c:v>39</c:v>
                </c:pt>
                <c:pt idx="5">
                  <c:v>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'NH3 Diss'!$D$2</c:f>
              <c:strCache>
                <c:ptCount val="1"/>
                <c:pt idx="0">
                  <c:v>Lost Creek</c:v>
                </c:pt>
              </c:strCache>
            </c:strRef>
          </c:tx>
          <c:spPr>
            <a:ln>
              <a:noFill/>
            </a:ln>
          </c:spPr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Diss'!$D$3:$D$9</c:f>
              <c:numCache>
                <c:formatCode>0.00</c:formatCode>
                <c:ptCount val="7"/>
                <c:pt idx="1">
                  <c:v>7.5</c:v>
                </c:pt>
                <c:pt idx="2" formatCode="0.0">
                  <c:v>68.2</c:v>
                </c:pt>
                <c:pt idx="3" formatCode="0.0">
                  <c:v>118</c:v>
                </c:pt>
                <c:pt idx="4" formatCode="0.0">
                  <c:v>57.6</c:v>
                </c:pt>
                <c:pt idx="5" formatCode="0.0">
                  <c:v>21.7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'NH3 Diss'!$E$2</c:f>
              <c:strCache>
                <c:ptCount val="1"/>
                <c:pt idx="0">
                  <c:v>Big/Little Inlet</c:v>
                </c:pt>
              </c:strCache>
            </c:strRef>
          </c:tx>
          <c:spPr>
            <a:ln>
              <a:noFill/>
            </a:ln>
          </c:spPr>
          <c:cat>
            <c:numRef>
              <c:f>'NH3 Diss'!$A$3:$A$9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'NH3 Diss'!$E$3:$E$9</c:f>
              <c:numCache>
                <c:formatCode>0.00</c:formatCode>
                <c:ptCount val="7"/>
                <c:pt idx="1">
                  <c:v>7.5</c:v>
                </c:pt>
                <c:pt idx="2">
                  <c:v>21.4</c:v>
                </c:pt>
                <c:pt idx="3">
                  <c:v>34.5</c:v>
                </c:pt>
                <c:pt idx="4">
                  <c:v>30.900000000000002</c:v>
                </c:pt>
                <c:pt idx="5">
                  <c:v>22.5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51200"/>
        <c:axId val="110852736"/>
      </c:lineChart>
      <c:catAx>
        <c:axId val="110851200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10852736"/>
        <c:crosses val="autoZero"/>
        <c:auto val="0"/>
        <c:lblAlgn val="ctr"/>
        <c:lblOffset val="100"/>
        <c:noMultiLvlLbl val="0"/>
      </c:catAx>
      <c:valAx>
        <c:axId val="11085273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10851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TSS!$B$2</c:f>
              <c:strCache>
                <c:ptCount val="1"/>
                <c:pt idx="0">
                  <c:v>Surface</c:v>
                </c:pt>
              </c:strCache>
            </c:strRef>
          </c:tx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TSS!$B$3:$B$9</c:f>
              <c:numCache>
                <c:formatCode>General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1000</c:v>
                </c:pt>
                <c:pt idx="3">
                  <c:v>12500</c:v>
                </c:pt>
                <c:pt idx="4">
                  <c:v>30000</c:v>
                </c:pt>
                <c:pt idx="5">
                  <c:v>30700</c:v>
                </c:pt>
                <c:pt idx="6">
                  <c:v>1000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TSS!$C$2</c:f>
              <c:strCache>
                <c:ptCount val="1"/>
                <c:pt idx="0">
                  <c:v>Fox Creek</c:v>
                </c:pt>
              </c:strCache>
            </c:strRef>
          </c:tx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TSS!$C$3:$C$9</c:f>
              <c:numCache>
                <c:formatCode>General</c:formatCode>
                <c:ptCount val="7"/>
                <c:pt idx="1">
                  <c:v>4800</c:v>
                </c:pt>
                <c:pt idx="2">
                  <c:v>3000</c:v>
                </c:pt>
                <c:pt idx="3">
                  <c:v>12000</c:v>
                </c:pt>
                <c:pt idx="4">
                  <c:v>20500</c:v>
                </c:pt>
                <c:pt idx="5">
                  <c:v>7200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TSS!$D$2</c:f>
              <c:strCache>
                <c:ptCount val="1"/>
                <c:pt idx="0">
                  <c:v>Lost Creek</c:v>
                </c:pt>
              </c:strCache>
            </c:strRef>
          </c:tx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TSS!$D$3:$D$9</c:f>
              <c:numCache>
                <c:formatCode>General</c:formatCode>
                <c:ptCount val="7"/>
                <c:pt idx="1">
                  <c:v>4400</c:v>
                </c:pt>
                <c:pt idx="2">
                  <c:v>15700</c:v>
                </c:pt>
                <c:pt idx="3">
                  <c:v>30000</c:v>
                </c:pt>
                <c:pt idx="4">
                  <c:v>92000</c:v>
                </c:pt>
                <c:pt idx="5">
                  <c:v>22000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TSS!$E$2</c:f>
              <c:strCache>
                <c:ptCount val="1"/>
                <c:pt idx="0">
                  <c:v>Big/Little Inlet</c:v>
                </c:pt>
              </c:strCache>
            </c:strRef>
          </c:tx>
          <c:cat>
            <c:numRef>
              <c:f>TSS!$A$3:$A$9</c:f>
              <c:numCache>
                <c:formatCode>m/d/yy;@</c:formatCode>
                <c:ptCount val="7"/>
                <c:pt idx="0">
                  <c:v>41414</c:v>
                </c:pt>
                <c:pt idx="1">
                  <c:v>41422</c:v>
                </c:pt>
                <c:pt idx="2">
                  <c:v>41451</c:v>
                </c:pt>
                <c:pt idx="3">
                  <c:v>41479</c:v>
                </c:pt>
                <c:pt idx="4">
                  <c:v>41505</c:v>
                </c:pt>
                <c:pt idx="5">
                  <c:v>41527</c:v>
                </c:pt>
                <c:pt idx="6">
                  <c:v>41590</c:v>
                </c:pt>
              </c:numCache>
            </c:numRef>
          </c:cat>
          <c:val>
            <c:numRef>
              <c:f>TSS!$E$3:$E$9</c:f>
              <c:numCache>
                <c:formatCode>General</c:formatCode>
                <c:ptCount val="7"/>
                <c:pt idx="1">
                  <c:v>5000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79744"/>
        <c:axId val="135281280"/>
      </c:lineChart>
      <c:catAx>
        <c:axId val="135279744"/>
        <c:scaling>
          <c:orientation val="minMax"/>
        </c:scaling>
        <c:delete val="0"/>
        <c:axPos val="b"/>
        <c:numFmt formatCode="m/d/yy;@" sourceLinked="1"/>
        <c:majorTickMark val="out"/>
        <c:minorTickMark val="none"/>
        <c:tickLblPos val="nextTo"/>
        <c:crossAx val="135281280"/>
        <c:crosses val="autoZero"/>
        <c:auto val="0"/>
        <c:lblAlgn val="ctr"/>
        <c:lblOffset val="100"/>
        <c:noMultiLvlLbl val="0"/>
      </c:catAx>
      <c:valAx>
        <c:axId val="135281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279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11</xdr:row>
      <xdr:rowOff>38099</xdr:rowOff>
    </xdr:from>
    <xdr:to>
      <xdr:col>6</xdr:col>
      <xdr:colOff>114300</xdr:colOff>
      <xdr:row>35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11</xdr:row>
      <xdr:rowOff>161925</xdr:rowOff>
    </xdr:from>
    <xdr:to>
      <xdr:col>16</xdr:col>
      <xdr:colOff>257175</xdr:colOff>
      <xdr:row>36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1</xdr:row>
      <xdr:rowOff>57150</xdr:rowOff>
    </xdr:from>
    <xdr:to>
      <xdr:col>16</xdr:col>
      <xdr:colOff>396240</xdr:colOff>
      <xdr:row>15</xdr:row>
      <xdr:rowOff>26670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12</xdr:row>
      <xdr:rowOff>161925</xdr:rowOff>
    </xdr:from>
    <xdr:to>
      <xdr:col>6</xdr:col>
      <xdr:colOff>409574</xdr:colOff>
      <xdr:row>35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12</xdr:row>
      <xdr:rowOff>161925</xdr:rowOff>
    </xdr:from>
    <xdr:to>
      <xdr:col>15</xdr:col>
      <xdr:colOff>314325</xdr:colOff>
      <xdr:row>35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10</xdr:row>
      <xdr:rowOff>161924</xdr:rowOff>
    </xdr:from>
    <xdr:to>
      <xdr:col>5</xdr:col>
      <xdr:colOff>571499</xdr:colOff>
      <xdr:row>34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11</xdr:row>
      <xdr:rowOff>66675</xdr:rowOff>
    </xdr:from>
    <xdr:to>
      <xdr:col>15</xdr:col>
      <xdr:colOff>161925</xdr:colOff>
      <xdr:row>34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10</xdr:row>
      <xdr:rowOff>152400</xdr:rowOff>
    </xdr:from>
    <xdr:to>
      <xdr:col>5</xdr:col>
      <xdr:colOff>542924</xdr:colOff>
      <xdr:row>33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11</xdr:row>
      <xdr:rowOff>19050</xdr:rowOff>
    </xdr:from>
    <xdr:to>
      <xdr:col>15</xdr:col>
      <xdr:colOff>304800</xdr:colOff>
      <xdr:row>33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10</xdr:row>
      <xdr:rowOff>9524</xdr:rowOff>
    </xdr:from>
    <xdr:to>
      <xdr:col>5</xdr:col>
      <xdr:colOff>657224</xdr:colOff>
      <xdr:row>33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10</xdr:row>
      <xdr:rowOff>38100</xdr:rowOff>
    </xdr:from>
    <xdr:to>
      <xdr:col>15</xdr:col>
      <xdr:colOff>428625</xdr:colOff>
      <xdr:row>34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57149</xdr:rowOff>
    </xdr:from>
    <xdr:to>
      <xdr:col>7</xdr:col>
      <xdr:colOff>314325</xdr:colOff>
      <xdr:row>32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295274</xdr:colOff>
      <xdr:row>9</xdr:row>
      <xdr:rowOff>114299</xdr:rowOff>
    </xdr:from>
    <xdr:to>
      <xdr:col>16</xdr:col>
      <xdr:colOff>619125</xdr:colOff>
      <xdr:row>32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2</xdr:row>
      <xdr:rowOff>0</xdr:rowOff>
    </xdr:from>
    <xdr:to>
      <xdr:col>22</xdr:col>
      <xdr:colOff>502920</xdr:colOff>
      <xdr:row>30</xdr:row>
      <xdr:rowOff>91440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548640</xdr:colOff>
      <xdr:row>0</xdr:row>
      <xdr:rowOff>137160</xdr:rowOff>
    </xdr:from>
    <xdr:to>
      <xdr:col>13</xdr:col>
      <xdr:colOff>525780</xdr:colOff>
      <xdr:row>28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4</xdr:row>
      <xdr:rowOff>129540</xdr:rowOff>
    </xdr:from>
    <xdr:to>
      <xdr:col>17</xdr:col>
      <xdr:colOff>426720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Custom 3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3" sqref="B3:B9"/>
    </sheetView>
  </sheetViews>
  <sheetFormatPr defaultColWidth="8.90625" defaultRowHeight="13.8" x14ac:dyDescent="0.25"/>
  <cols>
    <col min="1" max="7" width="14.90625" style="1" customWidth="1"/>
    <col min="8" max="8" width="14.90625" style="13" customWidth="1"/>
    <col min="9" max="9" width="14.90625" style="1" customWidth="1"/>
    <col min="10" max="16384" width="8.90625" style="1"/>
  </cols>
  <sheetData>
    <row r="1" spans="1:9" x14ac:dyDescent="0.25">
      <c r="A1" s="1" t="s">
        <v>9</v>
      </c>
    </row>
    <row r="2" spans="1:9" s="2" customFormat="1" ht="27.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14" t="s">
        <v>7</v>
      </c>
      <c r="I2" s="4" t="s">
        <v>8</v>
      </c>
    </row>
    <row r="3" spans="1:9" x14ac:dyDescent="0.25">
      <c r="A3" s="6">
        <v>41414</v>
      </c>
      <c r="B3" s="9">
        <v>2</v>
      </c>
      <c r="C3" s="10">
        <v>46.4</v>
      </c>
      <c r="D3" s="8">
        <v>9.5</v>
      </c>
      <c r="E3" s="8">
        <v>70</v>
      </c>
      <c r="F3" s="11">
        <v>7.5</v>
      </c>
      <c r="G3" s="10">
        <v>5000</v>
      </c>
      <c r="H3" s="15">
        <v>2250</v>
      </c>
    </row>
    <row r="4" spans="1:9" x14ac:dyDescent="0.25">
      <c r="A4" s="6">
        <v>41422</v>
      </c>
      <c r="B4" s="9">
        <v>2</v>
      </c>
      <c r="C4" s="10">
        <v>37.799999999999997</v>
      </c>
      <c r="D4" s="8">
        <v>9.5</v>
      </c>
      <c r="E4" s="10">
        <v>661</v>
      </c>
      <c r="F4" s="11">
        <v>7.5</v>
      </c>
      <c r="G4" s="10">
        <v>5000</v>
      </c>
      <c r="H4" s="15">
        <v>2250</v>
      </c>
      <c r="I4" s="10">
        <v>12.1</v>
      </c>
    </row>
    <row r="5" spans="1:9" x14ac:dyDescent="0.25">
      <c r="A5" s="6">
        <v>41451</v>
      </c>
      <c r="B5" s="10">
        <v>4.5999999999999996</v>
      </c>
      <c r="C5" s="10">
        <v>21.4</v>
      </c>
      <c r="D5" s="8">
        <v>9.5</v>
      </c>
      <c r="E5" s="10">
        <v>675</v>
      </c>
      <c r="F5" s="11">
        <v>7.5</v>
      </c>
      <c r="G5" s="9">
        <v>1000</v>
      </c>
      <c r="H5" s="15">
        <v>2250</v>
      </c>
      <c r="I5" s="10">
        <v>5.81</v>
      </c>
    </row>
    <row r="6" spans="1:9" x14ac:dyDescent="0.25">
      <c r="A6" s="6">
        <v>41479</v>
      </c>
      <c r="B6" s="9">
        <v>2</v>
      </c>
      <c r="C6" s="10">
        <v>84.9</v>
      </c>
      <c r="D6" s="8">
        <v>9.5</v>
      </c>
      <c r="E6" s="10">
        <v>1630</v>
      </c>
      <c r="F6" s="11">
        <v>7.5</v>
      </c>
      <c r="G6" s="10">
        <v>12500</v>
      </c>
      <c r="H6" s="15">
        <v>2250</v>
      </c>
      <c r="I6" s="10">
        <v>118</v>
      </c>
    </row>
    <row r="7" spans="1:9" x14ac:dyDescent="0.25">
      <c r="A7" s="6">
        <v>41505</v>
      </c>
      <c r="B7" s="10">
        <v>3.9</v>
      </c>
      <c r="C7" s="10">
        <v>135</v>
      </c>
      <c r="D7" s="8">
        <v>9.5</v>
      </c>
      <c r="E7" s="10">
        <v>2550</v>
      </c>
      <c r="F7" s="12">
        <v>23.599999999999998</v>
      </c>
      <c r="G7" s="10">
        <v>30000</v>
      </c>
      <c r="H7" s="15">
        <v>2250</v>
      </c>
      <c r="I7" s="10">
        <v>235</v>
      </c>
    </row>
    <row r="8" spans="1:9" x14ac:dyDescent="0.25">
      <c r="A8" s="6">
        <v>41527</v>
      </c>
      <c r="B8" s="9">
        <v>2</v>
      </c>
      <c r="C8" s="10">
        <v>135</v>
      </c>
      <c r="D8" s="8">
        <v>9.5</v>
      </c>
      <c r="E8" s="10">
        <v>1710</v>
      </c>
      <c r="F8" s="12">
        <v>203</v>
      </c>
      <c r="G8" s="10">
        <v>30700</v>
      </c>
      <c r="H8" s="15">
        <v>2250</v>
      </c>
      <c r="I8" s="10">
        <v>98.6</v>
      </c>
    </row>
    <row r="9" spans="1:9" x14ac:dyDescent="0.25">
      <c r="A9" s="6">
        <v>41590</v>
      </c>
      <c r="B9" s="10">
        <v>3.6</v>
      </c>
      <c r="C9" s="10">
        <v>27</v>
      </c>
      <c r="D9" s="1">
        <v>182</v>
      </c>
      <c r="E9" s="10">
        <v>683</v>
      </c>
      <c r="F9" s="12">
        <v>132</v>
      </c>
      <c r="G9" s="9">
        <v>1000</v>
      </c>
      <c r="H9" s="15">
        <v>2250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14" sqref="J14"/>
    </sheetView>
  </sheetViews>
  <sheetFormatPr defaultRowHeight="13.8" x14ac:dyDescent="0.25"/>
  <cols>
    <col min="1" max="5" width="14.90625" customWidth="1"/>
  </cols>
  <sheetData>
    <row r="1" spans="1:5" x14ac:dyDescent="0.25">
      <c r="A1" s="45" t="s">
        <v>5</v>
      </c>
      <c r="B1" s="45"/>
      <c r="C1" s="20"/>
      <c r="D1" s="20"/>
      <c r="E1" s="20"/>
    </row>
    <row r="2" spans="1:5" x14ac:dyDescent="0.25">
      <c r="A2" s="21" t="s">
        <v>0</v>
      </c>
      <c r="B2" s="21" t="s">
        <v>10</v>
      </c>
      <c r="C2" s="21" t="s">
        <v>12</v>
      </c>
      <c r="D2" s="21" t="s">
        <v>13</v>
      </c>
      <c r="E2" s="21" t="s">
        <v>14</v>
      </c>
    </row>
    <row r="3" spans="1:5" x14ac:dyDescent="0.25">
      <c r="A3" s="6">
        <v>41414</v>
      </c>
      <c r="B3" s="11">
        <v>7.5</v>
      </c>
      <c r="C3" s="20"/>
      <c r="D3" s="20"/>
      <c r="E3" s="20"/>
    </row>
    <row r="4" spans="1:5" x14ac:dyDescent="0.25">
      <c r="A4" s="6">
        <v>41422</v>
      </c>
      <c r="B4" s="11">
        <v>7.5</v>
      </c>
      <c r="C4" s="11">
        <v>7.5</v>
      </c>
      <c r="D4" s="11">
        <v>7.5</v>
      </c>
      <c r="E4" s="11">
        <v>7.5</v>
      </c>
    </row>
    <row r="5" spans="1:5" x14ac:dyDescent="0.25">
      <c r="A5" s="6">
        <v>41451</v>
      </c>
      <c r="B5" s="11">
        <v>7.5</v>
      </c>
      <c r="C5" s="12">
        <v>25</v>
      </c>
      <c r="D5" s="19">
        <v>68.2</v>
      </c>
      <c r="E5" s="12">
        <v>21.4</v>
      </c>
    </row>
    <row r="6" spans="1:5" x14ac:dyDescent="0.25">
      <c r="A6" s="6">
        <v>41479</v>
      </c>
      <c r="B6" s="11">
        <v>7.5</v>
      </c>
      <c r="C6" s="12">
        <v>47</v>
      </c>
      <c r="D6" s="19">
        <v>118</v>
      </c>
      <c r="E6" s="12">
        <v>34.5</v>
      </c>
    </row>
    <row r="7" spans="1:5" x14ac:dyDescent="0.25">
      <c r="A7" s="6">
        <v>41505</v>
      </c>
      <c r="B7" s="12">
        <v>23.599999999999998</v>
      </c>
      <c r="C7" s="12">
        <v>39</v>
      </c>
      <c r="D7" s="19">
        <v>57.6</v>
      </c>
      <c r="E7" s="12">
        <v>30.900000000000002</v>
      </c>
    </row>
    <row r="8" spans="1:5" x14ac:dyDescent="0.25">
      <c r="A8" s="6">
        <v>41527</v>
      </c>
      <c r="B8" s="12">
        <v>203</v>
      </c>
      <c r="C8" s="12">
        <v>308</v>
      </c>
      <c r="D8" s="19">
        <v>21.7</v>
      </c>
      <c r="E8" s="12">
        <v>22.5</v>
      </c>
    </row>
    <row r="9" spans="1:5" x14ac:dyDescent="0.25">
      <c r="A9" s="6">
        <v>41590</v>
      </c>
      <c r="B9" s="12">
        <v>132</v>
      </c>
      <c r="C9" s="20"/>
      <c r="D9" s="20"/>
      <c r="E9" s="20"/>
    </row>
  </sheetData>
  <mergeCells count="1">
    <mergeCell ref="A1:B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O35" sqref="O35"/>
    </sheetView>
  </sheetViews>
  <sheetFormatPr defaultRowHeight="13.8" x14ac:dyDescent="0.25"/>
  <cols>
    <col min="1" max="5" width="14.90625" customWidth="1"/>
  </cols>
  <sheetData>
    <row r="1" spans="1:5" x14ac:dyDescent="0.25">
      <c r="A1" s="45" t="s">
        <v>6</v>
      </c>
      <c r="B1" s="45"/>
      <c r="C1" s="20"/>
      <c r="D1" s="20"/>
      <c r="E1" s="20"/>
    </row>
    <row r="2" spans="1:5" x14ac:dyDescent="0.25">
      <c r="A2" s="21" t="s">
        <v>0</v>
      </c>
      <c r="B2" s="21" t="s">
        <v>10</v>
      </c>
      <c r="C2" s="21" t="s">
        <v>12</v>
      </c>
      <c r="D2" s="21" t="s">
        <v>13</v>
      </c>
      <c r="E2" s="21" t="s">
        <v>14</v>
      </c>
    </row>
    <row r="3" spans="1:5" x14ac:dyDescent="0.25">
      <c r="A3" s="6">
        <v>41414</v>
      </c>
      <c r="B3" s="10">
        <v>5000</v>
      </c>
      <c r="C3" s="20"/>
      <c r="D3" s="20"/>
      <c r="E3" s="20"/>
    </row>
    <row r="4" spans="1:5" x14ac:dyDescent="0.25">
      <c r="A4" s="6">
        <v>41422</v>
      </c>
      <c r="B4" s="10">
        <v>5000</v>
      </c>
      <c r="C4" s="1">
        <v>4800</v>
      </c>
      <c r="D4" s="1">
        <v>4400</v>
      </c>
      <c r="E4" s="17">
        <v>5000</v>
      </c>
    </row>
    <row r="5" spans="1:5" x14ac:dyDescent="0.25">
      <c r="A5" s="6">
        <v>41451</v>
      </c>
      <c r="B5" s="9">
        <v>1000</v>
      </c>
      <c r="C5" s="1">
        <v>3000</v>
      </c>
      <c r="D5" s="1">
        <v>15700</v>
      </c>
      <c r="E5" s="9">
        <v>1000</v>
      </c>
    </row>
    <row r="6" spans="1:5" x14ac:dyDescent="0.25">
      <c r="A6" s="6">
        <v>41479</v>
      </c>
      <c r="B6" s="10">
        <v>12500</v>
      </c>
      <c r="C6" s="1">
        <v>12000</v>
      </c>
      <c r="D6" s="1">
        <v>30000</v>
      </c>
      <c r="E6" s="9">
        <v>1000</v>
      </c>
    </row>
    <row r="7" spans="1:5" x14ac:dyDescent="0.25">
      <c r="A7" s="6">
        <v>41505</v>
      </c>
      <c r="B7" s="10">
        <v>30000</v>
      </c>
      <c r="C7" s="1">
        <v>20500</v>
      </c>
      <c r="D7" s="1">
        <v>92000</v>
      </c>
      <c r="E7" s="9">
        <v>1000</v>
      </c>
    </row>
    <row r="8" spans="1:5" x14ac:dyDescent="0.25">
      <c r="A8" s="6">
        <v>41527</v>
      </c>
      <c r="B8" s="10">
        <v>30700</v>
      </c>
      <c r="C8" s="1">
        <v>7200</v>
      </c>
      <c r="D8" s="1">
        <v>22000</v>
      </c>
      <c r="E8" s="9">
        <v>1000</v>
      </c>
    </row>
    <row r="9" spans="1:5" x14ac:dyDescent="0.25">
      <c r="A9" s="6">
        <v>41590</v>
      </c>
      <c r="B9" s="9">
        <v>1000</v>
      </c>
      <c r="C9" s="20"/>
      <c r="D9" s="20"/>
      <c r="E9" s="20"/>
    </row>
  </sheetData>
  <mergeCells count="1">
    <mergeCell ref="A1:B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A2:B6"/>
    </sheetView>
  </sheetViews>
  <sheetFormatPr defaultRowHeight="13.8" x14ac:dyDescent="0.25"/>
  <cols>
    <col min="1" max="2" width="14.90625" style="1" customWidth="1"/>
  </cols>
  <sheetData>
    <row r="1" spans="1:2" ht="27.6" x14ac:dyDescent="0.25">
      <c r="A1" s="3" t="s">
        <v>0</v>
      </c>
      <c r="B1" s="4" t="s">
        <v>8</v>
      </c>
    </row>
    <row r="2" spans="1:2" x14ac:dyDescent="0.25">
      <c r="A2" s="6">
        <v>41422</v>
      </c>
      <c r="B2" s="10">
        <v>12.1</v>
      </c>
    </row>
    <row r="3" spans="1:2" x14ac:dyDescent="0.25">
      <c r="A3" s="6">
        <v>41451</v>
      </c>
      <c r="B3" s="10">
        <v>5.81</v>
      </c>
    </row>
    <row r="4" spans="1:2" x14ac:dyDescent="0.25">
      <c r="A4" s="6">
        <v>41479</v>
      </c>
      <c r="B4" s="10">
        <v>118</v>
      </c>
    </row>
    <row r="5" spans="1:2" x14ac:dyDescent="0.25">
      <c r="A5" s="6">
        <v>41505</v>
      </c>
      <c r="B5" s="10">
        <v>235</v>
      </c>
    </row>
    <row r="6" spans="1:2" x14ac:dyDescent="0.25">
      <c r="A6" s="6">
        <v>41527</v>
      </c>
      <c r="B6" s="10">
        <v>98.6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topLeftCell="H1" workbookViewId="0">
      <selection activeCell="M25" sqref="M25"/>
    </sheetView>
  </sheetViews>
  <sheetFormatPr defaultRowHeight="13.8" x14ac:dyDescent="0.25"/>
  <cols>
    <col min="1" max="1" width="9" bestFit="1" customWidth="1"/>
    <col min="2" max="2" width="13.7265625" bestFit="1" customWidth="1"/>
    <col min="5" max="6" width="16.54296875" style="39" customWidth="1"/>
  </cols>
  <sheetData>
    <row r="1" spans="1:13" s="20" customFormat="1" x14ac:dyDescent="0.25">
      <c r="E1" s="39"/>
      <c r="F1" s="39"/>
      <c r="J1" s="20" t="s">
        <v>16</v>
      </c>
      <c r="M1" s="20" t="s">
        <v>16</v>
      </c>
    </row>
    <row r="2" spans="1:13" x14ac:dyDescent="0.25">
      <c r="B2" s="20" t="s">
        <v>16</v>
      </c>
      <c r="H2">
        <v>1978</v>
      </c>
      <c r="I2">
        <v>11.13</v>
      </c>
      <c r="J2" s="20">
        <v>60</v>
      </c>
      <c r="L2" s="24">
        <v>28807</v>
      </c>
      <c r="M2" s="20">
        <v>60</v>
      </c>
    </row>
    <row r="3" spans="1:13" x14ac:dyDescent="0.25">
      <c r="A3" s="24">
        <v>28807</v>
      </c>
      <c r="B3">
        <v>60</v>
      </c>
      <c r="I3">
        <v>12.11</v>
      </c>
      <c r="J3" s="20">
        <v>34</v>
      </c>
      <c r="L3" s="24">
        <v>28835</v>
      </c>
      <c r="M3" s="20">
        <v>34</v>
      </c>
    </row>
    <row r="4" spans="1:13" x14ac:dyDescent="0.25">
      <c r="A4" s="24">
        <v>28835</v>
      </c>
      <c r="B4">
        <v>34</v>
      </c>
      <c r="E4" s="39" t="s">
        <v>17</v>
      </c>
      <c r="F4" s="39" t="s">
        <v>53</v>
      </c>
      <c r="I4">
        <v>1.1499999999999999</v>
      </c>
      <c r="J4" s="20">
        <v>29</v>
      </c>
      <c r="L4" s="24">
        <v>28870</v>
      </c>
      <c r="M4" s="20">
        <v>29</v>
      </c>
    </row>
    <row r="5" spans="1:13" x14ac:dyDescent="0.25">
      <c r="A5" s="24">
        <v>28870</v>
      </c>
      <c r="B5">
        <v>29</v>
      </c>
      <c r="E5" s="39" t="s">
        <v>18</v>
      </c>
      <c r="F5" s="39">
        <v>493144</v>
      </c>
      <c r="I5">
        <v>2.11</v>
      </c>
      <c r="J5" s="20">
        <v>33</v>
      </c>
      <c r="L5" s="24">
        <v>28897</v>
      </c>
      <c r="M5" s="20">
        <v>33</v>
      </c>
    </row>
    <row r="6" spans="1:13" x14ac:dyDescent="0.25">
      <c r="A6" s="24">
        <v>28897</v>
      </c>
      <c r="B6">
        <v>33</v>
      </c>
      <c r="I6">
        <v>3.11</v>
      </c>
      <c r="J6" s="20">
        <v>45</v>
      </c>
      <c r="L6" s="24">
        <v>28925</v>
      </c>
      <c r="M6" s="20">
        <v>45</v>
      </c>
    </row>
    <row r="7" spans="1:13" x14ac:dyDescent="0.25">
      <c r="A7" s="24">
        <v>28925</v>
      </c>
      <c r="B7">
        <v>45</v>
      </c>
      <c r="I7">
        <v>4.08</v>
      </c>
      <c r="J7" s="20">
        <v>34</v>
      </c>
      <c r="L7" s="24">
        <v>28953</v>
      </c>
      <c r="M7" s="20">
        <v>34</v>
      </c>
    </row>
    <row r="8" spans="1:13" x14ac:dyDescent="0.25">
      <c r="A8" s="24">
        <v>28953</v>
      </c>
      <c r="B8">
        <v>34</v>
      </c>
      <c r="H8">
        <v>2000</v>
      </c>
      <c r="I8">
        <v>8.23</v>
      </c>
      <c r="J8">
        <v>68</v>
      </c>
      <c r="L8" s="27">
        <v>38146</v>
      </c>
      <c r="M8" s="20">
        <v>30</v>
      </c>
    </row>
    <row r="9" spans="1:13" s="20" customFormat="1" x14ac:dyDescent="0.25">
      <c r="A9" s="24">
        <v>30502</v>
      </c>
      <c r="E9" s="39" t="s">
        <v>19</v>
      </c>
      <c r="F9" s="39" t="s">
        <v>54</v>
      </c>
      <c r="H9">
        <v>2004</v>
      </c>
      <c r="I9">
        <v>6.08</v>
      </c>
      <c r="J9" s="20">
        <v>30</v>
      </c>
      <c r="L9" s="28">
        <v>38176</v>
      </c>
      <c r="M9" s="20">
        <v>29</v>
      </c>
    </row>
    <row r="10" spans="1:13" s="20" customFormat="1" x14ac:dyDescent="0.25">
      <c r="A10" s="24">
        <v>30523</v>
      </c>
      <c r="E10" s="40">
        <v>36761</v>
      </c>
      <c r="F10" s="39">
        <v>68</v>
      </c>
      <c r="I10" s="20">
        <v>7.08</v>
      </c>
      <c r="J10" s="20">
        <v>29</v>
      </c>
      <c r="L10" s="29">
        <v>38216</v>
      </c>
      <c r="M10" s="20">
        <v>63</v>
      </c>
    </row>
    <row r="11" spans="1:13" x14ac:dyDescent="0.25">
      <c r="A11" s="24">
        <v>33346</v>
      </c>
      <c r="E11" s="40">
        <v>39270</v>
      </c>
      <c r="F11" s="39">
        <v>61</v>
      </c>
      <c r="H11" s="20"/>
      <c r="I11" s="20">
        <v>8.17</v>
      </c>
      <c r="J11" s="20">
        <v>63</v>
      </c>
      <c r="L11" s="30">
        <v>38238</v>
      </c>
      <c r="M11" s="20">
        <v>72</v>
      </c>
    </row>
    <row r="12" spans="1:13" x14ac:dyDescent="0.25">
      <c r="A12" s="24">
        <v>33352</v>
      </c>
      <c r="E12" s="40">
        <v>40409</v>
      </c>
      <c r="F12" s="39">
        <v>135</v>
      </c>
      <c r="I12">
        <v>9.08</v>
      </c>
      <c r="J12" s="20">
        <v>72</v>
      </c>
      <c r="L12" s="6">
        <v>41414</v>
      </c>
      <c r="M12" s="10">
        <v>46.4</v>
      </c>
    </row>
    <row r="13" spans="1:13" x14ac:dyDescent="0.25">
      <c r="A13" s="24">
        <v>33361</v>
      </c>
      <c r="E13" s="40">
        <v>41135</v>
      </c>
      <c r="F13" s="39">
        <v>124</v>
      </c>
      <c r="H13">
        <v>2007</v>
      </c>
      <c r="I13">
        <v>7.07</v>
      </c>
      <c r="J13">
        <v>61</v>
      </c>
      <c r="L13" s="6">
        <v>41422</v>
      </c>
      <c r="M13" s="10">
        <v>37.799999999999997</v>
      </c>
    </row>
    <row r="14" spans="1:13" x14ac:dyDescent="0.25">
      <c r="A14" s="24">
        <v>33368</v>
      </c>
      <c r="E14" s="40">
        <v>41414</v>
      </c>
      <c r="F14" s="39">
        <v>46.4</v>
      </c>
      <c r="I14">
        <v>8.24</v>
      </c>
      <c r="J14">
        <v>161</v>
      </c>
      <c r="L14" s="6">
        <v>41451</v>
      </c>
      <c r="M14" s="10">
        <v>21.4</v>
      </c>
    </row>
    <row r="15" spans="1:13" x14ac:dyDescent="0.25">
      <c r="A15" s="24">
        <v>33383</v>
      </c>
      <c r="E15" s="40">
        <v>41422</v>
      </c>
      <c r="F15" s="39">
        <v>37.799999999999997</v>
      </c>
      <c r="H15">
        <v>2010</v>
      </c>
      <c r="I15">
        <v>8.14</v>
      </c>
      <c r="J15">
        <v>124</v>
      </c>
      <c r="L15" s="6">
        <v>41479</v>
      </c>
      <c r="M15" s="10">
        <v>84.9</v>
      </c>
    </row>
    <row r="16" spans="1:13" x14ac:dyDescent="0.25">
      <c r="A16" s="24">
        <v>33390</v>
      </c>
      <c r="E16" s="40">
        <v>41451</v>
      </c>
      <c r="F16" s="39">
        <v>21.4</v>
      </c>
      <c r="H16">
        <v>2013</v>
      </c>
      <c r="I16">
        <v>5.2</v>
      </c>
      <c r="J16" s="10">
        <v>46.4</v>
      </c>
      <c r="L16" s="6">
        <v>41505</v>
      </c>
      <c r="M16" s="10">
        <v>135</v>
      </c>
    </row>
    <row r="17" spans="1:13" x14ac:dyDescent="0.25">
      <c r="A17" s="24">
        <v>33397</v>
      </c>
      <c r="E17" s="25">
        <v>41479</v>
      </c>
      <c r="F17" s="41">
        <v>62.3</v>
      </c>
      <c r="I17">
        <v>5.28</v>
      </c>
      <c r="J17" s="10">
        <v>37.799999999999997</v>
      </c>
      <c r="L17" s="6">
        <v>41527</v>
      </c>
      <c r="M17" s="10">
        <v>135</v>
      </c>
    </row>
    <row r="18" spans="1:13" x14ac:dyDescent="0.25">
      <c r="A18" s="24">
        <v>33404</v>
      </c>
      <c r="E18" s="25">
        <v>41527</v>
      </c>
      <c r="F18" s="41"/>
      <c r="I18">
        <v>6.26</v>
      </c>
      <c r="J18" s="10">
        <v>21.4</v>
      </c>
      <c r="L18" s="6">
        <v>41590</v>
      </c>
      <c r="M18" s="10">
        <v>27</v>
      </c>
    </row>
    <row r="19" spans="1:13" x14ac:dyDescent="0.25">
      <c r="A19" s="24">
        <v>33411</v>
      </c>
      <c r="E19" s="25">
        <v>41527</v>
      </c>
      <c r="F19" s="41">
        <v>135</v>
      </c>
      <c r="I19" s="41">
        <v>7.24</v>
      </c>
      <c r="J19" s="42">
        <v>84.9</v>
      </c>
    </row>
    <row r="20" spans="1:13" x14ac:dyDescent="0.25">
      <c r="A20" s="24">
        <v>33418</v>
      </c>
      <c r="E20" s="40">
        <v>41590</v>
      </c>
      <c r="F20" s="39">
        <v>27</v>
      </c>
      <c r="I20" s="41">
        <v>8.19</v>
      </c>
      <c r="J20" s="42">
        <v>135</v>
      </c>
    </row>
    <row r="21" spans="1:13" x14ac:dyDescent="0.25">
      <c r="A21" s="24">
        <v>33436</v>
      </c>
      <c r="E21" s="40"/>
      <c r="I21" s="41">
        <v>9.1</v>
      </c>
      <c r="J21" s="42">
        <v>135</v>
      </c>
    </row>
    <row r="22" spans="1:13" x14ac:dyDescent="0.25">
      <c r="A22" s="24">
        <v>33445</v>
      </c>
      <c r="E22" s="40"/>
      <c r="I22">
        <v>11.12</v>
      </c>
      <c r="J22" s="10">
        <v>27</v>
      </c>
    </row>
    <row r="23" spans="1:13" x14ac:dyDescent="0.25">
      <c r="A23" s="24">
        <v>33449</v>
      </c>
      <c r="H23">
        <v>2014</v>
      </c>
      <c r="I23" s="18">
        <v>5.12</v>
      </c>
      <c r="J23" s="16">
        <v>38.700000000000003</v>
      </c>
    </row>
    <row r="24" spans="1:13" x14ac:dyDescent="0.25">
      <c r="A24" s="24">
        <v>33458</v>
      </c>
      <c r="I24" s="18">
        <v>5.28</v>
      </c>
      <c r="J24" s="16">
        <v>30.8</v>
      </c>
    </row>
    <row r="25" spans="1:13" x14ac:dyDescent="0.25">
      <c r="A25" s="24">
        <v>33465</v>
      </c>
      <c r="I25" s="18">
        <v>6.24</v>
      </c>
      <c r="J25" s="16">
        <v>21.2</v>
      </c>
    </row>
    <row r="26" spans="1:13" x14ac:dyDescent="0.25">
      <c r="A26" s="24">
        <v>33472</v>
      </c>
      <c r="I26" s="18">
        <v>7.21</v>
      </c>
      <c r="J26" s="16">
        <v>37.700000000000003</v>
      </c>
    </row>
    <row r="27" spans="1:13" x14ac:dyDescent="0.25">
      <c r="A27" s="24">
        <v>33479</v>
      </c>
      <c r="I27" s="18">
        <v>8.19</v>
      </c>
      <c r="J27" s="16">
        <v>62.2</v>
      </c>
    </row>
    <row r="28" spans="1:13" x14ac:dyDescent="0.25">
      <c r="A28" s="24">
        <v>33485</v>
      </c>
      <c r="I28" s="18">
        <v>9.17</v>
      </c>
      <c r="J28" s="16">
        <v>51</v>
      </c>
    </row>
    <row r="29" spans="1:13" x14ac:dyDescent="0.25">
      <c r="A29" s="24">
        <v>33493</v>
      </c>
      <c r="I29" s="18">
        <v>11.03</v>
      </c>
      <c r="J29" s="16">
        <v>24.7</v>
      </c>
    </row>
    <row r="30" spans="1:13" x14ac:dyDescent="0.25">
      <c r="A30" s="24">
        <v>33501</v>
      </c>
    </row>
    <row r="31" spans="1:13" x14ac:dyDescent="0.25">
      <c r="A31" s="24">
        <v>33508</v>
      </c>
    </row>
    <row r="32" spans="1:13" x14ac:dyDescent="0.25">
      <c r="A32" s="24">
        <v>33515</v>
      </c>
    </row>
    <row r="33" spans="1:5" x14ac:dyDescent="0.25">
      <c r="A33" s="24">
        <v>33521</v>
      </c>
    </row>
    <row r="34" spans="1:5" x14ac:dyDescent="0.25">
      <c r="A34" s="24">
        <v>33529</v>
      </c>
    </row>
    <row r="35" spans="1:5" x14ac:dyDescent="0.25">
      <c r="A35" s="24">
        <v>33721</v>
      </c>
    </row>
    <row r="36" spans="1:5" x14ac:dyDescent="0.25">
      <c r="A36" s="24">
        <v>33730</v>
      </c>
    </row>
    <row r="37" spans="1:5" x14ac:dyDescent="0.25">
      <c r="A37" s="24">
        <v>33739</v>
      </c>
    </row>
    <row r="38" spans="1:5" x14ac:dyDescent="0.25">
      <c r="A38" s="24">
        <v>33744</v>
      </c>
    </row>
    <row r="39" spans="1:5" x14ac:dyDescent="0.25">
      <c r="A39" s="24">
        <v>33752</v>
      </c>
      <c r="E39" s="40"/>
    </row>
    <row r="40" spans="1:5" x14ac:dyDescent="0.25">
      <c r="A40" s="24">
        <v>33760</v>
      </c>
      <c r="E40" s="40"/>
    </row>
    <row r="41" spans="1:5" x14ac:dyDescent="0.25">
      <c r="A41" s="24">
        <v>33766</v>
      </c>
      <c r="E41" s="40"/>
    </row>
    <row r="42" spans="1:5" x14ac:dyDescent="0.25">
      <c r="A42" s="24">
        <v>33780</v>
      </c>
    </row>
    <row r="43" spans="1:5" x14ac:dyDescent="0.25">
      <c r="A43" s="24">
        <v>33800</v>
      </c>
      <c r="E43" s="40"/>
    </row>
    <row r="44" spans="1:5" x14ac:dyDescent="0.25">
      <c r="A44" s="24">
        <v>33808</v>
      </c>
      <c r="E44" s="40"/>
    </row>
    <row r="45" spans="1:5" s="20" customFormat="1" x14ac:dyDescent="0.25">
      <c r="A45" s="25">
        <v>34121</v>
      </c>
    </row>
    <row r="46" spans="1:5" s="20" customFormat="1" x14ac:dyDescent="0.25">
      <c r="A46" s="25">
        <v>34165</v>
      </c>
    </row>
    <row r="47" spans="1:5" x14ac:dyDescent="0.25">
      <c r="A47" s="24">
        <v>34197</v>
      </c>
    </row>
    <row r="48" spans="1:5" x14ac:dyDescent="0.25">
      <c r="A48" s="25">
        <v>34211</v>
      </c>
    </row>
    <row r="49" spans="1:2" x14ac:dyDescent="0.25">
      <c r="A49" s="27">
        <v>38146</v>
      </c>
      <c r="B49" s="20">
        <v>30</v>
      </c>
    </row>
    <row r="50" spans="1:2" x14ac:dyDescent="0.25">
      <c r="A50" s="28">
        <v>38176</v>
      </c>
      <c r="B50" s="20">
        <v>29</v>
      </c>
    </row>
    <row r="51" spans="1:2" x14ac:dyDescent="0.25">
      <c r="A51" s="29">
        <v>38216</v>
      </c>
      <c r="B51" s="20">
        <v>63</v>
      </c>
    </row>
    <row r="52" spans="1:2" x14ac:dyDescent="0.25">
      <c r="A52" s="30">
        <v>38238</v>
      </c>
      <c r="B52" s="20">
        <v>72</v>
      </c>
    </row>
    <row r="79" spans="5:6" x14ac:dyDescent="0.25">
      <c r="E79" s="39" t="s">
        <v>20</v>
      </c>
      <c r="F79" s="39" t="s">
        <v>55</v>
      </c>
    </row>
    <row r="80" spans="5:6" x14ac:dyDescent="0.25">
      <c r="E80" s="39">
        <v>0</v>
      </c>
    </row>
    <row r="81" spans="5:5" x14ac:dyDescent="0.25">
      <c r="E81" s="39">
        <v>5</v>
      </c>
    </row>
    <row r="82" spans="5:5" x14ac:dyDescent="0.25">
      <c r="E82" s="39">
        <v>10</v>
      </c>
    </row>
    <row r="83" spans="5:5" x14ac:dyDescent="0.25">
      <c r="E83" s="39">
        <v>15</v>
      </c>
    </row>
    <row r="84" spans="5:5" x14ac:dyDescent="0.25">
      <c r="E84" s="39">
        <v>0</v>
      </c>
    </row>
    <row r="85" spans="5:5" x14ac:dyDescent="0.25">
      <c r="E85" s="39">
        <v>5</v>
      </c>
    </row>
    <row r="86" spans="5:5" x14ac:dyDescent="0.25">
      <c r="E86" s="39">
        <v>10</v>
      </c>
    </row>
    <row r="87" spans="5:5" x14ac:dyDescent="0.25">
      <c r="E87" s="39">
        <v>15</v>
      </c>
    </row>
    <row r="88" spans="5:5" x14ac:dyDescent="0.25">
      <c r="E88" s="39">
        <v>0</v>
      </c>
    </row>
    <row r="89" spans="5:5" x14ac:dyDescent="0.25">
      <c r="E89" s="39">
        <v>5</v>
      </c>
    </row>
    <row r="90" spans="5:5" x14ac:dyDescent="0.25">
      <c r="E90" s="39">
        <v>10</v>
      </c>
    </row>
    <row r="91" spans="5:5" x14ac:dyDescent="0.25">
      <c r="E91" s="39">
        <v>15</v>
      </c>
    </row>
    <row r="92" spans="5:5" x14ac:dyDescent="0.25">
      <c r="E92" s="39">
        <v>0</v>
      </c>
    </row>
    <row r="93" spans="5:5" x14ac:dyDescent="0.25">
      <c r="E93" s="39">
        <v>5</v>
      </c>
    </row>
    <row r="94" spans="5:5" x14ac:dyDescent="0.25">
      <c r="E94" s="39">
        <v>10</v>
      </c>
    </row>
    <row r="95" spans="5:5" x14ac:dyDescent="0.25">
      <c r="E95" s="39">
        <v>15</v>
      </c>
    </row>
    <row r="96" spans="5:5" x14ac:dyDescent="0.25">
      <c r="E96" s="39">
        <v>0</v>
      </c>
    </row>
    <row r="97" spans="5:5" x14ac:dyDescent="0.25">
      <c r="E97" s="39">
        <v>5</v>
      </c>
    </row>
    <row r="98" spans="5:5" x14ac:dyDescent="0.25">
      <c r="E98" s="39">
        <v>10</v>
      </c>
    </row>
    <row r="99" spans="5:5" x14ac:dyDescent="0.25">
      <c r="E99" s="39">
        <v>15</v>
      </c>
    </row>
    <row r="100" spans="5:5" x14ac:dyDescent="0.25">
      <c r="E100" s="39">
        <v>0</v>
      </c>
    </row>
    <row r="101" spans="5:5" x14ac:dyDescent="0.25">
      <c r="E101" s="39">
        <v>5</v>
      </c>
    </row>
    <row r="102" spans="5:5" x14ac:dyDescent="0.25">
      <c r="E102" s="39">
        <v>10</v>
      </c>
    </row>
    <row r="103" spans="5:5" x14ac:dyDescent="0.25">
      <c r="E103" s="39">
        <v>15</v>
      </c>
    </row>
    <row r="104" spans="5:5" x14ac:dyDescent="0.25">
      <c r="E104" s="39">
        <v>0</v>
      </c>
    </row>
    <row r="105" spans="5:5" x14ac:dyDescent="0.25">
      <c r="E105" s="39">
        <v>5</v>
      </c>
    </row>
    <row r="106" spans="5:5" x14ac:dyDescent="0.25">
      <c r="E106" s="39">
        <v>10</v>
      </c>
    </row>
    <row r="107" spans="5:5" x14ac:dyDescent="0.25">
      <c r="E107" s="39">
        <v>15</v>
      </c>
    </row>
    <row r="108" spans="5:5" x14ac:dyDescent="0.25">
      <c r="E108" s="39">
        <v>0</v>
      </c>
    </row>
    <row r="109" spans="5:5" x14ac:dyDescent="0.25">
      <c r="E109" s="39">
        <v>5</v>
      </c>
    </row>
    <row r="110" spans="5:5" x14ac:dyDescent="0.25">
      <c r="E110" s="39">
        <v>10</v>
      </c>
    </row>
    <row r="111" spans="5:5" x14ac:dyDescent="0.25">
      <c r="E111" s="39">
        <v>15</v>
      </c>
    </row>
    <row r="112" spans="5:5" x14ac:dyDescent="0.25">
      <c r="E112" s="39">
        <v>0</v>
      </c>
    </row>
    <row r="113" spans="5:6" x14ac:dyDescent="0.25">
      <c r="E113" s="39">
        <v>5</v>
      </c>
    </row>
    <row r="114" spans="5:6" x14ac:dyDescent="0.25">
      <c r="E114" s="39">
        <v>10</v>
      </c>
    </row>
    <row r="115" spans="5:6" x14ac:dyDescent="0.25">
      <c r="E115" s="39">
        <v>15</v>
      </c>
    </row>
    <row r="116" spans="5:6" x14ac:dyDescent="0.25">
      <c r="E116" s="39">
        <v>0</v>
      </c>
      <c r="F116" s="39" t="s">
        <v>56</v>
      </c>
    </row>
    <row r="117" spans="5:6" x14ac:dyDescent="0.25">
      <c r="E117" s="39">
        <v>1</v>
      </c>
      <c r="F117" s="39" t="s">
        <v>56</v>
      </c>
    </row>
    <row r="118" spans="5:6" x14ac:dyDescent="0.25">
      <c r="E118" s="39">
        <v>2</v>
      </c>
      <c r="F118" s="39" t="s">
        <v>56</v>
      </c>
    </row>
    <row r="119" spans="5:6" x14ac:dyDescent="0.25">
      <c r="E119" s="39">
        <v>3</v>
      </c>
      <c r="F119" s="39" t="s">
        <v>56</v>
      </c>
    </row>
    <row r="120" spans="5:6" x14ac:dyDescent="0.25">
      <c r="E120" s="39">
        <v>4</v>
      </c>
      <c r="F120" s="39" t="s">
        <v>56</v>
      </c>
    </row>
    <row r="121" spans="5:6" x14ac:dyDescent="0.25">
      <c r="E121" s="39">
        <v>0</v>
      </c>
      <c r="F121" s="39" t="s">
        <v>56</v>
      </c>
    </row>
    <row r="122" spans="5:6" x14ac:dyDescent="0.25">
      <c r="E122" s="39">
        <v>1</v>
      </c>
      <c r="F122" s="39" t="s">
        <v>56</v>
      </c>
    </row>
    <row r="123" spans="5:6" x14ac:dyDescent="0.25">
      <c r="E123" s="39">
        <v>2</v>
      </c>
      <c r="F123" s="39" t="s">
        <v>56</v>
      </c>
    </row>
    <row r="124" spans="5:6" x14ac:dyDescent="0.25">
      <c r="E124" s="39">
        <v>3</v>
      </c>
      <c r="F124" s="39" t="s">
        <v>56</v>
      </c>
    </row>
    <row r="125" spans="5:6" x14ac:dyDescent="0.25">
      <c r="E125" s="39">
        <v>4</v>
      </c>
      <c r="F125" s="39" t="s">
        <v>56</v>
      </c>
    </row>
    <row r="126" spans="5:6" x14ac:dyDescent="0.25">
      <c r="E126" s="39">
        <v>0</v>
      </c>
      <c r="F126" s="39" t="s">
        <v>56</v>
      </c>
    </row>
    <row r="127" spans="5:6" x14ac:dyDescent="0.25">
      <c r="E127" s="39">
        <v>1</v>
      </c>
      <c r="F127" s="39" t="s">
        <v>56</v>
      </c>
    </row>
    <row r="128" spans="5:6" x14ac:dyDescent="0.25">
      <c r="E128" s="39">
        <v>2</v>
      </c>
      <c r="F128" s="39" t="s">
        <v>56</v>
      </c>
    </row>
    <row r="129" spans="5:6" x14ac:dyDescent="0.25">
      <c r="E129" s="39">
        <v>3</v>
      </c>
      <c r="F129" s="39" t="s">
        <v>56</v>
      </c>
    </row>
    <row r="130" spans="5:6" x14ac:dyDescent="0.25">
      <c r="E130" s="39">
        <v>4</v>
      </c>
      <c r="F130" s="39" t="s">
        <v>56</v>
      </c>
    </row>
    <row r="131" spans="5:6" x14ac:dyDescent="0.25">
      <c r="E131" s="39">
        <v>0</v>
      </c>
      <c r="F131" s="39" t="s">
        <v>56</v>
      </c>
    </row>
    <row r="132" spans="5:6" x14ac:dyDescent="0.25">
      <c r="E132" s="39">
        <v>1</v>
      </c>
      <c r="F132" s="39" t="s">
        <v>56</v>
      </c>
    </row>
    <row r="133" spans="5:6" x14ac:dyDescent="0.25">
      <c r="E133" s="39">
        <v>2</v>
      </c>
      <c r="F133" s="39" t="s">
        <v>56</v>
      </c>
    </row>
    <row r="134" spans="5:6" x14ac:dyDescent="0.25">
      <c r="E134" s="39">
        <v>3</v>
      </c>
      <c r="F134" s="39" t="s">
        <v>56</v>
      </c>
    </row>
    <row r="135" spans="5:6" x14ac:dyDescent="0.25">
      <c r="E135" s="39">
        <v>4</v>
      </c>
      <c r="F135" s="39" t="s">
        <v>56</v>
      </c>
    </row>
    <row r="136" spans="5:6" x14ac:dyDescent="0.25">
      <c r="E136" s="39">
        <v>0</v>
      </c>
      <c r="F136" s="39" t="s">
        <v>56</v>
      </c>
    </row>
    <row r="137" spans="5:6" x14ac:dyDescent="0.25">
      <c r="E137" s="39">
        <v>1</v>
      </c>
      <c r="F137" s="39" t="s">
        <v>56</v>
      </c>
    </row>
    <row r="138" spans="5:6" x14ac:dyDescent="0.25">
      <c r="E138" s="39">
        <v>2</v>
      </c>
      <c r="F138" s="39" t="s">
        <v>56</v>
      </c>
    </row>
    <row r="139" spans="5:6" x14ac:dyDescent="0.25">
      <c r="E139" s="39">
        <v>3</v>
      </c>
      <c r="F139" s="39" t="s">
        <v>56</v>
      </c>
    </row>
    <row r="140" spans="5:6" x14ac:dyDescent="0.25">
      <c r="E140" s="39">
        <v>4</v>
      </c>
      <c r="F140" s="39" t="s">
        <v>56</v>
      </c>
    </row>
    <row r="141" spans="5:6" x14ac:dyDescent="0.25">
      <c r="E141" s="39">
        <v>0</v>
      </c>
      <c r="F141" s="39" t="s">
        <v>56</v>
      </c>
    </row>
    <row r="142" spans="5:6" x14ac:dyDescent="0.25">
      <c r="E142" s="39">
        <v>1</v>
      </c>
      <c r="F142" s="39" t="s">
        <v>56</v>
      </c>
    </row>
    <row r="143" spans="5:6" x14ac:dyDescent="0.25">
      <c r="E143" s="39">
        <v>2</v>
      </c>
      <c r="F143" s="39" t="s">
        <v>56</v>
      </c>
    </row>
    <row r="144" spans="5:6" x14ac:dyDescent="0.25">
      <c r="E144" s="39">
        <v>3</v>
      </c>
      <c r="F144" s="39" t="s">
        <v>56</v>
      </c>
    </row>
    <row r="145" spans="5:6" x14ac:dyDescent="0.25">
      <c r="E145" s="39">
        <v>4</v>
      </c>
      <c r="F145" s="39" t="s">
        <v>56</v>
      </c>
    </row>
    <row r="146" spans="5:6" x14ac:dyDescent="0.25">
      <c r="E146" s="39">
        <v>0</v>
      </c>
      <c r="F146" s="39" t="s">
        <v>56</v>
      </c>
    </row>
    <row r="147" spans="5:6" x14ac:dyDescent="0.25">
      <c r="E147" s="39">
        <v>1</v>
      </c>
      <c r="F147" s="39" t="s">
        <v>56</v>
      </c>
    </row>
    <row r="148" spans="5:6" x14ac:dyDescent="0.25">
      <c r="E148" s="39">
        <v>2</v>
      </c>
      <c r="F148" s="39" t="s">
        <v>56</v>
      </c>
    </row>
    <row r="149" spans="5:6" x14ac:dyDescent="0.25">
      <c r="E149" s="39">
        <v>3</v>
      </c>
      <c r="F149" s="39" t="s">
        <v>56</v>
      </c>
    </row>
    <row r="150" spans="5:6" x14ac:dyDescent="0.25">
      <c r="E150" s="39">
        <v>4</v>
      </c>
      <c r="F150" s="39" t="s">
        <v>56</v>
      </c>
    </row>
    <row r="151" spans="5:6" x14ac:dyDescent="0.25">
      <c r="E151" s="39">
        <v>0</v>
      </c>
      <c r="F151" s="39" t="s">
        <v>56</v>
      </c>
    </row>
    <row r="152" spans="5:6" x14ac:dyDescent="0.25">
      <c r="E152" s="39">
        <v>1</v>
      </c>
      <c r="F152" s="39" t="s">
        <v>56</v>
      </c>
    </row>
    <row r="153" spans="5:6" x14ac:dyDescent="0.25">
      <c r="E153" s="39">
        <v>2</v>
      </c>
      <c r="F153" s="39" t="s">
        <v>56</v>
      </c>
    </row>
    <row r="154" spans="5:6" x14ac:dyDescent="0.25">
      <c r="E154" s="39">
        <v>3</v>
      </c>
      <c r="F154" s="39" t="s">
        <v>56</v>
      </c>
    </row>
    <row r="155" spans="5:6" x14ac:dyDescent="0.25">
      <c r="E155" s="39">
        <v>4</v>
      </c>
      <c r="F155" s="39" t="s">
        <v>56</v>
      </c>
    </row>
    <row r="156" spans="5:6" x14ac:dyDescent="0.25">
      <c r="E156" s="39">
        <v>0</v>
      </c>
      <c r="F156" s="39" t="s">
        <v>56</v>
      </c>
    </row>
    <row r="157" spans="5:6" x14ac:dyDescent="0.25">
      <c r="E157" s="39">
        <v>1</v>
      </c>
      <c r="F157" s="39" t="s">
        <v>56</v>
      </c>
    </row>
    <row r="158" spans="5:6" x14ac:dyDescent="0.25">
      <c r="E158" s="39">
        <v>2</v>
      </c>
      <c r="F158" s="39" t="s">
        <v>56</v>
      </c>
    </row>
    <row r="159" spans="5:6" x14ac:dyDescent="0.25">
      <c r="E159" s="39">
        <v>3</v>
      </c>
      <c r="F159" s="39" t="s">
        <v>56</v>
      </c>
    </row>
    <row r="160" spans="5:6" x14ac:dyDescent="0.25">
      <c r="E160" s="39">
        <v>4</v>
      </c>
      <c r="F160" s="39" t="s">
        <v>56</v>
      </c>
    </row>
    <row r="161" spans="5:6" x14ac:dyDescent="0.25">
      <c r="E161" s="39">
        <v>0</v>
      </c>
      <c r="F161" s="39" t="s">
        <v>56</v>
      </c>
    </row>
    <row r="162" spans="5:6" x14ac:dyDescent="0.25">
      <c r="E162" s="39">
        <v>1</v>
      </c>
      <c r="F162" s="39" t="s">
        <v>56</v>
      </c>
    </row>
    <row r="163" spans="5:6" x14ac:dyDescent="0.25">
      <c r="E163" s="39">
        <v>2</v>
      </c>
      <c r="F163" s="39" t="s">
        <v>56</v>
      </c>
    </row>
    <row r="164" spans="5:6" x14ac:dyDescent="0.25">
      <c r="E164" s="39">
        <v>3</v>
      </c>
      <c r="F164" s="39" t="s">
        <v>56</v>
      </c>
    </row>
    <row r="165" spans="5:6" x14ac:dyDescent="0.25">
      <c r="E165" s="39">
        <v>4</v>
      </c>
      <c r="F165" s="39" t="s">
        <v>56</v>
      </c>
    </row>
    <row r="166" spans="5:6" x14ac:dyDescent="0.25">
      <c r="E166" s="39">
        <v>0</v>
      </c>
      <c r="F166" s="39" t="s">
        <v>56</v>
      </c>
    </row>
    <row r="167" spans="5:6" x14ac:dyDescent="0.25">
      <c r="E167" s="39">
        <v>1</v>
      </c>
      <c r="F167" s="39" t="s">
        <v>56</v>
      </c>
    </row>
    <row r="168" spans="5:6" x14ac:dyDescent="0.25">
      <c r="E168" s="39">
        <v>2</v>
      </c>
      <c r="F168" s="39" t="s">
        <v>56</v>
      </c>
    </row>
    <row r="169" spans="5:6" x14ac:dyDescent="0.25">
      <c r="E169" s="39">
        <v>3</v>
      </c>
      <c r="F169" s="39" t="s">
        <v>56</v>
      </c>
    </row>
    <row r="170" spans="5:6" x14ac:dyDescent="0.25">
      <c r="E170" s="39">
        <v>4</v>
      </c>
      <c r="F170" s="39" t="s">
        <v>56</v>
      </c>
    </row>
    <row r="171" spans="5:6" x14ac:dyDescent="0.25">
      <c r="E171" s="39">
        <v>0</v>
      </c>
      <c r="F171" s="39" t="s">
        <v>56</v>
      </c>
    </row>
    <row r="172" spans="5:6" x14ac:dyDescent="0.25">
      <c r="E172" s="39">
        <v>1</v>
      </c>
      <c r="F172" s="39" t="s">
        <v>56</v>
      </c>
    </row>
    <row r="173" spans="5:6" x14ac:dyDescent="0.25">
      <c r="E173" s="39">
        <v>2</v>
      </c>
      <c r="F173" s="39" t="s">
        <v>56</v>
      </c>
    </row>
    <row r="174" spans="5:6" x14ac:dyDescent="0.25">
      <c r="E174" s="39">
        <v>3</v>
      </c>
      <c r="F174" s="39" t="s">
        <v>56</v>
      </c>
    </row>
    <row r="175" spans="5:6" x14ac:dyDescent="0.25">
      <c r="E175" s="39">
        <v>4</v>
      </c>
      <c r="F175" s="39" t="s">
        <v>56</v>
      </c>
    </row>
    <row r="176" spans="5:6" x14ac:dyDescent="0.25">
      <c r="E176" s="39">
        <v>0</v>
      </c>
      <c r="F176" s="39" t="s">
        <v>56</v>
      </c>
    </row>
    <row r="177" spans="5:6" x14ac:dyDescent="0.25">
      <c r="E177" s="39">
        <v>1</v>
      </c>
      <c r="F177" s="39" t="s">
        <v>56</v>
      </c>
    </row>
    <row r="178" spans="5:6" x14ac:dyDescent="0.25">
      <c r="E178" s="39">
        <v>2</v>
      </c>
      <c r="F178" s="39" t="s">
        <v>56</v>
      </c>
    </row>
    <row r="179" spans="5:6" x14ac:dyDescent="0.25">
      <c r="E179" s="39">
        <v>3</v>
      </c>
      <c r="F179" s="39" t="s">
        <v>56</v>
      </c>
    </row>
    <row r="180" spans="5:6" x14ac:dyDescent="0.25">
      <c r="E180" s="39">
        <v>4</v>
      </c>
      <c r="F180" s="39" t="s">
        <v>56</v>
      </c>
    </row>
    <row r="181" spans="5:6" x14ac:dyDescent="0.25">
      <c r="E181" s="39">
        <v>0</v>
      </c>
      <c r="F181" s="39" t="s">
        <v>56</v>
      </c>
    </row>
    <row r="182" spans="5:6" x14ac:dyDescent="0.25">
      <c r="E182" s="39">
        <v>1</v>
      </c>
      <c r="F182" s="39" t="s">
        <v>56</v>
      </c>
    </row>
    <row r="183" spans="5:6" x14ac:dyDescent="0.25">
      <c r="E183" s="39">
        <v>2</v>
      </c>
      <c r="F183" s="39" t="s">
        <v>56</v>
      </c>
    </row>
    <row r="184" spans="5:6" x14ac:dyDescent="0.25">
      <c r="E184" s="39">
        <v>3</v>
      </c>
      <c r="F184" s="39" t="s">
        <v>56</v>
      </c>
    </row>
    <row r="185" spans="5:6" x14ac:dyDescent="0.25">
      <c r="E185" s="39">
        <v>4</v>
      </c>
      <c r="F185" s="39" t="s">
        <v>56</v>
      </c>
    </row>
    <row r="189" spans="5:6" x14ac:dyDescent="0.25">
      <c r="E189" s="39" t="s">
        <v>21</v>
      </c>
    </row>
    <row r="190" spans="5:6" x14ac:dyDescent="0.25">
      <c r="E190" s="39" t="s">
        <v>22</v>
      </c>
    </row>
    <row r="191" spans="5:6" x14ac:dyDescent="0.25">
      <c r="E191" s="39" t="s">
        <v>23</v>
      </c>
    </row>
    <row r="192" spans="5:6" x14ac:dyDescent="0.25">
      <c r="E192" s="39" t="s">
        <v>24</v>
      </c>
    </row>
    <row r="193" spans="5:5" x14ac:dyDescent="0.25">
      <c r="E193" s="39" t="s">
        <v>25</v>
      </c>
    </row>
    <row r="194" spans="5:5" x14ac:dyDescent="0.25">
      <c r="E194" s="39" t="s">
        <v>26</v>
      </c>
    </row>
    <row r="195" spans="5:5" x14ac:dyDescent="0.25">
      <c r="E195" s="39" t="s">
        <v>27</v>
      </c>
    </row>
    <row r="196" spans="5:5" x14ac:dyDescent="0.25">
      <c r="E196" s="39" t="s">
        <v>28</v>
      </c>
    </row>
    <row r="197" spans="5:5" x14ac:dyDescent="0.25">
      <c r="E197" s="39" t="s">
        <v>29</v>
      </c>
    </row>
    <row r="198" spans="5:5" x14ac:dyDescent="0.25">
      <c r="E198" s="39" t="s">
        <v>30</v>
      </c>
    </row>
    <row r="199" spans="5:5" x14ac:dyDescent="0.25">
      <c r="E199" s="39" t="s">
        <v>31</v>
      </c>
    </row>
    <row r="200" spans="5:5" x14ac:dyDescent="0.25">
      <c r="E200" s="39" t="s">
        <v>32</v>
      </c>
    </row>
    <row r="201" spans="5:5" x14ac:dyDescent="0.25">
      <c r="E201" s="39" t="s">
        <v>33</v>
      </c>
    </row>
    <row r="202" spans="5:5" x14ac:dyDescent="0.25">
      <c r="E202" s="39" t="s">
        <v>34</v>
      </c>
    </row>
    <row r="203" spans="5:5" x14ac:dyDescent="0.25">
      <c r="E203" s="39" t="s">
        <v>35</v>
      </c>
    </row>
    <row r="204" spans="5:5" x14ac:dyDescent="0.25">
      <c r="E204" s="39" t="s">
        <v>36</v>
      </c>
    </row>
    <row r="205" spans="5:5" x14ac:dyDescent="0.25">
      <c r="E205" s="39" t="s">
        <v>37</v>
      </c>
    </row>
    <row r="206" spans="5:5" x14ac:dyDescent="0.25">
      <c r="E206" s="39" t="s">
        <v>38</v>
      </c>
    </row>
    <row r="207" spans="5:5" x14ac:dyDescent="0.25">
      <c r="E207" s="39" t="s">
        <v>39</v>
      </c>
    </row>
    <row r="208" spans="5:5" x14ac:dyDescent="0.25">
      <c r="E208" s="39" t="s">
        <v>39</v>
      </c>
    </row>
    <row r="209" spans="5:5" x14ac:dyDescent="0.25">
      <c r="E209" s="39" t="s">
        <v>40</v>
      </c>
    </row>
    <row r="210" spans="5:5" x14ac:dyDescent="0.25">
      <c r="E210" s="39" t="s">
        <v>41</v>
      </c>
    </row>
    <row r="211" spans="5:5" x14ac:dyDescent="0.25">
      <c r="E211" s="39" t="s">
        <v>42</v>
      </c>
    </row>
    <row r="216" spans="5:5" x14ac:dyDescent="0.25">
      <c r="E216" s="39" t="s">
        <v>43</v>
      </c>
    </row>
    <row r="217" spans="5:5" x14ac:dyDescent="0.25">
      <c r="E217" s="39" t="s">
        <v>44</v>
      </c>
    </row>
    <row r="218" spans="5:5" x14ac:dyDescent="0.25">
      <c r="E218" s="39" t="s">
        <v>44</v>
      </c>
    </row>
    <row r="219" spans="5:5" x14ac:dyDescent="0.25">
      <c r="E219" s="39" t="s">
        <v>44</v>
      </c>
    </row>
    <row r="220" spans="5:5" x14ac:dyDescent="0.25">
      <c r="E220" s="39" t="s">
        <v>45</v>
      </c>
    </row>
    <row r="221" spans="5:5" x14ac:dyDescent="0.25">
      <c r="E221" s="39" t="s">
        <v>46</v>
      </c>
    </row>
    <row r="222" spans="5:5" x14ac:dyDescent="0.25">
      <c r="E222" s="39" t="s">
        <v>46</v>
      </c>
    </row>
    <row r="223" spans="5:5" x14ac:dyDescent="0.25">
      <c r="E223" s="39" t="s">
        <v>46</v>
      </c>
    </row>
    <row r="224" spans="5:5" x14ac:dyDescent="0.25">
      <c r="E224" s="39" t="s">
        <v>46</v>
      </c>
    </row>
    <row r="225" spans="5:5" x14ac:dyDescent="0.25">
      <c r="E225" s="39" t="s">
        <v>46</v>
      </c>
    </row>
    <row r="226" spans="5:5" x14ac:dyDescent="0.25">
      <c r="E226" s="39" t="s">
        <v>46</v>
      </c>
    </row>
    <row r="227" spans="5:5" x14ac:dyDescent="0.25">
      <c r="E227" s="39" t="s">
        <v>46</v>
      </c>
    </row>
    <row r="228" spans="5:5" x14ac:dyDescent="0.25">
      <c r="E228" s="39" t="s">
        <v>46</v>
      </c>
    </row>
    <row r="229" spans="5:5" x14ac:dyDescent="0.25">
      <c r="E229" s="39" t="s">
        <v>46</v>
      </c>
    </row>
    <row r="230" spans="5:5" x14ac:dyDescent="0.25">
      <c r="E230" s="39" t="s">
        <v>46</v>
      </c>
    </row>
    <row r="231" spans="5:5" x14ac:dyDescent="0.25">
      <c r="E231" s="39" t="s">
        <v>46</v>
      </c>
    </row>
    <row r="232" spans="5:5" x14ac:dyDescent="0.25">
      <c r="E232" s="39" t="s">
        <v>46</v>
      </c>
    </row>
    <row r="233" spans="5:5" x14ac:dyDescent="0.25">
      <c r="E233" s="39" t="s">
        <v>46</v>
      </c>
    </row>
    <row r="234" spans="5:5" x14ac:dyDescent="0.25">
      <c r="E234" s="39" t="s">
        <v>46</v>
      </c>
    </row>
    <row r="235" spans="5:5" x14ac:dyDescent="0.25">
      <c r="E235" s="39" t="s">
        <v>46</v>
      </c>
    </row>
    <row r="236" spans="5:5" x14ac:dyDescent="0.25">
      <c r="E236" s="39" t="s">
        <v>46</v>
      </c>
    </row>
    <row r="237" spans="5:5" x14ac:dyDescent="0.25">
      <c r="E237" s="39" t="s">
        <v>46</v>
      </c>
    </row>
    <row r="238" spans="5:5" x14ac:dyDescent="0.25">
      <c r="E238" s="39" t="s">
        <v>46</v>
      </c>
    </row>
    <row r="239" spans="5:5" x14ac:dyDescent="0.25">
      <c r="E239" s="39" t="s">
        <v>46</v>
      </c>
    </row>
    <row r="240" spans="5:5" x14ac:dyDescent="0.25">
      <c r="E240" s="39" t="s">
        <v>46</v>
      </c>
    </row>
    <row r="241" spans="5:5" x14ac:dyDescent="0.25">
      <c r="E241" s="39" t="s">
        <v>46</v>
      </c>
    </row>
    <row r="242" spans="5:5" x14ac:dyDescent="0.25">
      <c r="E242" s="39" t="s">
        <v>46</v>
      </c>
    </row>
    <row r="243" spans="5:5" x14ac:dyDescent="0.25">
      <c r="E243" s="39" t="s">
        <v>46</v>
      </c>
    </row>
    <row r="244" spans="5:5" x14ac:dyDescent="0.25">
      <c r="E244" s="39" t="s">
        <v>47</v>
      </c>
    </row>
    <row r="245" spans="5:5" x14ac:dyDescent="0.25">
      <c r="E245" s="39" t="s">
        <v>48</v>
      </c>
    </row>
    <row r="246" spans="5:5" x14ac:dyDescent="0.25">
      <c r="E246" s="39" t="s">
        <v>48</v>
      </c>
    </row>
    <row r="247" spans="5:5" x14ac:dyDescent="0.25">
      <c r="E247" s="39" t="s">
        <v>48</v>
      </c>
    </row>
    <row r="248" spans="5:5" x14ac:dyDescent="0.25">
      <c r="E248" s="39" t="s">
        <v>48</v>
      </c>
    </row>
    <row r="249" spans="5:5" x14ac:dyDescent="0.25">
      <c r="E249" s="39" t="s">
        <v>48</v>
      </c>
    </row>
    <row r="250" spans="5:5" x14ac:dyDescent="0.25">
      <c r="E250" s="39" t="s">
        <v>48</v>
      </c>
    </row>
    <row r="251" spans="5:5" x14ac:dyDescent="0.25">
      <c r="E251" s="39" t="s">
        <v>48</v>
      </c>
    </row>
    <row r="252" spans="5:5" x14ac:dyDescent="0.25">
      <c r="E252" s="39" t="s">
        <v>45</v>
      </c>
    </row>
    <row r="253" spans="5:5" x14ac:dyDescent="0.25">
      <c r="E253" s="39" t="s">
        <v>48</v>
      </c>
    </row>
    <row r="254" spans="5:5" x14ac:dyDescent="0.25">
      <c r="E254" s="39" t="s">
        <v>48</v>
      </c>
    </row>
    <row r="255" spans="5:5" x14ac:dyDescent="0.25">
      <c r="E255" s="39" t="s">
        <v>48</v>
      </c>
    </row>
    <row r="256" spans="5:5" x14ac:dyDescent="0.25">
      <c r="E256" s="39" t="s">
        <v>48</v>
      </c>
    </row>
    <row r="257" spans="5:5" x14ac:dyDescent="0.25">
      <c r="E257" s="39" t="s">
        <v>48</v>
      </c>
    </row>
    <row r="258" spans="5:5" x14ac:dyDescent="0.25">
      <c r="E258" s="39" t="s">
        <v>48</v>
      </c>
    </row>
    <row r="259" spans="5:5" x14ac:dyDescent="0.25">
      <c r="E259" s="39" t="s">
        <v>48</v>
      </c>
    </row>
    <row r="260" spans="5:5" x14ac:dyDescent="0.25">
      <c r="E260" s="39" t="s">
        <v>48</v>
      </c>
    </row>
    <row r="261" spans="5:5" x14ac:dyDescent="0.25">
      <c r="E261" s="39" t="s">
        <v>49</v>
      </c>
    </row>
    <row r="262" spans="5:5" x14ac:dyDescent="0.25">
      <c r="E262" s="39" t="s">
        <v>49</v>
      </c>
    </row>
    <row r="263" spans="5:5" x14ac:dyDescent="0.25">
      <c r="E263" s="39" t="s">
        <v>50</v>
      </c>
    </row>
    <row r="264" spans="5:5" x14ac:dyDescent="0.25">
      <c r="E264" s="39" t="s">
        <v>51</v>
      </c>
    </row>
    <row r="265" spans="5:5" x14ac:dyDescent="0.25">
      <c r="E265" s="39" t="s">
        <v>52</v>
      </c>
    </row>
    <row r="266" spans="5:5" x14ac:dyDescent="0.25">
      <c r="E266" s="39" t="s">
        <v>51</v>
      </c>
    </row>
    <row r="267" spans="5:5" x14ac:dyDescent="0.25">
      <c r="E267" s="39" t="s">
        <v>52</v>
      </c>
    </row>
    <row r="268" spans="5:5" x14ac:dyDescent="0.25">
      <c r="E268" s="39" t="s">
        <v>52</v>
      </c>
    </row>
    <row r="269" spans="5:5" x14ac:dyDescent="0.25">
      <c r="E269" s="39" t="s">
        <v>51</v>
      </c>
    </row>
    <row r="270" spans="5:5" x14ac:dyDescent="0.25">
      <c r="E270" s="39" t="s">
        <v>52</v>
      </c>
    </row>
    <row r="271" spans="5:5" x14ac:dyDescent="0.25">
      <c r="E271" s="39" t="s">
        <v>52</v>
      </c>
    </row>
    <row r="272" spans="5:5" x14ac:dyDescent="0.25">
      <c r="E272" s="39" t="s">
        <v>51</v>
      </c>
    </row>
    <row r="273" spans="5:5" x14ac:dyDescent="0.25">
      <c r="E273" s="39" t="s">
        <v>52</v>
      </c>
    </row>
    <row r="274" spans="5:5" x14ac:dyDescent="0.25">
      <c r="E274" s="39" t="s">
        <v>52</v>
      </c>
    </row>
    <row r="275" spans="5:5" x14ac:dyDescent="0.25">
      <c r="E275" s="39" t="s">
        <v>52</v>
      </c>
    </row>
    <row r="276" spans="5:5" x14ac:dyDescent="0.25">
      <c r="E276" s="39" t="s">
        <v>45</v>
      </c>
    </row>
    <row r="277" spans="5:5" x14ac:dyDescent="0.25">
      <c r="E277" s="39" t="s">
        <v>52</v>
      </c>
    </row>
    <row r="278" spans="5:5" x14ac:dyDescent="0.25">
      <c r="E278" s="39" t="s">
        <v>52</v>
      </c>
    </row>
    <row r="279" spans="5:5" x14ac:dyDescent="0.25">
      <c r="E279" s="39" t="s">
        <v>52</v>
      </c>
    </row>
    <row r="280" spans="5:5" x14ac:dyDescent="0.25">
      <c r="E280" s="39" t="s">
        <v>52</v>
      </c>
    </row>
    <row r="281" spans="5:5" x14ac:dyDescent="0.25">
      <c r="E281" s="39" t="s">
        <v>52</v>
      </c>
    </row>
    <row r="282" spans="5:5" x14ac:dyDescent="0.25">
      <c r="E282" s="39" t="s">
        <v>52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workbookViewId="0">
      <selection activeCell="C1" sqref="A1:C1048576"/>
    </sheetView>
  </sheetViews>
  <sheetFormatPr defaultRowHeight="13.8" x14ac:dyDescent="0.25"/>
  <cols>
    <col min="1" max="1" width="8.7265625" style="20"/>
    <col min="2" max="2" width="9" style="26" bestFit="1" customWidth="1"/>
    <col min="3" max="3" width="8.7265625" style="32"/>
    <col min="5" max="5" width="11.6328125" customWidth="1"/>
    <col min="6" max="6" width="11.6328125" style="31" customWidth="1"/>
    <col min="7" max="7" width="8.7265625" style="26"/>
  </cols>
  <sheetData>
    <row r="1" spans="1:7" ht="15.6" x14ac:dyDescent="0.3">
      <c r="A1" s="38"/>
      <c r="B1" s="36"/>
      <c r="C1" s="37" t="s">
        <v>15</v>
      </c>
    </row>
    <row r="2" spans="1:7" ht="15.6" x14ac:dyDescent="0.3">
      <c r="A2" s="38">
        <v>1983</v>
      </c>
      <c r="B2" s="36">
        <v>7.05</v>
      </c>
      <c r="C2" s="37">
        <v>5.3</v>
      </c>
    </row>
    <row r="3" spans="1:7" ht="15.6" x14ac:dyDescent="0.3">
      <c r="A3" s="38"/>
      <c r="B3" s="36">
        <v>7.26</v>
      </c>
      <c r="C3" s="37">
        <v>2.7</v>
      </c>
    </row>
    <row r="4" spans="1:7" s="20" customFormat="1" ht="15.6" x14ac:dyDescent="0.3">
      <c r="A4" s="38">
        <v>1990</v>
      </c>
      <c r="B4" s="36">
        <v>11.02</v>
      </c>
      <c r="C4" s="37">
        <v>7</v>
      </c>
      <c r="F4" s="31"/>
      <c r="G4" s="26"/>
    </row>
    <row r="5" spans="1:7" s="20" customFormat="1" ht="15.6" x14ac:dyDescent="0.3">
      <c r="A5" s="38"/>
      <c r="B5" s="36">
        <v>11.09</v>
      </c>
      <c r="C5" s="37">
        <v>6.75</v>
      </c>
      <c r="F5" s="31"/>
      <c r="G5" s="26"/>
    </row>
    <row r="6" spans="1:7" ht="15.6" x14ac:dyDescent="0.3">
      <c r="A6" s="38">
        <v>1991</v>
      </c>
      <c r="B6" s="36">
        <v>4.18</v>
      </c>
      <c r="C6" s="35">
        <v>5.5</v>
      </c>
    </row>
    <row r="7" spans="1:7" ht="15.6" x14ac:dyDescent="0.3">
      <c r="A7" s="38"/>
      <c r="B7" s="36">
        <v>4.24</v>
      </c>
      <c r="C7" s="35">
        <v>5.8</v>
      </c>
    </row>
    <row r="8" spans="1:7" ht="15.6" x14ac:dyDescent="0.3">
      <c r="A8" s="38"/>
      <c r="B8" s="36">
        <v>5.03</v>
      </c>
      <c r="C8" s="35">
        <v>6</v>
      </c>
    </row>
    <row r="9" spans="1:7" ht="15.6" x14ac:dyDescent="0.3">
      <c r="A9" s="38"/>
      <c r="B9" s="36">
        <v>5.0999999999999996</v>
      </c>
      <c r="C9" s="35">
        <v>8.5</v>
      </c>
    </row>
    <row r="10" spans="1:7" ht="15.6" x14ac:dyDescent="0.3">
      <c r="A10" s="38"/>
      <c r="B10" s="36">
        <v>5.25</v>
      </c>
      <c r="C10" s="35">
        <v>7</v>
      </c>
    </row>
    <row r="11" spans="1:7" ht="15.6" x14ac:dyDescent="0.3">
      <c r="A11" s="38"/>
      <c r="B11" s="36">
        <v>6.01</v>
      </c>
      <c r="C11" s="35">
        <v>10.5</v>
      </c>
    </row>
    <row r="12" spans="1:7" ht="15.6" x14ac:dyDescent="0.3">
      <c r="A12" s="38"/>
      <c r="B12" s="36">
        <v>6.08</v>
      </c>
      <c r="C12" s="35">
        <v>10.3</v>
      </c>
    </row>
    <row r="13" spans="1:7" ht="15.6" x14ac:dyDescent="0.3">
      <c r="A13" s="38"/>
      <c r="B13" s="36">
        <v>6.15</v>
      </c>
      <c r="C13" s="35">
        <v>6.3</v>
      </c>
    </row>
    <row r="14" spans="1:7" ht="15.6" x14ac:dyDescent="0.3">
      <c r="A14" s="38"/>
      <c r="B14" s="36">
        <v>6.22</v>
      </c>
      <c r="C14" s="35">
        <v>8.5</v>
      </c>
    </row>
    <row r="15" spans="1:7" ht="15.6" x14ac:dyDescent="0.3">
      <c r="A15" s="38"/>
      <c r="B15" s="36">
        <v>6.29</v>
      </c>
      <c r="C15" s="35">
        <v>8</v>
      </c>
    </row>
    <row r="16" spans="1:7" ht="15.6" x14ac:dyDescent="0.3">
      <c r="A16" s="38"/>
      <c r="B16" s="36">
        <v>7.17</v>
      </c>
      <c r="C16" s="35">
        <v>4.8</v>
      </c>
    </row>
    <row r="17" spans="1:3" ht="15.6" x14ac:dyDescent="0.3">
      <c r="A17" s="38"/>
      <c r="B17" s="36">
        <v>7.26</v>
      </c>
      <c r="C17" s="35">
        <v>3.8</v>
      </c>
    </row>
    <row r="18" spans="1:3" ht="15.6" x14ac:dyDescent="0.3">
      <c r="A18" s="38"/>
      <c r="B18" s="36">
        <v>7.3</v>
      </c>
      <c r="C18" s="35">
        <v>3</v>
      </c>
    </row>
    <row r="19" spans="1:3" ht="15.6" x14ac:dyDescent="0.3">
      <c r="A19" s="38"/>
      <c r="B19" s="36">
        <v>8.08</v>
      </c>
      <c r="C19" s="35">
        <v>2.5</v>
      </c>
    </row>
    <row r="20" spans="1:3" ht="15.6" x14ac:dyDescent="0.3">
      <c r="A20" s="38"/>
      <c r="B20" s="36">
        <v>8.15</v>
      </c>
      <c r="C20" s="35">
        <v>3</v>
      </c>
    </row>
    <row r="21" spans="1:3" ht="15.6" x14ac:dyDescent="0.3">
      <c r="A21" s="38"/>
      <c r="B21" s="36">
        <v>8.2200000000000006</v>
      </c>
      <c r="C21" s="35">
        <v>2.2999999999999998</v>
      </c>
    </row>
    <row r="22" spans="1:3" ht="15.6" x14ac:dyDescent="0.3">
      <c r="A22" s="38"/>
      <c r="B22" s="36">
        <v>8.2899999999999991</v>
      </c>
      <c r="C22" s="35">
        <v>2.8</v>
      </c>
    </row>
    <row r="23" spans="1:3" ht="15.6" x14ac:dyDescent="0.3">
      <c r="A23" s="38"/>
      <c r="B23" s="36">
        <v>9.0399999999999991</v>
      </c>
      <c r="C23" s="35">
        <v>2</v>
      </c>
    </row>
    <row r="24" spans="1:3" ht="15.6" x14ac:dyDescent="0.3">
      <c r="A24" s="38"/>
      <c r="B24" s="36">
        <v>9.1199999999999992</v>
      </c>
      <c r="C24" s="35">
        <v>1.8</v>
      </c>
    </row>
    <row r="25" spans="1:3" ht="15.6" x14ac:dyDescent="0.3">
      <c r="A25" s="38"/>
      <c r="B25" s="36">
        <v>9.1999999999999993</v>
      </c>
      <c r="C25" s="35">
        <v>2.5</v>
      </c>
    </row>
    <row r="26" spans="1:3" ht="15.6" x14ac:dyDescent="0.3">
      <c r="A26" s="38"/>
      <c r="B26" s="36">
        <v>9.27</v>
      </c>
      <c r="C26" s="35">
        <v>3</v>
      </c>
    </row>
    <row r="27" spans="1:3" ht="15.6" x14ac:dyDescent="0.3">
      <c r="A27" s="38"/>
      <c r="B27" s="36">
        <v>10.039999999999999</v>
      </c>
      <c r="C27" s="35">
        <v>3.8</v>
      </c>
    </row>
    <row r="28" spans="1:3" ht="15.6" x14ac:dyDescent="0.3">
      <c r="A28" s="38"/>
      <c r="B28" s="36">
        <v>10.1</v>
      </c>
      <c r="C28" s="35">
        <v>6.5</v>
      </c>
    </row>
    <row r="29" spans="1:3" ht="15.6" x14ac:dyDescent="0.3">
      <c r="A29" s="38"/>
      <c r="B29" s="36">
        <v>10.18</v>
      </c>
      <c r="C29" s="35">
        <v>7</v>
      </c>
    </row>
    <row r="30" spans="1:3" ht="15.6" x14ac:dyDescent="0.3">
      <c r="A30" s="38">
        <v>1992</v>
      </c>
      <c r="B30" s="36">
        <v>4.2699999999999996</v>
      </c>
      <c r="C30" s="35">
        <v>5</v>
      </c>
    </row>
    <row r="31" spans="1:3" ht="15.6" x14ac:dyDescent="0.3">
      <c r="A31" s="38"/>
      <c r="B31" s="36">
        <v>5.0599999999999996</v>
      </c>
      <c r="C31" s="35">
        <v>5</v>
      </c>
    </row>
    <row r="32" spans="1:3" ht="15.6" x14ac:dyDescent="0.3">
      <c r="A32" s="38"/>
      <c r="B32" s="36">
        <v>5.15</v>
      </c>
      <c r="C32" s="35">
        <v>6</v>
      </c>
    </row>
    <row r="33" spans="1:8" ht="15.6" x14ac:dyDescent="0.3">
      <c r="A33" s="38"/>
      <c r="B33" s="36">
        <v>5.2</v>
      </c>
      <c r="C33" s="35">
        <v>6</v>
      </c>
    </row>
    <row r="34" spans="1:8" ht="15.6" x14ac:dyDescent="0.3">
      <c r="A34" s="38"/>
      <c r="B34" s="36">
        <v>5.28</v>
      </c>
      <c r="C34" s="35">
        <v>6.5</v>
      </c>
    </row>
    <row r="35" spans="1:8" ht="15.6" x14ac:dyDescent="0.3">
      <c r="A35" s="38"/>
      <c r="B35" s="36">
        <v>6.05</v>
      </c>
      <c r="C35" s="35">
        <v>5</v>
      </c>
    </row>
    <row r="36" spans="1:8" ht="15.6" x14ac:dyDescent="0.3">
      <c r="A36" s="38"/>
      <c r="B36" s="36">
        <v>6.11</v>
      </c>
      <c r="C36" s="35">
        <v>4.5</v>
      </c>
    </row>
    <row r="37" spans="1:8" ht="15.6" x14ac:dyDescent="0.3">
      <c r="A37" s="38"/>
      <c r="B37" s="36">
        <v>6.25</v>
      </c>
      <c r="C37" s="35">
        <v>4.5</v>
      </c>
    </row>
    <row r="38" spans="1:8" ht="15.6" x14ac:dyDescent="0.3">
      <c r="A38" s="38"/>
      <c r="B38" s="36">
        <v>7.15</v>
      </c>
      <c r="C38" s="35">
        <v>4</v>
      </c>
    </row>
    <row r="39" spans="1:8" ht="15.6" x14ac:dyDescent="0.3">
      <c r="A39" s="38"/>
      <c r="B39" s="36">
        <v>7.23</v>
      </c>
      <c r="C39" s="35">
        <v>4</v>
      </c>
    </row>
    <row r="40" spans="1:8" ht="15.6" x14ac:dyDescent="0.3">
      <c r="A40" s="38">
        <v>1993</v>
      </c>
      <c r="B40" s="36">
        <v>6.01</v>
      </c>
      <c r="C40" s="35">
        <v>7.21</v>
      </c>
    </row>
    <row r="41" spans="1:8" ht="15.6" x14ac:dyDescent="0.3">
      <c r="A41" s="38"/>
      <c r="B41" s="36">
        <v>7.15</v>
      </c>
      <c r="C41" s="35">
        <v>4.3</v>
      </c>
    </row>
    <row r="42" spans="1:8" ht="15.6" x14ac:dyDescent="0.3">
      <c r="A42" s="38"/>
      <c r="B42" s="36">
        <v>8.16</v>
      </c>
      <c r="C42" s="35">
        <v>1.1000000000000001</v>
      </c>
    </row>
    <row r="43" spans="1:8" ht="15.6" x14ac:dyDescent="0.3">
      <c r="A43" s="38"/>
      <c r="B43" s="36">
        <v>8.3000000000000007</v>
      </c>
      <c r="C43" s="35">
        <v>2.5</v>
      </c>
      <c r="E43" s="39"/>
      <c r="H43" s="39"/>
    </row>
    <row r="44" spans="1:8" ht="15.6" x14ac:dyDescent="0.3">
      <c r="A44" s="33">
        <v>2000</v>
      </c>
      <c r="B44" s="36">
        <v>8.23</v>
      </c>
      <c r="C44" s="37">
        <v>4.3</v>
      </c>
    </row>
    <row r="45" spans="1:8" ht="15.6" x14ac:dyDescent="0.3">
      <c r="A45" s="33">
        <v>2001</v>
      </c>
      <c r="B45" s="36">
        <v>5.0599999999999996</v>
      </c>
      <c r="C45" s="37">
        <v>4.75</v>
      </c>
    </row>
    <row r="46" spans="1:8" ht="15.6" x14ac:dyDescent="0.3">
      <c r="A46" s="33"/>
      <c r="B46" s="36">
        <v>5.12</v>
      </c>
      <c r="C46" s="37">
        <v>4.75</v>
      </c>
      <c r="E46" s="39"/>
      <c r="H46" s="39"/>
    </row>
    <row r="47" spans="1:8" ht="15.6" x14ac:dyDescent="0.3">
      <c r="A47" s="33"/>
      <c r="B47" s="36">
        <v>5.28</v>
      </c>
      <c r="C47" s="37">
        <v>7</v>
      </c>
      <c r="E47" s="39"/>
      <c r="H47" s="39"/>
    </row>
    <row r="48" spans="1:8" ht="15.6" x14ac:dyDescent="0.3">
      <c r="A48" s="33"/>
      <c r="B48" s="36">
        <v>6.08</v>
      </c>
      <c r="C48" s="37">
        <v>7</v>
      </c>
    </row>
    <row r="49" spans="1:8" ht="15.6" x14ac:dyDescent="0.3">
      <c r="A49" s="33"/>
      <c r="B49" s="36">
        <v>6.2</v>
      </c>
      <c r="C49" s="37">
        <v>5.5</v>
      </c>
    </row>
    <row r="50" spans="1:8" ht="15.6" x14ac:dyDescent="0.3">
      <c r="A50" s="33"/>
      <c r="B50" s="36">
        <v>6.3</v>
      </c>
      <c r="C50" s="37">
        <v>5.5</v>
      </c>
    </row>
    <row r="51" spans="1:8" ht="15.6" x14ac:dyDescent="0.3">
      <c r="A51" s="33"/>
      <c r="B51" s="36">
        <v>7.14</v>
      </c>
      <c r="C51" s="37">
        <v>4.5</v>
      </c>
      <c r="E51" s="39"/>
      <c r="H51" s="39"/>
    </row>
    <row r="52" spans="1:8" ht="15.6" x14ac:dyDescent="0.3">
      <c r="A52" s="33"/>
      <c r="B52" s="36">
        <v>7.28</v>
      </c>
      <c r="C52" s="37">
        <v>1.75</v>
      </c>
      <c r="E52" s="40"/>
      <c r="H52" s="39"/>
    </row>
    <row r="53" spans="1:8" ht="15.6" x14ac:dyDescent="0.3">
      <c r="A53" s="33"/>
      <c r="B53" s="36">
        <v>8.1199999999999992</v>
      </c>
      <c r="C53" s="37">
        <v>1.5</v>
      </c>
      <c r="E53" s="40"/>
      <c r="H53" s="39"/>
    </row>
    <row r="54" spans="1:8" ht="15.6" x14ac:dyDescent="0.3">
      <c r="A54" s="33"/>
      <c r="B54" s="36">
        <v>8.18</v>
      </c>
      <c r="C54" s="37">
        <v>1.75</v>
      </c>
      <c r="E54" s="40"/>
      <c r="H54" s="39"/>
    </row>
    <row r="55" spans="1:8" ht="15.6" x14ac:dyDescent="0.3">
      <c r="A55" s="33"/>
      <c r="B55" s="36">
        <v>8.26</v>
      </c>
      <c r="C55" s="37">
        <v>1.5</v>
      </c>
      <c r="E55" s="40"/>
    </row>
    <row r="56" spans="1:8" ht="15.6" x14ac:dyDescent="0.3">
      <c r="A56" s="33"/>
      <c r="B56" s="36">
        <v>9.0299999999999994</v>
      </c>
      <c r="C56" s="37">
        <v>1.75</v>
      </c>
      <c r="E56" s="40"/>
    </row>
    <row r="57" spans="1:8" ht="15.6" x14ac:dyDescent="0.3">
      <c r="A57" s="33">
        <v>2002</v>
      </c>
      <c r="B57" s="36">
        <v>5.27</v>
      </c>
      <c r="C57" s="37">
        <v>9</v>
      </c>
      <c r="E57" s="40"/>
    </row>
    <row r="58" spans="1:8" ht="15.6" x14ac:dyDescent="0.3">
      <c r="A58" s="33"/>
      <c r="B58" s="36">
        <v>6.27</v>
      </c>
      <c r="C58" s="37">
        <v>5</v>
      </c>
      <c r="E58" s="40"/>
    </row>
    <row r="59" spans="1:8" ht="15.6" x14ac:dyDescent="0.3">
      <c r="A59" s="33"/>
      <c r="B59" s="36">
        <v>7.01</v>
      </c>
      <c r="C59" s="37">
        <v>5</v>
      </c>
      <c r="E59" s="40"/>
    </row>
    <row r="60" spans="1:8" ht="15.6" x14ac:dyDescent="0.3">
      <c r="A60" s="33"/>
      <c r="B60" s="36">
        <v>7.08</v>
      </c>
      <c r="C60" s="37">
        <v>4.5</v>
      </c>
      <c r="E60" s="40"/>
    </row>
    <row r="61" spans="1:8" ht="15.6" x14ac:dyDescent="0.3">
      <c r="A61" s="33"/>
      <c r="B61" s="36">
        <v>7.15</v>
      </c>
      <c r="C61" s="37">
        <v>4</v>
      </c>
      <c r="E61" s="40"/>
    </row>
    <row r="62" spans="1:8" ht="15.6" x14ac:dyDescent="0.3">
      <c r="A62" s="33"/>
      <c r="B62" s="36">
        <v>7.27</v>
      </c>
      <c r="C62" s="37">
        <v>2.5</v>
      </c>
      <c r="E62" s="40"/>
    </row>
    <row r="63" spans="1:8" ht="15.6" x14ac:dyDescent="0.3">
      <c r="A63" s="33"/>
      <c r="B63" s="36">
        <v>8.0399999999999991</v>
      </c>
      <c r="C63" s="37">
        <v>2</v>
      </c>
      <c r="E63" s="40"/>
    </row>
    <row r="64" spans="1:8" ht="15.6" x14ac:dyDescent="0.3">
      <c r="A64" s="33"/>
      <c r="B64" s="36">
        <v>8.11</v>
      </c>
      <c r="C64" s="37">
        <v>2</v>
      </c>
      <c r="E64" s="40"/>
    </row>
    <row r="65" spans="1:8" ht="15.6" x14ac:dyDescent="0.3">
      <c r="A65" s="33"/>
      <c r="B65" s="36">
        <v>8.18</v>
      </c>
      <c r="C65" s="37">
        <v>2</v>
      </c>
      <c r="E65" s="40"/>
    </row>
    <row r="66" spans="1:8" ht="15.6" x14ac:dyDescent="0.3">
      <c r="A66" s="33"/>
      <c r="B66" s="36">
        <v>9.01</v>
      </c>
      <c r="C66" s="37">
        <v>1.5</v>
      </c>
      <c r="E66" s="40"/>
    </row>
    <row r="67" spans="1:8" ht="15.6" x14ac:dyDescent="0.3">
      <c r="A67" s="33"/>
      <c r="B67" s="36">
        <v>9.2100000000000009</v>
      </c>
      <c r="C67" s="37">
        <v>1.5</v>
      </c>
      <c r="E67" s="40"/>
    </row>
    <row r="68" spans="1:8" ht="15.6" x14ac:dyDescent="0.3">
      <c r="A68" s="38">
        <v>2004</v>
      </c>
      <c r="B68" s="38">
        <v>6.08</v>
      </c>
      <c r="C68" s="34">
        <v>7.5</v>
      </c>
      <c r="E68" s="40"/>
    </row>
    <row r="69" spans="1:8" ht="15.6" x14ac:dyDescent="0.3">
      <c r="A69" s="38"/>
      <c r="B69" s="38">
        <v>6.16</v>
      </c>
      <c r="C69" s="34">
        <v>9</v>
      </c>
      <c r="E69" s="40"/>
    </row>
    <row r="70" spans="1:8" ht="15.6" x14ac:dyDescent="0.3">
      <c r="A70" s="38"/>
      <c r="B70" s="38">
        <v>6.3</v>
      </c>
      <c r="C70" s="37">
        <v>7.5</v>
      </c>
      <c r="E70" s="40"/>
    </row>
    <row r="71" spans="1:8" ht="15.6" x14ac:dyDescent="0.3">
      <c r="A71" s="38"/>
      <c r="B71" s="38">
        <v>7.08</v>
      </c>
      <c r="C71" s="37">
        <v>6</v>
      </c>
      <c r="E71" s="40"/>
    </row>
    <row r="72" spans="1:8" ht="15.6" x14ac:dyDescent="0.3">
      <c r="A72" s="38"/>
      <c r="B72" s="38">
        <v>7.14</v>
      </c>
      <c r="C72" s="37">
        <v>4.5</v>
      </c>
      <c r="E72" s="40"/>
    </row>
    <row r="73" spans="1:8" ht="15.6" x14ac:dyDescent="0.3">
      <c r="A73" s="38"/>
      <c r="B73" s="38">
        <v>7.22</v>
      </c>
      <c r="C73" s="37">
        <v>5</v>
      </c>
      <c r="E73" s="40"/>
    </row>
    <row r="74" spans="1:8" ht="15.6" x14ac:dyDescent="0.3">
      <c r="A74" s="38"/>
      <c r="B74" s="38">
        <v>7.29</v>
      </c>
      <c r="C74" s="37">
        <v>3</v>
      </c>
      <c r="E74" s="40"/>
    </row>
    <row r="75" spans="1:8" ht="15.6" x14ac:dyDescent="0.3">
      <c r="A75" s="38"/>
      <c r="B75" s="38">
        <v>8.17</v>
      </c>
      <c r="C75" s="37">
        <v>3</v>
      </c>
      <c r="E75" s="40"/>
    </row>
    <row r="76" spans="1:8" ht="15.6" x14ac:dyDescent="0.3">
      <c r="A76" s="38"/>
      <c r="B76" s="38">
        <v>9.8000000000000007</v>
      </c>
      <c r="C76" s="37">
        <v>3</v>
      </c>
      <c r="E76" s="40"/>
    </row>
    <row r="77" spans="1:8" ht="15.6" x14ac:dyDescent="0.3">
      <c r="A77" s="38"/>
      <c r="B77" s="38">
        <v>10.26</v>
      </c>
      <c r="C77" s="37">
        <v>11</v>
      </c>
      <c r="E77" s="40"/>
    </row>
    <row r="78" spans="1:8" ht="15.6" x14ac:dyDescent="0.3">
      <c r="A78" s="33">
        <v>2010</v>
      </c>
      <c r="B78" s="36">
        <v>5.01</v>
      </c>
      <c r="C78" s="37">
        <v>5</v>
      </c>
      <c r="E78" s="40"/>
    </row>
    <row r="79" spans="1:8" ht="15.6" x14ac:dyDescent="0.3">
      <c r="A79" s="33"/>
      <c r="B79" s="36">
        <v>5.15</v>
      </c>
      <c r="C79" s="37">
        <v>6</v>
      </c>
      <c r="E79" s="40"/>
      <c r="H79" s="39"/>
    </row>
    <row r="80" spans="1:8" ht="15.6" x14ac:dyDescent="0.3">
      <c r="A80" s="33"/>
      <c r="B80" s="36">
        <v>6.06</v>
      </c>
      <c r="C80" s="37">
        <v>4</v>
      </c>
      <c r="E80" s="40"/>
    </row>
    <row r="81" spans="1:5" ht="15.6" x14ac:dyDescent="0.3">
      <c r="A81" s="33"/>
      <c r="B81" s="36">
        <v>7.01</v>
      </c>
      <c r="C81" s="37">
        <v>4</v>
      </c>
      <c r="E81" s="40"/>
    </row>
    <row r="82" spans="1:5" ht="15.6" x14ac:dyDescent="0.3">
      <c r="A82" s="33"/>
      <c r="B82" s="36">
        <v>7.15</v>
      </c>
      <c r="C82" s="37">
        <v>4</v>
      </c>
      <c r="E82" s="40"/>
    </row>
    <row r="83" spans="1:5" ht="15.6" x14ac:dyDescent="0.3">
      <c r="A83" s="33"/>
      <c r="B83" s="36">
        <v>8.02</v>
      </c>
      <c r="C83" s="37">
        <v>4</v>
      </c>
      <c r="E83" s="40"/>
    </row>
    <row r="84" spans="1:5" ht="15.6" x14ac:dyDescent="0.3">
      <c r="A84" s="33"/>
      <c r="B84" s="36">
        <v>8.15</v>
      </c>
      <c r="C84" s="37">
        <v>4</v>
      </c>
      <c r="E84" s="40"/>
    </row>
    <row r="85" spans="1:5" ht="15.6" x14ac:dyDescent="0.3">
      <c r="A85" s="33"/>
      <c r="B85" s="36">
        <v>9.01</v>
      </c>
      <c r="C85" s="37">
        <v>4</v>
      </c>
      <c r="E85" s="40"/>
    </row>
    <row r="86" spans="1:5" ht="15.6" x14ac:dyDescent="0.3">
      <c r="A86" s="33"/>
      <c r="B86" s="36">
        <v>9.15</v>
      </c>
      <c r="C86" s="37">
        <v>5</v>
      </c>
      <c r="E86" s="40"/>
    </row>
    <row r="87" spans="1:5" ht="15.6" x14ac:dyDescent="0.3">
      <c r="A87" s="33"/>
      <c r="B87" s="36">
        <v>10.06</v>
      </c>
      <c r="C87" s="37">
        <v>6</v>
      </c>
      <c r="E87" s="40"/>
    </row>
    <row r="88" spans="1:5" ht="15.6" x14ac:dyDescent="0.3">
      <c r="A88" s="33">
        <v>2011</v>
      </c>
      <c r="B88" s="36">
        <v>7.14</v>
      </c>
      <c r="C88" s="37">
        <v>7</v>
      </c>
      <c r="E88" s="40"/>
    </row>
    <row r="89" spans="1:5" ht="15.6" x14ac:dyDescent="0.3">
      <c r="A89" s="33"/>
      <c r="B89" s="36">
        <v>7.28</v>
      </c>
      <c r="C89" s="37">
        <v>5</v>
      </c>
      <c r="E89" s="40"/>
    </row>
    <row r="90" spans="1:5" ht="15.6" x14ac:dyDescent="0.3">
      <c r="A90" s="33"/>
      <c r="B90" s="36">
        <v>8.14</v>
      </c>
      <c r="C90" s="37">
        <v>4</v>
      </c>
      <c r="E90" s="40"/>
    </row>
    <row r="91" spans="1:5" ht="15.6" x14ac:dyDescent="0.3">
      <c r="A91" s="33"/>
      <c r="B91" s="36">
        <v>8.2799999999999994</v>
      </c>
      <c r="C91" s="37">
        <v>4</v>
      </c>
      <c r="E91" s="40"/>
    </row>
    <row r="92" spans="1:5" ht="15.6" x14ac:dyDescent="0.3">
      <c r="A92" s="33"/>
      <c r="B92" s="36">
        <v>9.14</v>
      </c>
      <c r="C92" s="37">
        <v>6</v>
      </c>
      <c r="E92" s="40"/>
    </row>
    <row r="93" spans="1:5" ht="15.6" x14ac:dyDescent="0.3">
      <c r="A93" s="33">
        <v>2012</v>
      </c>
      <c r="B93" s="36">
        <v>4.3</v>
      </c>
      <c r="C93" s="37">
        <v>6</v>
      </c>
      <c r="E93" s="40"/>
    </row>
    <row r="94" spans="1:5" ht="15.6" x14ac:dyDescent="0.3">
      <c r="A94" s="33"/>
      <c r="B94" s="36">
        <v>5.15</v>
      </c>
      <c r="C94" s="37">
        <v>6</v>
      </c>
      <c r="E94" s="40"/>
    </row>
    <row r="95" spans="1:5" ht="15.6" x14ac:dyDescent="0.3">
      <c r="A95" s="38">
        <v>2013</v>
      </c>
      <c r="B95" s="36">
        <v>5.2</v>
      </c>
      <c r="C95" s="37">
        <v>4.5</v>
      </c>
      <c r="E95" s="40"/>
    </row>
    <row r="96" spans="1:5" ht="15.6" x14ac:dyDescent="0.3">
      <c r="A96" s="38"/>
      <c r="B96" s="36">
        <v>5.28</v>
      </c>
      <c r="C96" s="37">
        <v>5</v>
      </c>
      <c r="E96" s="40"/>
    </row>
    <row r="97" spans="1:8" ht="15.6" x14ac:dyDescent="0.3">
      <c r="A97" s="38"/>
      <c r="B97" s="36">
        <v>6.19</v>
      </c>
      <c r="C97" s="37">
        <v>8</v>
      </c>
    </row>
    <row r="98" spans="1:8" ht="15.6" x14ac:dyDescent="0.3">
      <c r="A98" s="38"/>
      <c r="B98" s="36">
        <v>6.26</v>
      </c>
      <c r="C98" s="37">
        <v>7</v>
      </c>
      <c r="E98" s="40"/>
      <c r="H98" s="39"/>
    </row>
    <row r="99" spans="1:8" ht="15.6" x14ac:dyDescent="0.3">
      <c r="A99" s="38"/>
      <c r="B99" s="36">
        <v>7.18</v>
      </c>
      <c r="C99" s="37">
        <v>4</v>
      </c>
      <c r="E99" s="40"/>
      <c r="H99" s="39"/>
    </row>
    <row r="100" spans="1:8" ht="15.6" x14ac:dyDescent="0.3">
      <c r="A100" s="38"/>
      <c r="B100" s="36">
        <v>7.24</v>
      </c>
      <c r="C100" s="37">
        <v>1.5</v>
      </c>
      <c r="E100" s="40"/>
      <c r="H100" s="39"/>
    </row>
    <row r="101" spans="1:8" ht="15.6" x14ac:dyDescent="0.3">
      <c r="A101" s="38"/>
      <c r="B101" s="36">
        <v>8.09</v>
      </c>
      <c r="C101" s="37">
        <v>2</v>
      </c>
      <c r="E101" s="40"/>
      <c r="H101" s="39"/>
    </row>
    <row r="102" spans="1:8" ht="15.6" x14ac:dyDescent="0.3">
      <c r="A102" s="38"/>
      <c r="B102" s="36">
        <v>8.19</v>
      </c>
      <c r="C102" s="37">
        <v>1</v>
      </c>
      <c r="E102" s="40"/>
      <c r="H102" s="39"/>
    </row>
    <row r="103" spans="1:8" ht="15.6" x14ac:dyDescent="0.3">
      <c r="A103" s="38"/>
      <c r="B103" s="36">
        <v>9.1</v>
      </c>
      <c r="C103" s="37">
        <v>2</v>
      </c>
      <c r="E103" s="40"/>
      <c r="H103" s="39"/>
    </row>
    <row r="104" spans="1:8" ht="15.6" x14ac:dyDescent="0.3">
      <c r="A104" s="38"/>
      <c r="B104" s="36">
        <v>9.26</v>
      </c>
      <c r="C104" s="37">
        <v>2</v>
      </c>
      <c r="E104" s="40"/>
      <c r="H104" s="39"/>
    </row>
    <row r="105" spans="1:8" ht="15.6" x14ac:dyDescent="0.3">
      <c r="A105" s="38"/>
      <c r="B105" s="36">
        <v>10.24</v>
      </c>
      <c r="C105" s="37">
        <v>8</v>
      </c>
      <c r="E105" s="40"/>
      <c r="H105" s="39"/>
    </row>
    <row r="106" spans="1:8" ht="15.6" x14ac:dyDescent="0.3">
      <c r="A106" s="38"/>
      <c r="B106" s="36">
        <v>11.04</v>
      </c>
      <c r="C106" s="37">
        <v>10</v>
      </c>
      <c r="E106" s="40"/>
      <c r="H106" s="39"/>
    </row>
    <row r="107" spans="1:8" ht="15.6" x14ac:dyDescent="0.3">
      <c r="A107" s="38"/>
      <c r="B107" s="36">
        <v>11.06</v>
      </c>
      <c r="C107" s="37">
        <v>11.5</v>
      </c>
      <c r="E107" s="40"/>
      <c r="H107" s="39"/>
    </row>
    <row r="108" spans="1:8" ht="15.6" x14ac:dyDescent="0.3">
      <c r="A108" s="38"/>
      <c r="B108" s="36">
        <v>11.12</v>
      </c>
      <c r="C108" s="37">
        <v>14</v>
      </c>
      <c r="E108" s="40"/>
      <c r="H108" s="39"/>
    </row>
    <row r="109" spans="1:8" x14ac:dyDescent="0.25">
      <c r="A109" s="20">
        <v>2014</v>
      </c>
      <c r="B109" s="26">
        <v>5.12</v>
      </c>
      <c r="C109" s="32">
        <v>3.5</v>
      </c>
      <c r="E109" s="40"/>
      <c r="H109" s="39"/>
    </row>
    <row r="110" spans="1:8" x14ac:dyDescent="0.25">
      <c r="B110" s="26">
        <v>5.22</v>
      </c>
      <c r="C110" s="32">
        <v>6</v>
      </c>
      <c r="E110" s="40"/>
      <c r="H110" s="39"/>
    </row>
    <row r="111" spans="1:8" x14ac:dyDescent="0.25">
      <c r="B111" s="26">
        <v>5.28</v>
      </c>
      <c r="C111" s="32">
        <v>9</v>
      </c>
      <c r="E111" s="40"/>
      <c r="H111" s="39"/>
    </row>
    <row r="112" spans="1:8" x14ac:dyDescent="0.25">
      <c r="B112" s="26">
        <v>6.09</v>
      </c>
      <c r="C112" s="32">
        <v>6</v>
      </c>
      <c r="E112" s="40"/>
      <c r="H112" s="39"/>
    </row>
    <row r="113" spans="1:8" x14ac:dyDescent="0.25">
      <c r="B113" s="26">
        <v>6.24</v>
      </c>
      <c r="C113" s="32">
        <v>8</v>
      </c>
      <c r="E113" s="40"/>
      <c r="H113" s="39"/>
    </row>
    <row r="114" spans="1:8" x14ac:dyDescent="0.25">
      <c r="B114" s="26">
        <v>7.09</v>
      </c>
      <c r="C114" s="32">
        <v>4</v>
      </c>
      <c r="E114" s="40"/>
      <c r="H114" s="39"/>
    </row>
    <row r="115" spans="1:8" x14ac:dyDescent="0.25">
      <c r="B115" s="26">
        <v>7.21</v>
      </c>
      <c r="C115" s="32">
        <v>4</v>
      </c>
      <c r="E115" s="40"/>
      <c r="H115" s="39"/>
    </row>
    <row r="116" spans="1:8" x14ac:dyDescent="0.25">
      <c r="B116" s="26">
        <v>8.0500000000000007</v>
      </c>
      <c r="C116" s="32">
        <v>4</v>
      </c>
      <c r="E116" s="40"/>
      <c r="H116" s="39"/>
    </row>
    <row r="117" spans="1:8" x14ac:dyDescent="0.25">
      <c r="B117" s="26">
        <v>8.19</v>
      </c>
      <c r="C117" s="32">
        <v>2</v>
      </c>
      <c r="E117" s="40"/>
      <c r="H117" s="39"/>
    </row>
    <row r="118" spans="1:8" x14ac:dyDescent="0.25">
      <c r="B118" s="26">
        <v>9.06</v>
      </c>
      <c r="C118" s="32">
        <v>3.5</v>
      </c>
    </row>
    <row r="119" spans="1:8" x14ac:dyDescent="0.25">
      <c r="B119" s="26">
        <v>9.17</v>
      </c>
      <c r="C119" s="32">
        <v>3</v>
      </c>
    </row>
    <row r="120" spans="1:8" x14ac:dyDescent="0.25">
      <c r="B120" s="26">
        <v>11.03</v>
      </c>
      <c r="C120" s="32">
        <v>9</v>
      </c>
    </row>
    <row r="121" spans="1:8" x14ac:dyDescent="0.25">
      <c r="A121" s="39">
        <v>2015</v>
      </c>
      <c r="B121" s="46">
        <v>4.1399999999999997</v>
      </c>
      <c r="C121" s="39">
        <v>7</v>
      </c>
      <c r="E121" s="39"/>
      <c r="H121" s="39"/>
    </row>
    <row r="122" spans="1:8" x14ac:dyDescent="0.25">
      <c r="A122" s="39"/>
      <c r="B122" s="46">
        <v>5.27</v>
      </c>
      <c r="C122" s="39">
        <v>11</v>
      </c>
      <c r="E122" s="39"/>
      <c r="H122" s="39"/>
    </row>
    <row r="123" spans="1:8" x14ac:dyDescent="0.25">
      <c r="A123" s="39"/>
      <c r="B123" s="46">
        <v>6.09</v>
      </c>
      <c r="C123" s="39">
        <v>8</v>
      </c>
      <c r="E123" s="39"/>
      <c r="H123" s="39"/>
    </row>
    <row r="124" spans="1:8" x14ac:dyDescent="0.25">
      <c r="A124" s="39"/>
      <c r="B124" s="46">
        <v>6.25</v>
      </c>
      <c r="C124" s="39">
        <v>8.5</v>
      </c>
      <c r="E124" s="39"/>
      <c r="H124" s="39"/>
    </row>
    <row r="125" spans="1:8" x14ac:dyDescent="0.25">
      <c r="A125" s="39"/>
      <c r="B125" s="46">
        <v>7.07</v>
      </c>
      <c r="C125" s="39">
        <v>6</v>
      </c>
      <c r="E125" s="39"/>
      <c r="H125" s="39"/>
    </row>
    <row r="126" spans="1:8" x14ac:dyDescent="0.25">
      <c r="A126" s="39"/>
      <c r="B126" s="46">
        <v>7.2</v>
      </c>
      <c r="C126" s="39">
        <v>3.5</v>
      </c>
      <c r="E126" s="39"/>
      <c r="H126" s="39"/>
    </row>
    <row r="127" spans="1:8" x14ac:dyDescent="0.25">
      <c r="A127" s="39"/>
      <c r="B127" s="46">
        <v>8.06</v>
      </c>
      <c r="C127" s="39">
        <v>1.5</v>
      </c>
      <c r="E127" s="39"/>
      <c r="H127" s="39"/>
    </row>
    <row r="128" spans="1:8" x14ac:dyDescent="0.25">
      <c r="A128" s="39"/>
      <c r="B128" s="46">
        <v>8.17</v>
      </c>
      <c r="C128" s="39">
        <v>1.5</v>
      </c>
      <c r="E128" s="39"/>
      <c r="H128" s="39"/>
    </row>
    <row r="129" spans="1:8" x14ac:dyDescent="0.25">
      <c r="A129" s="39"/>
      <c r="B129" s="46">
        <v>8.31</v>
      </c>
      <c r="C129" s="39">
        <v>2</v>
      </c>
      <c r="E129" s="39"/>
      <c r="H129" s="39"/>
    </row>
    <row r="130" spans="1:8" x14ac:dyDescent="0.25">
      <c r="A130" s="39"/>
      <c r="B130" s="46">
        <v>9.14</v>
      </c>
      <c r="C130" s="39">
        <v>3</v>
      </c>
      <c r="E130" s="39"/>
      <c r="H130" s="39"/>
    </row>
    <row r="131" spans="1:8" x14ac:dyDescent="0.25">
      <c r="A131" s="39"/>
      <c r="B131" s="46">
        <v>11.17</v>
      </c>
      <c r="C131" s="39">
        <v>10</v>
      </c>
      <c r="E131" s="39"/>
      <c r="H131" s="39"/>
    </row>
    <row r="132" spans="1:8" x14ac:dyDescent="0.25">
      <c r="E132" s="39"/>
      <c r="H132" s="39"/>
    </row>
    <row r="133" spans="1:8" x14ac:dyDescent="0.25">
      <c r="E133" s="39"/>
      <c r="H133" s="39"/>
    </row>
    <row r="134" spans="1:8" x14ac:dyDescent="0.25">
      <c r="E134" s="39"/>
      <c r="H134" s="39"/>
    </row>
    <row r="135" spans="1:8" x14ac:dyDescent="0.25">
      <c r="E135" s="39"/>
      <c r="H135" s="39"/>
    </row>
    <row r="136" spans="1:8" x14ac:dyDescent="0.25">
      <c r="E136" s="39"/>
      <c r="H136" s="39"/>
    </row>
    <row r="137" spans="1:8" x14ac:dyDescent="0.25">
      <c r="E137" s="39"/>
      <c r="H137" s="39"/>
    </row>
    <row r="138" spans="1:8" x14ac:dyDescent="0.25">
      <c r="E138" s="39"/>
      <c r="H138" s="39"/>
    </row>
    <row r="139" spans="1:8" x14ac:dyDescent="0.25">
      <c r="E139" s="39"/>
      <c r="H139" s="39"/>
    </row>
    <row r="140" spans="1:8" x14ac:dyDescent="0.25">
      <c r="E140" s="39"/>
      <c r="H140" s="39"/>
    </row>
    <row r="141" spans="1:8" x14ac:dyDescent="0.25">
      <c r="E141" s="39"/>
      <c r="H141" s="39"/>
    </row>
    <row r="142" spans="1:8" x14ac:dyDescent="0.25">
      <c r="E142" s="39"/>
      <c r="H142" s="39"/>
    </row>
    <row r="143" spans="1:8" x14ac:dyDescent="0.25">
      <c r="E143" s="39"/>
      <c r="H143" s="39"/>
    </row>
    <row r="144" spans="1:8" x14ac:dyDescent="0.25">
      <c r="E144" s="39"/>
      <c r="H144" s="39"/>
    </row>
    <row r="145" spans="5:8" x14ac:dyDescent="0.25">
      <c r="E145" s="39"/>
      <c r="H145" s="39"/>
    </row>
    <row r="146" spans="5:8" x14ac:dyDescent="0.25">
      <c r="E146" s="39"/>
      <c r="H146" s="39"/>
    </row>
    <row r="147" spans="5:8" x14ac:dyDescent="0.25">
      <c r="E147" s="39"/>
      <c r="H147" s="39"/>
    </row>
    <row r="148" spans="5:8" x14ac:dyDescent="0.25">
      <c r="E148" s="39"/>
      <c r="H148" s="39"/>
    </row>
    <row r="149" spans="5:8" x14ac:dyDescent="0.25">
      <c r="E149" s="39"/>
      <c r="H149" s="39"/>
    </row>
    <row r="150" spans="5:8" x14ac:dyDescent="0.25">
      <c r="E150" s="39"/>
      <c r="H150" s="39"/>
    </row>
    <row r="151" spans="5:8" x14ac:dyDescent="0.25">
      <c r="E151" s="39"/>
      <c r="H151" s="39"/>
    </row>
    <row r="152" spans="5:8" x14ac:dyDescent="0.25">
      <c r="E152" s="39"/>
      <c r="H152" s="39"/>
    </row>
    <row r="153" spans="5:8" x14ac:dyDescent="0.25">
      <c r="E153" s="39"/>
      <c r="H153" s="39"/>
    </row>
    <row r="154" spans="5:8" x14ac:dyDescent="0.25">
      <c r="E154" s="39"/>
      <c r="H154" s="39"/>
    </row>
    <row r="155" spans="5:8" x14ac:dyDescent="0.25">
      <c r="E155" s="39"/>
      <c r="H155" s="39"/>
    </row>
    <row r="156" spans="5:8" x14ac:dyDescent="0.25">
      <c r="E156" s="39"/>
      <c r="H156" s="39"/>
    </row>
    <row r="157" spans="5:8" x14ac:dyDescent="0.25">
      <c r="E157" s="39"/>
      <c r="H157" s="39"/>
    </row>
    <row r="158" spans="5:8" x14ac:dyDescent="0.25">
      <c r="E158" s="39"/>
      <c r="H158" s="39"/>
    </row>
    <row r="159" spans="5:8" x14ac:dyDescent="0.25">
      <c r="E159" s="39"/>
      <c r="H159" s="39"/>
    </row>
    <row r="160" spans="5:8" x14ac:dyDescent="0.25">
      <c r="E160" s="39"/>
      <c r="H160" s="39"/>
    </row>
    <row r="161" spans="5:8" x14ac:dyDescent="0.25">
      <c r="E161" s="39"/>
      <c r="H161" s="39"/>
    </row>
    <row r="162" spans="5:8" x14ac:dyDescent="0.25">
      <c r="E162" s="39"/>
      <c r="H162" s="39"/>
    </row>
    <row r="163" spans="5:8" x14ac:dyDescent="0.25">
      <c r="E163" s="39"/>
      <c r="H163" s="39"/>
    </row>
    <row r="164" spans="5:8" x14ac:dyDescent="0.25">
      <c r="E164" s="39"/>
      <c r="H164" s="39"/>
    </row>
    <row r="165" spans="5:8" x14ac:dyDescent="0.25">
      <c r="E165" s="39"/>
      <c r="H165" s="39"/>
    </row>
    <row r="166" spans="5:8" x14ac:dyDescent="0.25">
      <c r="E166" s="39"/>
      <c r="H166" s="39"/>
    </row>
    <row r="167" spans="5:8" x14ac:dyDescent="0.25">
      <c r="E167" s="39"/>
      <c r="H167" s="39"/>
    </row>
    <row r="168" spans="5:8" x14ac:dyDescent="0.25">
      <c r="E168" s="39"/>
      <c r="H168" s="39"/>
    </row>
    <row r="169" spans="5:8" x14ac:dyDescent="0.25">
      <c r="E169" s="39"/>
      <c r="H169" s="39"/>
    </row>
    <row r="170" spans="5:8" x14ac:dyDescent="0.25">
      <c r="E170" s="39"/>
      <c r="H170" s="39"/>
    </row>
    <row r="171" spans="5:8" x14ac:dyDescent="0.25">
      <c r="E171" s="39"/>
      <c r="H171" s="39"/>
    </row>
    <row r="172" spans="5:8" x14ac:dyDescent="0.25">
      <c r="E172" s="39"/>
      <c r="H172" s="39"/>
    </row>
    <row r="173" spans="5:8" x14ac:dyDescent="0.25">
      <c r="E173" s="39"/>
      <c r="H173" s="39"/>
    </row>
    <row r="174" spans="5:8" x14ac:dyDescent="0.25">
      <c r="E174" s="39"/>
      <c r="H174" s="39"/>
    </row>
    <row r="175" spans="5:8" x14ac:dyDescent="0.25">
      <c r="E175" s="39"/>
      <c r="H175" s="39"/>
    </row>
    <row r="176" spans="5:8" x14ac:dyDescent="0.25">
      <c r="E176" s="39"/>
      <c r="H176" s="39"/>
    </row>
    <row r="177" spans="5:8" x14ac:dyDescent="0.25">
      <c r="E177" s="39"/>
      <c r="H177" s="39"/>
    </row>
    <row r="178" spans="5:8" x14ac:dyDescent="0.25">
      <c r="E178" s="39"/>
      <c r="H178" s="39"/>
    </row>
    <row r="179" spans="5:8" x14ac:dyDescent="0.25">
      <c r="E179" s="39"/>
      <c r="H179" s="39"/>
    </row>
    <row r="180" spans="5:8" x14ac:dyDescent="0.25">
      <c r="E180" s="39"/>
      <c r="H180" s="39"/>
    </row>
    <row r="181" spans="5:8" x14ac:dyDescent="0.25">
      <c r="E181" s="39"/>
      <c r="H181" s="39"/>
    </row>
    <row r="182" spans="5:8" x14ac:dyDescent="0.25">
      <c r="E182" s="39"/>
      <c r="H182" s="39"/>
    </row>
    <row r="183" spans="5:8" x14ac:dyDescent="0.25">
      <c r="E183" s="39"/>
      <c r="H183" s="39"/>
    </row>
    <row r="184" spans="5:8" x14ac:dyDescent="0.25">
      <c r="E184" s="39"/>
      <c r="H184" s="39"/>
    </row>
    <row r="185" spans="5:8" x14ac:dyDescent="0.25">
      <c r="E185" s="39"/>
      <c r="H185" s="39"/>
    </row>
    <row r="186" spans="5:8" x14ac:dyDescent="0.25">
      <c r="E186" s="39"/>
      <c r="H186" s="39"/>
    </row>
    <row r="187" spans="5:8" x14ac:dyDescent="0.25">
      <c r="E187" s="39"/>
      <c r="H187" s="39"/>
    </row>
    <row r="188" spans="5:8" x14ac:dyDescent="0.25">
      <c r="E188" s="39"/>
      <c r="H188" s="39"/>
    </row>
    <row r="189" spans="5:8" x14ac:dyDescent="0.25">
      <c r="E189" s="39"/>
      <c r="H189" s="39"/>
    </row>
    <row r="190" spans="5:8" x14ac:dyDescent="0.25">
      <c r="E190" s="39"/>
      <c r="H190" s="39"/>
    </row>
    <row r="191" spans="5:8" x14ac:dyDescent="0.25">
      <c r="E191" s="39"/>
      <c r="H191" s="39"/>
    </row>
    <row r="192" spans="5:8" x14ac:dyDescent="0.25">
      <c r="E192" s="39"/>
      <c r="H192" s="39"/>
    </row>
    <row r="193" spans="5:8" x14ac:dyDescent="0.25">
      <c r="E193" s="39"/>
      <c r="H193" s="39"/>
    </row>
    <row r="194" spans="5:8" x14ac:dyDescent="0.25">
      <c r="E194" s="39"/>
      <c r="H194" s="39"/>
    </row>
    <row r="195" spans="5:8" x14ac:dyDescent="0.25">
      <c r="E195" s="39"/>
      <c r="H195" s="39"/>
    </row>
    <row r="196" spans="5:8" x14ac:dyDescent="0.25">
      <c r="E196" s="39"/>
      <c r="H196" s="39"/>
    </row>
    <row r="197" spans="5:8" x14ac:dyDescent="0.25">
      <c r="E197" s="39"/>
      <c r="H197" s="39"/>
    </row>
    <row r="198" spans="5:8" x14ac:dyDescent="0.25">
      <c r="E198" s="39"/>
      <c r="H198" s="39"/>
    </row>
    <row r="199" spans="5:8" x14ac:dyDescent="0.25">
      <c r="E199" s="39"/>
      <c r="H199" s="39"/>
    </row>
    <row r="200" spans="5:8" x14ac:dyDescent="0.25">
      <c r="E200" s="39"/>
      <c r="H200" s="39"/>
    </row>
    <row r="201" spans="5:8" x14ac:dyDescent="0.25">
      <c r="E201" s="39"/>
      <c r="H201" s="39"/>
    </row>
    <row r="202" spans="5:8" x14ac:dyDescent="0.25">
      <c r="E202" s="39"/>
      <c r="H202" s="39"/>
    </row>
    <row r="203" spans="5:8" x14ac:dyDescent="0.25">
      <c r="E203" s="39"/>
      <c r="H203" s="39"/>
    </row>
    <row r="204" spans="5:8" x14ac:dyDescent="0.25">
      <c r="E204" s="39"/>
      <c r="H204" s="39"/>
    </row>
    <row r="205" spans="5:8" x14ac:dyDescent="0.25">
      <c r="E205" s="39"/>
      <c r="H205" s="39"/>
    </row>
    <row r="206" spans="5:8" x14ac:dyDescent="0.25">
      <c r="E206" s="39"/>
      <c r="H206" s="39"/>
    </row>
    <row r="207" spans="5:8" x14ac:dyDescent="0.25">
      <c r="E207" s="39"/>
      <c r="H207" s="39"/>
    </row>
    <row r="208" spans="5:8" x14ac:dyDescent="0.25">
      <c r="E208" s="39"/>
      <c r="H208" s="39"/>
    </row>
    <row r="209" spans="5:8" x14ac:dyDescent="0.25">
      <c r="E209" s="39"/>
      <c r="H209" s="39"/>
    </row>
    <row r="210" spans="5:8" x14ac:dyDescent="0.25">
      <c r="E210" s="39"/>
      <c r="H210" s="39"/>
    </row>
    <row r="211" spans="5:8" x14ac:dyDescent="0.25">
      <c r="E211" s="39"/>
      <c r="H211" s="39"/>
    </row>
    <row r="212" spans="5:8" x14ac:dyDescent="0.25">
      <c r="E212" s="39"/>
      <c r="H212" s="39"/>
    </row>
    <row r="213" spans="5:8" x14ac:dyDescent="0.25">
      <c r="E213" s="39"/>
      <c r="H213" s="39"/>
    </row>
    <row r="214" spans="5:8" x14ac:dyDescent="0.25">
      <c r="E214" s="39"/>
      <c r="H214" s="39"/>
    </row>
    <row r="215" spans="5:8" x14ac:dyDescent="0.25">
      <c r="E215" s="39"/>
      <c r="H215" s="39"/>
    </row>
    <row r="216" spans="5:8" x14ac:dyDescent="0.25">
      <c r="E216" s="39"/>
      <c r="H216" s="39"/>
    </row>
    <row r="217" spans="5:8" x14ac:dyDescent="0.25">
      <c r="E217" s="39"/>
      <c r="H217" s="39"/>
    </row>
    <row r="218" spans="5:8" x14ac:dyDescent="0.25">
      <c r="E218" s="39"/>
      <c r="H218" s="39"/>
    </row>
    <row r="219" spans="5:8" x14ac:dyDescent="0.25">
      <c r="E219" s="39"/>
      <c r="H219" s="39"/>
    </row>
    <row r="220" spans="5:8" x14ac:dyDescent="0.25">
      <c r="E220" s="39"/>
      <c r="H220" s="39"/>
    </row>
    <row r="221" spans="5:8" x14ac:dyDescent="0.25">
      <c r="E221" s="39"/>
      <c r="H221" s="39"/>
    </row>
    <row r="222" spans="5:8" x14ac:dyDescent="0.25">
      <c r="E222" s="39"/>
      <c r="H222" s="39"/>
    </row>
    <row r="223" spans="5:8" x14ac:dyDescent="0.25">
      <c r="E223" s="39"/>
      <c r="H223" s="39"/>
    </row>
    <row r="224" spans="5:8" x14ac:dyDescent="0.25">
      <c r="E224" s="39"/>
      <c r="H224" s="39"/>
    </row>
    <row r="225" spans="5:8" x14ac:dyDescent="0.25">
      <c r="E225" s="39"/>
      <c r="H225" s="39"/>
    </row>
    <row r="226" spans="5:8" x14ac:dyDescent="0.25">
      <c r="E226" s="39"/>
      <c r="H226" s="39"/>
    </row>
    <row r="227" spans="5:8" x14ac:dyDescent="0.25">
      <c r="E227" s="39"/>
      <c r="H227" s="39"/>
    </row>
    <row r="231" spans="5:8" x14ac:dyDescent="0.25">
      <c r="E231" s="39"/>
      <c r="H231" s="39"/>
    </row>
    <row r="232" spans="5:8" x14ac:dyDescent="0.25">
      <c r="E232" s="39"/>
      <c r="H232" s="39"/>
    </row>
    <row r="233" spans="5:8" x14ac:dyDescent="0.25">
      <c r="E233" s="39"/>
      <c r="H233" s="39"/>
    </row>
    <row r="234" spans="5:8" x14ac:dyDescent="0.25">
      <c r="E234" s="39"/>
      <c r="H234" s="39"/>
    </row>
    <row r="235" spans="5:8" x14ac:dyDescent="0.25">
      <c r="E235" s="39"/>
    </row>
    <row r="236" spans="5:8" x14ac:dyDescent="0.25">
      <c r="E236" s="39"/>
    </row>
    <row r="237" spans="5:8" x14ac:dyDescent="0.25">
      <c r="E237" s="39"/>
    </row>
    <row r="238" spans="5:8" x14ac:dyDescent="0.25">
      <c r="E238" s="39"/>
    </row>
    <row r="239" spans="5:8" x14ac:dyDescent="0.25">
      <c r="E239" s="39"/>
    </row>
    <row r="240" spans="5:8" x14ac:dyDescent="0.25">
      <c r="E240" s="39"/>
    </row>
    <row r="241" spans="5:8" x14ac:dyDescent="0.25">
      <c r="E241" s="39"/>
    </row>
    <row r="242" spans="5:8" x14ac:dyDescent="0.25">
      <c r="E242" s="39"/>
    </row>
    <row r="243" spans="5:8" x14ac:dyDescent="0.25">
      <c r="E243" s="39"/>
    </row>
    <row r="244" spans="5:8" x14ac:dyDescent="0.25">
      <c r="E244" s="39"/>
    </row>
    <row r="245" spans="5:8" x14ac:dyDescent="0.25">
      <c r="E245" s="39"/>
    </row>
    <row r="246" spans="5:8" x14ac:dyDescent="0.25">
      <c r="E246" s="39"/>
    </row>
    <row r="247" spans="5:8" x14ac:dyDescent="0.25">
      <c r="E247" s="39"/>
    </row>
    <row r="248" spans="5:8" x14ac:dyDescent="0.25">
      <c r="E248" s="39"/>
    </row>
    <row r="249" spans="5:8" x14ac:dyDescent="0.25">
      <c r="E249" s="39"/>
    </row>
    <row r="250" spans="5:8" x14ac:dyDescent="0.25">
      <c r="E250" s="39"/>
    </row>
    <row r="251" spans="5:8" x14ac:dyDescent="0.25">
      <c r="E251" s="39"/>
      <c r="H251" s="39"/>
    </row>
    <row r="252" spans="5:8" x14ac:dyDescent="0.25">
      <c r="E252" s="39"/>
      <c r="H252" s="39"/>
    </row>
    <row r="253" spans="5:8" x14ac:dyDescent="0.25">
      <c r="E253" s="39"/>
      <c r="H253" s="39"/>
    </row>
    <row r="258" spans="5:8" x14ac:dyDescent="0.25">
      <c r="E258" s="39"/>
      <c r="H258" s="39"/>
    </row>
    <row r="259" spans="5:8" x14ac:dyDescent="0.25">
      <c r="E259" s="39"/>
      <c r="H259" s="39"/>
    </row>
    <row r="260" spans="5:8" x14ac:dyDescent="0.25">
      <c r="E260" s="39"/>
      <c r="H260" s="39"/>
    </row>
    <row r="261" spans="5:8" x14ac:dyDescent="0.25">
      <c r="E261" s="39"/>
      <c r="H261" s="39"/>
    </row>
    <row r="262" spans="5:8" x14ac:dyDescent="0.25">
      <c r="E262" s="39"/>
      <c r="H262" s="39"/>
    </row>
    <row r="263" spans="5:8" x14ac:dyDescent="0.25">
      <c r="E263" s="39"/>
      <c r="H263" s="39"/>
    </row>
    <row r="264" spans="5:8" x14ac:dyDescent="0.25">
      <c r="E264" s="39"/>
      <c r="H264" s="39"/>
    </row>
    <row r="265" spans="5:8" x14ac:dyDescent="0.25">
      <c r="E265" s="39"/>
      <c r="H265" s="39"/>
    </row>
    <row r="266" spans="5:8" x14ac:dyDescent="0.25">
      <c r="E266" s="39"/>
      <c r="H266" s="39"/>
    </row>
    <row r="267" spans="5:8" x14ac:dyDescent="0.25">
      <c r="E267" s="39"/>
      <c r="H267" s="39"/>
    </row>
    <row r="268" spans="5:8" x14ac:dyDescent="0.25">
      <c r="E268" s="39"/>
      <c r="H268" s="39"/>
    </row>
    <row r="269" spans="5:8" x14ac:dyDescent="0.25">
      <c r="E269" s="39"/>
      <c r="H269" s="39"/>
    </row>
    <row r="270" spans="5:8" x14ac:dyDescent="0.25">
      <c r="E270" s="39"/>
      <c r="H270" s="39"/>
    </row>
    <row r="271" spans="5:8" x14ac:dyDescent="0.25">
      <c r="E271" s="39"/>
      <c r="H271" s="39"/>
    </row>
    <row r="272" spans="5:8" x14ac:dyDescent="0.25">
      <c r="E272" s="39"/>
      <c r="H272" s="39"/>
    </row>
    <row r="273" spans="5:8" x14ac:dyDescent="0.25">
      <c r="E273" s="39"/>
      <c r="H273" s="39"/>
    </row>
    <row r="274" spans="5:8" x14ac:dyDescent="0.25">
      <c r="E274" s="39"/>
      <c r="H274" s="39"/>
    </row>
    <row r="275" spans="5:8" x14ac:dyDescent="0.25">
      <c r="E275" s="39"/>
      <c r="H275" s="39"/>
    </row>
    <row r="276" spans="5:8" x14ac:dyDescent="0.25">
      <c r="E276" s="39"/>
      <c r="H276" s="39"/>
    </row>
    <row r="277" spans="5:8" x14ac:dyDescent="0.25">
      <c r="E277" s="39"/>
      <c r="H277" s="39"/>
    </row>
    <row r="278" spans="5:8" x14ac:dyDescent="0.25">
      <c r="E278" s="39"/>
      <c r="H278" s="39"/>
    </row>
    <row r="279" spans="5:8" x14ac:dyDescent="0.25">
      <c r="E279" s="39"/>
      <c r="H279" s="39"/>
    </row>
    <row r="280" spans="5:8" x14ac:dyDescent="0.25">
      <c r="E280" s="39"/>
      <c r="H280" s="39"/>
    </row>
    <row r="281" spans="5:8" x14ac:dyDescent="0.25">
      <c r="E281" s="39"/>
      <c r="H281" s="39"/>
    </row>
    <row r="282" spans="5:8" x14ac:dyDescent="0.25">
      <c r="E282" s="39"/>
      <c r="H282" s="39"/>
    </row>
    <row r="283" spans="5:8" x14ac:dyDescent="0.25">
      <c r="E283" s="39"/>
      <c r="H283" s="39"/>
    </row>
    <row r="284" spans="5:8" x14ac:dyDescent="0.25">
      <c r="E284" s="39"/>
      <c r="H284" s="39"/>
    </row>
    <row r="285" spans="5:8" x14ac:dyDescent="0.25">
      <c r="E285" s="39"/>
      <c r="H285" s="39"/>
    </row>
    <row r="286" spans="5:8" x14ac:dyDescent="0.25">
      <c r="E286" s="39"/>
      <c r="H286" s="39"/>
    </row>
    <row r="287" spans="5:8" x14ac:dyDescent="0.25">
      <c r="E287" s="39"/>
      <c r="H287" s="39"/>
    </row>
    <row r="288" spans="5:8" x14ac:dyDescent="0.25">
      <c r="E288" s="39"/>
      <c r="H288" s="39"/>
    </row>
    <row r="289" spans="5:8" x14ac:dyDescent="0.25">
      <c r="E289" s="39"/>
      <c r="H289" s="39"/>
    </row>
    <row r="290" spans="5:8" x14ac:dyDescent="0.25">
      <c r="E290" s="39"/>
      <c r="H290" s="39"/>
    </row>
    <row r="291" spans="5:8" x14ac:dyDescent="0.25">
      <c r="E291" s="39"/>
      <c r="H291" s="39"/>
    </row>
    <row r="292" spans="5:8" x14ac:dyDescent="0.25">
      <c r="E292" s="39"/>
      <c r="H292" s="39"/>
    </row>
    <row r="293" spans="5:8" x14ac:dyDescent="0.25">
      <c r="E293" s="39"/>
      <c r="H293" s="39"/>
    </row>
    <row r="294" spans="5:8" x14ac:dyDescent="0.25">
      <c r="E294" s="39"/>
      <c r="H294" s="39"/>
    </row>
    <row r="295" spans="5:8" x14ac:dyDescent="0.25">
      <c r="E295" s="39"/>
      <c r="H295" s="39"/>
    </row>
    <row r="296" spans="5:8" x14ac:dyDescent="0.25">
      <c r="E296" s="39"/>
      <c r="H296" s="39"/>
    </row>
    <row r="297" spans="5:8" x14ac:dyDescent="0.25">
      <c r="E297" s="39"/>
      <c r="H297" s="39"/>
    </row>
    <row r="298" spans="5:8" x14ac:dyDescent="0.25">
      <c r="E298" s="39"/>
      <c r="H298" s="39"/>
    </row>
    <row r="299" spans="5:8" x14ac:dyDescent="0.25">
      <c r="E299" s="39"/>
      <c r="H299" s="39"/>
    </row>
    <row r="300" spans="5:8" x14ac:dyDescent="0.25">
      <c r="E300" s="39"/>
      <c r="H300" s="39"/>
    </row>
    <row r="301" spans="5:8" x14ac:dyDescent="0.25">
      <c r="E301" s="39"/>
      <c r="H301" s="39"/>
    </row>
    <row r="302" spans="5:8" x14ac:dyDescent="0.25">
      <c r="E302" s="39"/>
      <c r="H302" s="39"/>
    </row>
    <row r="303" spans="5:8" x14ac:dyDescent="0.25">
      <c r="E303" s="39"/>
      <c r="H303" s="39"/>
    </row>
    <row r="304" spans="5:8" x14ac:dyDescent="0.25">
      <c r="E304" s="39"/>
      <c r="H304" s="39"/>
    </row>
    <row r="305" spans="5:8" x14ac:dyDescent="0.25">
      <c r="E305" s="39"/>
      <c r="H305" s="39"/>
    </row>
    <row r="306" spans="5:8" x14ac:dyDescent="0.25">
      <c r="E306" s="39"/>
      <c r="H306" s="39"/>
    </row>
    <row r="307" spans="5:8" x14ac:dyDescent="0.25">
      <c r="E307" s="39"/>
      <c r="H307" s="39"/>
    </row>
    <row r="308" spans="5:8" x14ac:dyDescent="0.25">
      <c r="E308" s="39"/>
      <c r="H308" s="39"/>
    </row>
    <row r="309" spans="5:8" x14ac:dyDescent="0.25">
      <c r="E309" s="39"/>
      <c r="H309" s="39"/>
    </row>
    <row r="310" spans="5:8" x14ac:dyDescent="0.25">
      <c r="E310" s="39"/>
      <c r="H310" s="39"/>
    </row>
    <row r="311" spans="5:8" x14ac:dyDescent="0.25">
      <c r="E311" s="39"/>
      <c r="H311" s="39"/>
    </row>
    <row r="312" spans="5:8" x14ac:dyDescent="0.25">
      <c r="E312" s="39"/>
      <c r="H312" s="39"/>
    </row>
    <row r="313" spans="5:8" x14ac:dyDescent="0.25">
      <c r="E313" s="39"/>
      <c r="H313" s="39"/>
    </row>
    <row r="314" spans="5:8" x14ac:dyDescent="0.25">
      <c r="E314" s="39"/>
      <c r="H314" s="39"/>
    </row>
    <row r="315" spans="5:8" x14ac:dyDescent="0.25">
      <c r="E315" s="39"/>
      <c r="H315" s="39"/>
    </row>
    <row r="316" spans="5:8" x14ac:dyDescent="0.25">
      <c r="E316" s="39"/>
      <c r="H316" s="39"/>
    </row>
    <row r="317" spans="5:8" x14ac:dyDescent="0.25">
      <c r="E317" s="39"/>
      <c r="H317" s="39"/>
    </row>
    <row r="318" spans="5:8" x14ac:dyDescent="0.25">
      <c r="E318" s="39"/>
      <c r="H318" s="39"/>
    </row>
    <row r="319" spans="5:8" x14ac:dyDescent="0.25">
      <c r="E319" s="39"/>
      <c r="H319" s="39"/>
    </row>
    <row r="320" spans="5:8" x14ac:dyDescent="0.25">
      <c r="E320" s="39"/>
      <c r="H320" s="39"/>
    </row>
    <row r="321" spans="5:8" x14ac:dyDescent="0.25">
      <c r="E321" s="39"/>
      <c r="H321" s="39"/>
    </row>
    <row r="322" spans="5:8" x14ac:dyDescent="0.25">
      <c r="E322" s="39"/>
      <c r="H322" s="39"/>
    </row>
    <row r="323" spans="5:8" x14ac:dyDescent="0.25">
      <c r="E323" s="39"/>
      <c r="H323" s="39"/>
    </row>
    <row r="324" spans="5:8" x14ac:dyDescent="0.25">
      <c r="E324" s="39"/>
      <c r="H324" s="39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topLeftCell="B1" workbookViewId="0">
      <selection activeCell="G31" sqref="G31"/>
    </sheetView>
  </sheetViews>
  <sheetFormatPr defaultRowHeight="13.8" x14ac:dyDescent="0.25"/>
  <cols>
    <col min="1" max="1" width="58.81640625" style="39" customWidth="1"/>
    <col min="2" max="2" width="12.453125" style="39" bestFit="1" customWidth="1"/>
  </cols>
  <sheetData>
    <row r="4" spans="1:6" x14ac:dyDescent="0.25">
      <c r="A4" s="39" t="s">
        <v>17</v>
      </c>
      <c r="B4" s="39" t="s">
        <v>57</v>
      </c>
    </row>
    <row r="5" spans="1:6" x14ac:dyDescent="0.25">
      <c r="A5" s="39" t="s">
        <v>18</v>
      </c>
    </row>
    <row r="6" spans="1:6" x14ac:dyDescent="0.25">
      <c r="A6" s="39" t="s">
        <v>19</v>
      </c>
      <c r="B6" s="39" t="s">
        <v>58</v>
      </c>
    </row>
    <row r="7" spans="1:6" x14ac:dyDescent="0.25">
      <c r="A7" s="40">
        <v>36761</v>
      </c>
      <c r="B7" s="39">
        <v>43</v>
      </c>
      <c r="D7">
        <v>2000</v>
      </c>
      <c r="E7">
        <v>8.23</v>
      </c>
      <c r="F7" s="39">
        <v>43</v>
      </c>
    </row>
    <row r="8" spans="1:6" x14ac:dyDescent="0.25">
      <c r="A8" s="40">
        <v>39270</v>
      </c>
      <c r="B8" s="39">
        <v>45.3</v>
      </c>
      <c r="D8">
        <v>2007</v>
      </c>
      <c r="E8">
        <v>7.07</v>
      </c>
      <c r="F8" s="39">
        <v>45.3</v>
      </c>
    </row>
    <row r="9" spans="1:6" x14ac:dyDescent="0.25">
      <c r="A9" s="40">
        <v>40409</v>
      </c>
      <c r="B9" s="39">
        <v>235</v>
      </c>
      <c r="E9">
        <v>8.24</v>
      </c>
      <c r="F9">
        <v>95.1</v>
      </c>
    </row>
    <row r="10" spans="1:6" x14ac:dyDescent="0.25">
      <c r="A10" s="40">
        <v>41135</v>
      </c>
      <c r="B10" s="39">
        <v>115</v>
      </c>
      <c r="D10">
        <v>2010</v>
      </c>
      <c r="E10">
        <v>8.19</v>
      </c>
      <c r="F10" s="39">
        <v>235</v>
      </c>
    </row>
    <row r="11" spans="1:6" x14ac:dyDescent="0.25">
      <c r="A11" s="40">
        <v>41422</v>
      </c>
      <c r="B11" s="39">
        <v>12.1</v>
      </c>
      <c r="D11">
        <v>2012</v>
      </c>
      <c r="E11">
        <v>8.14</v>
      </c>
      <c r="F11" s="39">
        <v>115</v>
      </c>
    </row>
    <row r="12" spans="1:6" x14ac:dyDescent="0.25">
      <c r="A12" s="40">
        <v>41451</v>
      </c>
      <c r="B12" s="39">
        <v>5.81</v>
      </c>
      <c r="D12">
        <v>2013</v>
      </c>
      <c r="E12">
        <v>5.28</v>
      </c>
      <c r="F12" s="39">
        <v>12.1</v>
      </c>
    </row>
    <row r="13" spans="1:6" x14ac:dyDescent="0.25">
      <c r="A13" s="40">
        <v>41479</v>
      </c>
      <c r="B13" s="39">
        <v>118</v>
      </c>
      <c r="E13">
        <v>6.26</v>
      </c>
      <c r="F13" s="39">
        <v>5.81</v>
      </c>
    </row>
    <row r="14" spans="1:6" s="39" customFormat="1" x14ac:dyDescent="0.25">
      <c r="A14" s="40">
        <v>41505</v>
      </c>
      <c r="B14" s="39">
        <v>235</v>
      </c>
      <c r="D14"/>
      <c r="E14">
        <v>7.24</v>
      </c>
      <c r="F14" s="39">
        <v>118</v>
      </c>
    </row>
    <row r="15" spans="1:6" x14ac:dyDescent="0.25">
      <c r="A15" s="40">
        <v>41527</v>
      </c>
      <c r="B15" s="39">
        <v>98.6</v>
      </c>
      <c r="D15" s="39"/>
      <c r="E15" s="39">
        <v>8.19</v>
      </c>
      <c r="F15" s="39">
        <v>235</v>
      </c>
    </row>
    <row r="16" spans="1:6" x14ac:dyDescent="0.25">
      <c r="E16">
        <v>9.1</v>
      </c>
      <c r="F16" s="39">
        <v>98.6</v>
      </c>
    </row>
    <row r="17" spans="1:6" x14ac:dyDescent="0.25">
      <c r="A17" s="6"/>
      <c r="B17" s="10"/>
      <c r="D17">
        <v>2014</v>
      </c>
      <c r="E17" s="18">
        <v>5.28</v>
      </c>
      <c r="F17">
        <v>2.93</v>
      </c>
    </row>
    <row r="18" spans="1:6" x14ac:dyDescent="0.25">
      <c r="A18" s="6"/>
      <c r="B18" s="10"/>
      <c r="E18" s="18">
        <v>6.24</v>
      </c>
      <c r="F18">
        <v>6.71</v>
      </c>
    </row>
    <row r="19" spans="1:6" x14ac:dyDescent="0.25">
      <c r="A19" s="6"/>
      <c r="B19" s="10"/>
      <c r="E19" s="18">
        <v>7.21</v>
      </c>
      <c r="F19">
        <v>8.19</v>
      </c>
    </row>
    <row r="20" spans="1:6" x14ac:dyDescent="0.25">
      <c r="A20" s="6"/>
      <c r="B20" s="10"/>
      <c r="E20" s="18">
        <v>8.19</v>
      </c>
      <c r="F20">
        <v>76.8</v>
      </c>
    </row>
    <row r="21" spans="1:6" x14ac:dyDescent="0.25">
      <c r="A21" s="6"/>
      <c r="B21" s="10"/>
      <c r="E21" s="18">
        <v>9.17</v>
      </c>
      <c r="F21">
        <v>38.1</v>
      </c>
    </row>
    <row r="23" spans="1:6" x14ac:dyDescent="0.25">
      <c r="E23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Q22" sqref="Q22"/>
    </sheetView>
  </sheetViews>
  <sheetFormatPr defaultRowHeight="13.8" x14ac:dyDescent="0.25"/>
  <cols>
    <col min="1" max="1" width="8.7265625" style="39"/>
    <col min="2" max="2" width="9" style="26" bestFit="1" customWidth="1"/>
    <col min="3" max="3" width="8.7265625" style="32"/>
    <col min="8" max="10" width="8.7265625" style="39"/>
  </cols>
  <sheetData>
    <row r="1" spans="1:10" ht="15.6" x14ac:dyDescent="0.3">
      <c r="A1" s="38"/>
      <c r="B1" s="36"/>
      <c r="C1" s="37" t="s">
        <v>15</v>
      </c>
      <c r="D1" t="s">
        <v>59</v>
      </c>
      <c r="E1" t="s">
        <v>60</v>
      </c>
      <c r="H1" s="38"/>
      <c r="I1" s="39" t="s">
        <v>61</v>
      </c>
      <c r="J1" s="39" t="s">
        <v>62</v>
      </c>
    </row>
    <row r="2" spans="1:10" ht="15.6" x14ac:dyDescent="0.3">
      <c r="A2" s="38">
        <v>1983</v>
      </c>
      <c r="B2" s="36">
        <v>7.05</v>
      </c>
      <c r="C2" s="37">
        <v>5.3</v>
      </c>
      <c r="D2">
        <f>AVERAGE(C2:C3)</f>
        <v>4</v>
      </c>
      <c r="E2">
        <f>AVERAGE(C3)</f>
        <v>2.7</v>
      </c>
      <c r="H2" s="38">
        <v>1983</v>
      </c>
      <c r="I2" s="39">
        <v>4</v>
      </c>
      <c r="J2" s="39">
        <v>2.7</v>
      </c>
    </row>
    <row r="3" spans="1:10" s="50" customFormat="1" ht="15.6" x14ac:dyDescent="0.3">
      <c r="A3" s="47"/>
      <c r="B3" s="48">
        <v>7.26</v>
      </c>
      <c r="C3" s="49">
        <v>2.7</v>
      </c>
      <c r="H3" s="47">
        <v>1990</v>
      </c>
      <c r="I3" s="50">
        <v>6.875</v>
      </c>
    </row>
    <row r="4" spans="1:10" ht="15.6" x14ac:dyDescent="0.3">
      <c r="A4" s="38">
        <v>1990</v>
      </c>
      <c r="B4" s="36">
        <v>11.02</v>
      </c>
      <c r="C4" s="37">
        <v>7</v>
      </c>
      <c r="D4">
        <f>AVERAGE(C4:C5)</f>
        <v>6.875</v>
      </c>
      <c r="H4" s="38">
        <v>1991</v>
      </c>
      <c r="I4" s="60">
        <v>5.2166666666666659</v>
      </c>
      <c r="J4" s="60">
        <v>2.8888888888888893</v>
      </c>
    </row>
    <row r="5" spans="1:10" s="50" customFormat="1" ht="15.6" x14ac:dyDescent="0.3">
      <c r="A5" s="47"/>
      <c r="B5" s="48">
        <v>11.09</v>
      </c>
      <c r="C5" s="49">
        <v>6.75</v>
      </c>
      <c r="H5" s="47">
        <v>1992</v>
      </c>
      <c r="I5" s="63">
        <v>5.05</v>
      </c>
      <c r="J5" s="63">
        <v>4</v>
      </c>
    </row>
    <row r="6" spans="1:10" ht="15.6" x14ac:dyDescent="0.3">
      <c r="A6" s="38">
        <v>1991</v>
      </c>
      <c r="B6" s="36">
        <v>4.18</v>
      </c>
      <c r="C6" s="35">
        <v>5.5</v>
      </c>
      <c r="D6" s="60">
        <f>AVERAGE(C6:C29)</f>
        <v>5.2166666666666659</v>
      </c>
      <c r="E6" s="60">
        <f>AVERAGE(C16:C24)</f>
        <v>2.8888888888888893</v>
      </c>
      <c r="H6" s="38">
        <v>1993</v>
      </c>
      <c r="I6" s="60">
        <v>3.7774999999999999</v>
      </c>
      <c r="J6" s="60">
        <v>2.6333333333333333</v>
      </c>
    </row>
    <row r="7" spans="1:10" ht="15.6" x14ac:dyDescent="0.3">
      <c r="A7" s="38"/>
      <c r="B7" s="36">
        <v>4.24</v>
      </c>
      <c r="C7" s="35">
        <v>5.8</v>
      </c>
      <c r="H7" s="33">
        <v>2000</v>
      </c>
      <c r="I7" s="61">
        <v>4.3</v>
      </c>
      <c r="J7" s="61">
        <v>4.3</v>
      </c>
    </row>
    <row r="8" spans="1:10" ht="15.6" x14ac:dyDescent="0.3">
      <c r="A8" s="38"/>
      <c r="B8" s="36">
        <v>5.03</v>
      </c>
      <c r="C8" s="35">
        <v>6</v>
      </c>
      <c r="H8" s="33">
        <v>2001</v>
      </c>
      <c r="I8" s="39">
        <v>3.9375</v>
      </c>
      <c r="J8" s="39">
        <v>1.65</v>
      </c>
    </row>
    <row r="9" spans="1:10" ht="15.6" x14ac:dyDescent="0.3">
      <c r="A9" s="38"/>
      <c r="B9" s="36">
        <v>5.0999999999999996</v>
      </c>
      <c r="C9" s="35">
        <v>8.5</v>
      </c>
      <c r="H9" s="33">
        <v>2002</v>
      </c>
      <c r="I9" s="39">
        <v>3.5454545454545454</v>
      </c>
      <c r="J9" s="39">
        <v>2.3333333333333335</v>
      </c>
    </row>
    <row r="10" spans="1:10" ht="15.6" x14ac:dyDescent="0.3">
      <c r="A10" s="38"/>
      <c r="B10" s="36">
        <v>5.25</v>
      </c>
      <c r="C10" s="35">
        <v>7</v>
      </c>
      <c r="H10" s="38">
        <v>2004</v>
      </c>
      <c r="I10" s="39">
        <v>5.95</v>
      </c>
      <c r="J10" s="39">
        <v>3.5</v>
      </c>
    </row>
    <row r="11" spans="1:10" ht="15.6" x14ac:dyDescent="0.3">
      <c r="A11" s="38"/>
      <c r="B11" s="36">
        <v>6.01</v>
      </c>
      <c r="C11" s="35">
        <v>10.5</v>
      </c>
      <c r="H11" s="33">
        <v>2010</v>
      </c>
      <c r="I11" s="39">
        <v>4.5999999999999996</v>
      </c>
      <c r="J11" s="39">
        <v>4.2</v>
      </c>
    </row>
    <row r="12" spans="1:10" ht="15.6" x14ac:dyDescent="0.3">
      <c r="A12" s="38"/>
      <c r="B12" s="36">
        <v>6.08</v>
      </c>
      <c r="C12" s="35">
        <v>10.3</v>
      </c>
      <c r="H12" s="33">
        <v>2011</v>
      </c>
      <c r="I12" s="39">
        <v>5.2</v>
      </c>
      <c r="J12" s="39">
        <v>4.75</v>
      </c>
    </row>
    <row r="13" spans="1:10" ht="15.6" x14ac:dyDescent="0.3">
      <c r="A13" s="38"/>
      <c r="B13" s="36">
        <v>6.15</v>
      </c>
      <c r="C13" s="35">
        <v>6.3</v>
      </c>
      <c r="H13" s="33">
        <v>2012</v>
      </c>
      <c r="I13" s="39">
        <v>6</v>
      </c>
    </row>
    <row r="14" spans="1:10" ht="15.6" x14ac:dyDescent="0.3">
      <c r="A14" s="38"/>
      <c r="B14" s="36">
        <v>6.22</v>
      </c>
      <c r="C14" s="35">
        <v>8.5</v>
      </c>
      <c r="H14" s="38">
        <v>2013</v>
      </c>
      <c r="I14" s="39">
        <v>5.75</v>
      </c>
      <c r="J14" s="39">
        <v>2.1</v>
      </c>
    </row>
    <row r="15" spans="1:10" ht="15.6" x14ac:dyDescent="0.3">
      <c r="A15" s="38"/>
      <c r="B15" s="36">
        <v>6.29</v>
      </c>
      <c r="C15" s="35">
        <v>8</v>
      </c>
      <c r="H15" s="39">
        <v>2014</v>
      </c>
      <c r="I15" s="39">
        <v>5.166666666666667</v>
      </c>
      <c r="J15" s="39">
        <v>3.375</v>
      </c>
    </row>
    <row r="16" spans="1:10" ht="15.6" x14ac:dyDescent="0.3">
      <c r="A16" s="38"/>
      <c r="B16" s="36">
        <v>7.17</v>
      </c>
      <c r="C16" s="35">
        <v>4.8</v>
      </c>
      <c r="H16" s="39">
        <v>2015</v>
      </c>
      <c r="I16" s="39">
        <v>5.6363636363636367</v>
      </c>
      <c r="J16" s="39">
        <v>2.2999999999999998</v>
      </c>
    </row>
    <row r="17" spans="1:10" ht="15.6" x14ac:dyDescent="0.3">
      <c r="A17" s="38"/>
      <c r="B17" s="36">
        <v>7.26</v>
      </c>
      <c r="C17" s="35">
        <v>3.8</v>
      </c>
      <c r="H17" s="38"/>
      <c r="I17" s="61"/>
      <c r="J17" s="61"/>
    </row>
    <row r="18" spans="1:10" ht="15.6" x14ac:dyDescent="0.3">
      <c r="A18" s="38"/>
      <c r="B18" s="36">
        <v>7.3</v>
      </c>
      <c r="C18" s="35">
        <v>3</v>
      </c>
      <c r="H18" s="38"/>
      <c r="I18" s="61"/>
      <c r="J18" s="61"/>
    </row>
    <row r="19" spans="1:10" ht="15.6" x14ac:dyDescent="0.3">
      <c r="A19" s="38"/>
      <c r="B19" s="36">
        <v>8.08</v>
      </c>
      <c r="C19" s="35">
        <v>2.5</v>
      </c>
      <c r="H19" s="38"/>
    </row>
    <row r="20" spans="1:10" ht="15.6" x14ac:dyDescent="0.3">
      <c r="A20" s="38"/>
      <c r="B20" s="36">
        <v>8.15</v>
      </c>
      <c r="C20" s="35">
        <v>3</v>
      </c>
      <c r="H20" s="38"/>
    </row>
    <row r="21" spans="1:10" ht="15.6" x14ac:dyDescent="0.3">
      <c r="A21" s="38"/>
      <c r="B21" s="36">
        <v>8.2200000000000006</v>
      </c>
      <c r="C21" s="35">
        <v>2.2999999999999998</v>
      </c>
      <c r="H21" s="38"/>
    </row>
    <row r="22" spans="1:10" ht="15.6" x14ac:dyDescent="0.3">
      <c r="A22" s="38"/>
      <c r="B22" s="36">
        <v>8.2899999999999991</v>
      </c>
      <c r="C22" s="35">
        <v>2.8</v>
      </c>
      <c r="H22" s="38"/>
    </row>
    <row r="23" spans="1:10" ht="15.6" x14ac:dyDescent="0.3">
      <c r="A23" s="38"/>
      <c r="B23" s="36">
        <v>9.0399999999999991</v>
      </c>
      <c r="C23" s="35">
        <v>2</v>
      </c>
      <c r="H23" s="38"/>
    </row>
    <row r="24" spans="1:10" ht="15.6" x14ac:dyDescent="0.3">
      <c r="A24" s="38"/>
      <c r="B24" s="36">
        <v>9.1199999999999992</v>
      </c>
      <c r="C24" s="35">
        <v>1.8</v>
      </c>
      <c r="H24" s="38"/>
    </row>
    <row r="25" spans="1:10" ht="15.6" x14ac:dyDescent="0.3">
      <c r="A25" s="38"/>
      <c r="B25" s="36">
        <v>9.1999999999999993</v>
      </c>
      <c r="C25" s="35">
        <v>2.5</v>
      </c>
      <c r="H25" s="38"/>
    </row>
    <row r="26" spans="1:10" ht="15.6" x14ac:dyDescent="0.3">
      <c r="A26" s="38"/>
      <c r="B26" s="36">
        <v>9.27</v>
      </c>
      <c r="C26" s="35">
        <v>3</v>
      </c>
      <c r="H26" s="38"/>
    </row>
    <row r="27" spans="1:10" ht="15.6" x14ac:dyDescent="0.3">
      <c r="A27" s="38"/>
      <c r="B27" s="36">
        <v>10.039999999999999</v>
      </c>
      <c r="C27" s="35">
        <v>3.8</v>
      </c>
      <c r="H27" s="38"/>
    </row>
    <row r="28" spans="1:10" ht="15.6" x14ac:dyDescent="0.3">
      <c r="A28" s="38"/>
      <c r="B28" s="36">
        <v>10.1</v>
      </c>
      <c r="C28" s="35">
        <v>6.5</v>
      </c>
      <c r="H28" s="38"/>
    </row>
    <row r="29" spans="1:10" s="50" customFormat="1" ht="15.6" x14ac:dyDescent="0.3">
      <c r="A29" s="47"/>
      <c r="B29" s="48">
        <v>10.18</v>
      </c>
      <c r="C29" s="51">
        <v>7</v>
      </c>
      <c r="H29" s="47"/>
    </row>
    <row r="30" spans="1:10" ht="15.6" x14ac:dyDescent="0.3">
      <c r="A30" s="38">
        <v>1992</v>
      </c>
      <c r="B30" s="36">
        <v>4.2699999999999996</v>
      </c>
      <c r="C30" s="35">
        <v>5</v>
      </c>
      <c r="D30" s="60">
        <f>AVERAGE(C30:C39)</f>
        <v>5.05</v>
      </c>
      <c r="E30" s="60">
        <f>AVERAGE(C38:C39)</f>
        <v>4</v>
      </c>
      <c r="H30" s="38"/>
    </row>
    <row r="31" spans="1:10" ht="15.6" x14ac:dyDescent="0.3">
      <c r="A31" s="38"/>
      <c r="B31" s="36">
        <v>5.0599999999999996</v>
      </c>
      <c r="C31" s="35">
        <v>5</v>
      </c>
      <c r="H31" s="38"/>
    </row>
    <row r="32" spans="1:10" ht="15.6" x14ac:dyDescent="0.3">
      <c r="A32" s="38"/>
      <c r="B32" s="36">
        <v>5.15</v>
      </c>
      <c r="C32" s="35">
        <v>6</v>
      </c>
      <c r="H32" s="38"/>
    </row>
    <row r="33" spans="1:10" ht="15.6" x14ac:dyDescent="0.3">
      <c r="A33" s="38"/>
      <c r="B33" s="36">
        <v>5.2</v>
      </c>
      <c r="C33" s="35">
        <v>6</v>
      </c>
      <c r="H33" s="38"/>
    </row>
    <row r="34" spans="1:10" ht="15.6" x14ac:dyDescent="0.3">
      <c r="A34" s="38"/>
      <c r="B34" s="36">
        <v>5.28</v>
      </c>
      <c r="C34" s="35">
        <v>6.5</v>
      </c>
      <c r="H34" s="38"/>
    </row>
    <row r="35" spans="1:10" ht="15.6" x14ac:dyDescent="0.3">
      <c r="A35" s="38"/>
      <c r="B35" s="36">
        <v>6.05</v>
      </c>
      <c r="C35" s="35">
        <v>5</v>
      </c>
      <c r="H35" s="38"/>
    </row>
    <row r="36" spans="1:10" ht="15.6" x14ac:dyDescent="0.3">
      <c r="A36" s="38"/>
      <c r="B36" s="36">
        <v>6.11</v>
      </c>
      <c r="C36" s="35">
        <v>4.5</v>
      </c>
      <c r="H36" s="38"/>
    </row>
    <row r="37" spans="1:10" ht="15.6" x14ac:dyDescent="0.3">
      <c r="A37" s="38"/>
      <c r="B37" s="36">
        <v>6.25</v>
      </c>
      <c r="C37" s="35">
        <v>4.5</v>
      </c>
      <c r="H37" s="38"/>
    </row>
    <row r="38" spans="1:10" ht="15.6" x14ac:dyDescent="0.3">
      <c r="A38" s="38"/>
      <c r="B38" s="36">
        <v>7.15</v>
      </c>
      <c r="C38" s="35">
        <v>4</v>
      </c>
      <c r="H38" s="38"/>
    </row>
    <row r="39" spans="1:10" s="50" customFormat="1" ht="15.6" x14ac:dyDescent="0.3">
      <c r="A39" s="47"/>
      <c r="B39" s="48">
        <v>7.23</v>
      </c>
      <c r="C39" s="51">
        <v>4</v>
      </c>
      <c r="H39" s="47"/>
    </row>
    <row r="40" spans="1:10" ht="15.6" x14ac:dyDescent="0.3">
      <c r="A40" s="38">
        <v>1993</v>
      </c>
      <c r="B40" s="36">
        <v>6.01</v>
      </c>
      <c r="C40" s="35">
        <v>7.21</v>
      </c>
      <c r="D40" s="60">
        <f>AVERAGE(C40:C43)</f>
        <v>3.7774999999999999</v>
      </c>
      <c r="E40" s="60">
        <f>AVERAGE(C41:C43)</f>
        <v>2.6333333333333333</v>
      </c>
      <c r="H40" s="38"/>
    </row>
    <row r="41" spans="1:10" ht="15.6" x14ac:dyDescent="0.3">
      <c r="A41" s="38"/>
      <c r="B41" s="36">
        <v>7.15</v>
      </c>
      <c r="C41" s="35">
        <v>4.3</v>
      </c>
      <c r="H41" s="38"/>
      <c r="I41" s="61"/>
      <c r="J41" s="61"/>
    </row>
    <row r="42" spans="1:10" ht="15.6" x14ac:dyDescent="0.3">
      <c r="A42" s="38"/>
      <c r="B42" s="36">
        <v>8.16</v>
      </c>
      <c r="C42" s="35">
        <v>1.1000000000000001</v>
      </c>
      <c r="H42" s="38"/>
    </row>
    <row r="43" spans="1:10" s="50" customFormat="1" ht="15.6" x14ac:dyDescent="0.3">
      <c r="A43" s="47"/>
      <c r="B43" s="48">
        <v>8.3000000000000007</v>
      </c>
      <c r="C43" s="51">
        <v>2.5</v>
      </c>
      <c r="H43" s="47"/>
    </row>
    <row r="44" spans="1:10" s="55" customFormat="1" ht="15.6" x14ac:dyDescent="0.3">
      <c r="A44" s="52">
        <v>2000</v>
      </c>
      <c r="B44" s="53">
        <v>8.23</v>
      </c>
      <c r="C44" s="54">
        <v>4.3</v>
      </c>
      <c r="D44" s="55">
        <f>AVERAGE(C44)</f>
        <v>4.3</v>
      </c>
      <c r="E44" s="55">
        <v>4.3</v>
      </c>
      <c r="H44" s="62"/>
    </row>
    <row r="45" spans="1:10" ht="15.6" x14ac:dyDescent="0.3">
      <c r="A45" s="33">
        <v>2001</v>
      </c>
      <c r="B45" s="36">
        <v>5.0599999999999996</v>
      </c>
      <c r="C45" s="37">
        <v>4.75</v>
      </c>
      <c r="D45">
        <f>AVERAGE(C45:C56)</f>
        <v>3.9375</v>
      </c>
      <c r="E45">
        <f>AVERAGE(C52:C56)</f>
        <v>1.65</v>
      </c>
      <c r="H45" s="38"/>
    </row>
    <row r="46" spans="1:10" ht="15.6" x14ac:dyDescent="0.3">
      <c r="A46" s="33"/>
      <c r="B46" s="36">
        <v>5.12</v>
      </c>
      <c r="C46" s="37">
        <v>4.75</v>
      </c>
      <c r="H46" s="38"/>
    </row>
    <row r="47" spans="1:10" ht="15.6" x14ac:dyDescent="0.3">
      <c r="A47" s="33"/>
      <c r="B47" s="36">
        <v>5.28</v>
      </c>
      <c r="C47" s="37">
        <v>7</v>
      </c>
      <c r="H47" s="38"/>
    </row>
    <row r="48" spans="1:10" ht="15.6" x14ac:dyDescent="0.3">
      <c r="A48" s="33"/>
      <c r="B48" s="36">
        <v>6.08</v>
      </c>
      <c r="C48" s="37">
        <v>7</v>
      </c>
      <c r="H48" s="38"/>
    </row>
    <row r="49" spans="1:10" ht="15.6" x14ac:dyDescent="0.3">
      <c r="A49" s="33"/>
      <c r="B49" s="36">
        <v>6.2</v>
      </c>
      <c r="C49" s="37">
        <v>5.5</v>
      </c>
      <c r="H49" s="38"/>
    </row>
    <row r="50" spans="1:10" ht="15.6" x14ac:dyDescent="0.3">
      <c r="A50" s="33"/>
      <c r="B50" s="36">
        <v>6.3</v>
      </c>
      <c r="C50" s="37">
        <v>5.5</v>
      </c>
      <c r="H50" s="38"/>
      <c r="I50" s="61"/>
      <c r="J50" s="61"/>
    </row>
    <row r="51" spans="1:10" ht="15.6" x14ac:dyDescent="0.3">
      <c r="A51" s="33"/>
      <c r="B51" s="36">
        <v>7.14</v>
      </c>
      <c r="C51" s="37">
        <v>4.5</v>
      </c>
      <c r="H51" s="38"/>
    </row>
    <row r="52" spans="1:10" ht="15.6" x14ac:dyDescent="0.3">
      <c r="A52" s="33"/>
      <c r="B52" s="36">
        <v>7.28</v>
      </c>
      <c r="C52" s="37">
        <v>1.75</v>
      </c>
      <c r="H52" s="38"/>
    </row>
    <row r="53" spans="1:10" ht="15.6" x14ac:dyDescent="0.3">
      <c r="A53" s="33"/>
      <c r="B53" s="36">
        <v>8.1199999999999992</v>
      </c>
      <c r="C53" s="37">
        <v>1.5</v>
      </c>
      <c r="H53" s="38"/>
      <c r="I53" s="61"/>
      <c r="J53" s="61"/>
    </row>
    <row r="54" spans="1:10" ht="15.6" x14ac:dyDescent="0.3">
      <c r="A54" s="33"/>
      <c r="B54" s="36">
        <v>8.18</v>
      </c>
      <c r="C54" s="37">
        <v>1.75</v>
      </c>
      <c r="H54" s="33"/>
    </row>
    <row r="55" spans="1:10" ht="15.6" x14ac:dyDescent="0.3">
      <c r="A55" s="33"/>
      <c r="B55" s="36">
        <v>8.26</v>
      </c>
      <c r="C55" s="37">
        <v>1.5</v>
      </c>
      <c r="H55" s="33"/>
    </row>
    <row r="56" spans="1:10" s="50" customFormat="1" ht="15.6" x14ac:dyDescent="0.3">
      <c r="A56" s="56"/>
      <c r="B56" s="48">
        <v>9.0299999999999994</v>
      </c>
      <c r="C56" s="49">
        <v>1.75</v>
      </c>
      <c r="H56" s="56"/>
    </row>
    <row r="57" spans="1:10" ht="15.6" x14ac:dyDescent="0.3">
      <c r="A57" s="33">
        <v>2002</v>
      </c>
      <c r="B57" s="36">
        <v>5.27</v>
      </c>
      <c r="C57" s="37">
        <v>9</v>
      </c>
      <c r="D57">
        <f>AVERAGE(C57:C67)</f>
        <v>3.5454545454545454</v>
      </c>
      <c r="E57">
        <f>AVERAGE(C61:C66)</f>
        <v>2.3333333333333335</v>
      </c>
      <c r="H57" s="33"/>
    </row>
    <row r="58" spans="1:10" ht="15.6" x14ac:dyDescent="0.3">
      <c r="A58" s="33"/>
      <c r="B58" s="36">
        <v>6.27</v>
      </c>
      <c r="C58" s="37">
        <v>5</v>
      </c>
      <c r="H58" s="33"/>
    </row>
    <row r="59" spans="1:10" ht="15.6" x14ac:dyDescent="0.3">
      <c r="A59" s="33"/>
      <c r="B59" s="36">
        <v>7.01</v>
      </c>
      <c r="C59" s="37">
        <v>5</v>
      </c>
      <c r="H59" s="33"/>
    </row>
    <row r="60" spans="1:10" ht="15.6" x14ac:dyDescent="0.3">
      <c r="A60" s="33"/>
      <c r="B60" s="36">
        <v>7.08</v>
      </c>
      <c r="C60" s="37">
        <v>4.5</v>
      </c>
      <c r="H60" s="33"/>
    </row>
    <row r="61" spans="1:10" ht="15.6" x14ac:dyDescent="0.3">
      <c r="A61" s="33"/>
      <c r="B61" s="36">
        <v>7.15</v>
      </c>
      <c r="C61" s="37">
        <v>4</v>
      </c>
      <c r="H61" s="33"/>
    </row>
    <row r="62" spans="1:10" ht="15.6" x14ac:dyDescent="0.3">
      <c r="A62" s="33"/>
      <c r="B62" s="36">
        <v>7.27</v>
      </c>
      <c r="C62" s="37">
        <v>2.5</v>
      </c>
      <c r="H62" s="33"/>
    </row>
    <row r="63" spans="1:10" ht="15.6" x14ac:dyDescent="0.3">
      <c r="A63" s="33"/>
      <c r="B63" s="36">
        <v>8.0399999999999991</v>
      </c>
      <c r="C63" s="37">
        <v>2</v>
      </c>
      <c r="H63" s="33"/>
    </row>
    <row r="64" spans="1:10" ht="15.6" x14ac:dyDescent="0.3">
      <c r="A64" s="33"/>
      <c r="B64" s="36">
        <v>8.11</v>
      </c>
      <c r="C64" s="37">
        <v>2</v>
      </c>
      <c r="H64" s="33"/>
      <c r="I64" s="61"/>
      <c r="J64" s="61"/>
    </row>
    <row r="65" spans="1:10" ht="15.6" x14ac:dyDescent="0.3">
      <c r="A65" s="33"/>
      <c r="B65" s="36">
        <v>8.18</v>
      </c>
      <c r="C65" s="37">
        <v>2</v>
      </c>
      <c r="H65" s="33"/>
    </row>
    <row r="66" spans="1:10" ht="15.6" x14ac:dyDescent="0.3">
      <c r="A66" s="33"/>
      <c r="B66" s="36">
        <v>9.01</v>
      </c>
      <c r="C66" s="37">
        <v>1.5</v>
      </c>
      <c r="H66" s="33"/>
    </row>
    <row r="67" spans="1:10" s="50" customFormat="1" ht="15.6" x14ac:dyDescent="0.3">
      <c r="A67" s="56"/>
      <c r="B67" s="48">
        <v>9.2100000000000009</v>
      </c>
      <c r="C67" s="49">
        <v>1.5</v>
      </c>
      <c r="H67" s="56"/>
    </row>
    <row r="68" spans="1:10" ht="15.6" x14ac:dyDescent="0.3">
      <c r="A68" s="38">
        <v>2004</v>
      </c>
      <c r="B68" s="38">
        <v>6.08</v>
      </c>
      <c r="C68" s="34">
        <v>7.5</v>
      </c>
      <c r="D68">
        <f>AVERAGE(C68:C77)</f>
        <v>5.95</v>
      </c>
      <c r="E68">
        <f>AVERAGE(C73:C76)</f>
        <v>3.5</v>
      </c>
      <c r="H68" s="33"/>
    </row>
    <row r="69" spans="1:10" ht="15.6" x14ac:dyDescent="0.3">
      <c r="A69" s="38"/>
      <c r="B69" s="38">
        <v>6.16</v>
      </c>
      <c r="C69" s="34">
        <v>9</v>
      </c>
      <c r="H69" s="33"/>
    </row>
    <row r="70" spans="1:10" ht="15.6" x14ac:dyDescent="0.3">
      <c r="A70" s="38"/>
      <c r="B70" s="38">
        <v>6.3</v>
      </c>
      <c r="C70" s="37">
        <v>7.5</v>
      </c>
      <c r="H70" s="33"/>
    </row>
    <row r="71" spans="1:10" ht="15.6" x14ac:dyDescent="0.3">
      <c r="A71" s="38"/>
      <c r="B71" s="38">
        <v>7.08</v>
      </c>
      <c r="C71" s="37">
        <v>6</v>
      </c>
      <c r="H71" s="33"/>
    </row>
    <row r="72" spans="1:10" ht="15.6" x14ac:dyDescent="0.3">
      <c r="A72" s="38"/>
      <c r="B72" s="38">
        <v>7.14</v>
      </c>
      <c r="C72" s="37">
        <v>4.5</v>
      </c>
      <c r="H72" s="33"/>
    </row>
    <row r="73" spans="1:10" ht="15.6" x14ac:dyDescent="0.3">
      <c r="A73" s="38"/>
      <c r="B73" s="38">
        <v>7.22</v>
      </c>
      <c r="C73" s="37">
        <v>5</v>
      </c>
      <c r="H73" s="33"/>
    </row>
    <row r="74" spans="1:10" ht="15.6" x14ac:dyDescent="0.3">
      <c r="A74" s="38"/>
      <c r="B74" s="38">
        <v>7.29</v>
      </c>
      <c r="C74" s="37">
        <v>3</v>
      </c>
      <c r="H74" s="33"/>
      <c r="I74" s="61"/>
      <c r="J74" s="61"/>
    </row>
    <row r="75" spans="1:10" ht="15.6" x14ac:dyDescent="0.3">
      <c r="A75" s="38"/>
      <c r="B75" s="38">
        <v>8.17</v>
      </c>
      <c r="C75" s="37">
        <v>3</v>
      </c>
      <c r="H75" s="38"/>
    </row>
    <row r="76" spans="1:10" ht="15.6" x14ac:dyDescent="0.3">
      <c r="A76" s="38"/>
      <c r="B76" s="38">
        <v>9.8000000000000007</v>
      </c>
      <c r="C76" s="37">
        <v>3</v>
      </c>
      <c r="H76" s="38"/>
    </row>
    <row r="77" spans="1:10" s="50" customFormat="1" ht="15.6" x14ac:dyDescent="0.3">
      <c r="A77" s="47"/>
      <c r="B77" s="47">
        <v>10.26</v>
      </c>
      <c r="C77" s="49">
        <v>11</v>
      </c>
      <c r="H77" s="47"/>
    </row>
    <row r="78" spans="1:10" ht="15.6" x14ac:dyDescent="0.3">
      <c r="A78" s="33">
        <v>2010</v>
      </c>
      <c r="B78" s="36">
        <v>5.01</v>
      </c>
      <c r="C78" s="37">
        <v>5</v>
      </c>
      <c r="D78">
        <f>AVERAGE(C78:C87)</f>
        <v>4.5999999999999996</v>
      </c>
      <c r="E78">
        <f>AVERAGE(C82:C86)</f>
        <v>4.2</v>
      </c>
      <c r="H78" s="38"/>
    </row>
    <row r="79" spans="1:10" ht="15.6" x14ac:dyDescent="0.3">
      <c r="A79" s="33"/>
      <c r="B79" s="36">
        <v>5.15</v>
      </c>
      <c r="C79" s="37">
        <v>6</v>
      </c>
      <c r="H79" s="38"/>
    </row>
    <row r="80" spans="1:10" ht="15.6" x14ac:dyDescent="0.3">
      <c r="A80" s="33"/>
      <c r="B80" s="36">
        <v>6.06</v>
      </c>
      <c r="C80" s="37">
        <v>4</v>
      </c>
      <c r="H80" s="38"/>
    </row>
    <row r="81" spans="1:10" ht="15.6" x14ac:dyDescent="0.3">
      <c r="A81" s="33"/>
      <c r="B81" s="36">
        <v>7.01</v>
      </c>
      <c r="C81" s="37">
        <v>4</v>
      </c>
      <c r="H81" s="38"/>
    </row>
    <row r="82" spans="1:10" ht="15.6" x14ac:dyDescent="0.3">
      <c r="A82" s="33"/>
      <c r="B82" s="36">
        <v>7.15</v>
      </c>
      <c r="C82" s="37">
        <v>4</v>
      </c>
      <c r="H82" s="38"/>
    </row>
    <row r="83" spans="1:10" ht="15.6" x14ac:dyDescent="0.3">
      <c r="A83" s="33"/>
      <c r="B83" s="36">
        <v>8.02</v>
      </c>
      <c r="C83" s="37">
        <v>4</v>
      </c>
      <c r="H83" s="38"/>
      <c r="I83" s="61"/>
      <c r="J83" s="61"/>
    </row>
    <row r="84" spans="1:10" ht="15.6" x14ac:dyDescent="0.3">
      <c r="A84" s="33"/>
      <c r="B84" s="36">
        <v>8.15</v>
      </c>
      <c r="C84" s="37">
        <v>4</v>
      </c>
      <c r="H84" s="33"/>
    </row>
    <row r="85" spans="1:10" ht="15.6" x14ac:dyDescent="0.3">
      <c r="A85" s="33"/>
      <c r="B85" s="36">
        <v>9.01</v>
      </c>
      <c r="C85" s="37">
        <v>4</v>
      </c>
      <c r="H85" s="33"/>
    </row>
    <row r="86" spans="1:10" ht="15.6" x14ac:dyDescent="0.3">
      <c r="A86" s="33"/>
      <c r="B86" s="36">
        <v>9.15</v>
      </c>
      <c r="C86" s="37">
        <v>5</v>
      </c>
      <c r="H86" s="33"/>
    </row>
    <row r="87" spans="1:10" s="50" customFormat="1" ht="15.6" x14ac:dyDescent="0.3">
      <c r="A87" s="56"/>
      <c r="B87" s="48">
        <v>10.06</v>
      </c>
      <c r="C87" s="49">
        <v>6</v>
      </c>
      <c r="H87" s="56"/>
    </row>
    <row r="88" spans="1:10" ht="15.6" x14ac:dyDescent="0.3">
      <c r="A88" s="33">
        <v>2011</v>
      </c>
      <c r="B88" s="36">
        <v>7.14</v>
      </c>
      <c r="C88" s="37">
        <v>7</v>
      </c>
      <c r="D88">
        <f>AVERAGE(C88:C92)</f>
        <v>5.2</v>
      </c>
      <c r="E88">
        <f>AVERAGE(C89:C92)</f>
        <v>4.75</v>
      </c>
      <c r="H88" s="33"/>
    </row>
    <row r="89" spans="1:10" ht="15.6" x14ac:dyDescent="0.3">
      <c r="A89" s="33"/>
      <c r="B89" s="36">
        <v>7.28</v>
      </c>
      <c r="C89" s="37">
        <v>5</v>
      </c>
      <c r="H89" s="33"/>
    </row>
    <row r="90" spans="1:10" ht="15.6" x14ac:dyDescent="0.3">
      <c r="A90" s="33"/>
      <c r="B90" s="36">
        <v>8.14</v>
      </c>
      <c r="C90" s="37">
        <v>4</v>
      </c>
      <c r="H90" s="33"/>
    </row>
    <row r="91" spans="1:10" ht="15.6" x14ac:dyDescent="0.3">
      <c r="A91" s="33"/>
      <c r="B91" s="36">
        <v>8.2799999999999994</v>
      </c>
      <c r="C91" s="37">
        <v>4</v>
      </c>
      <c r="H91" s="33"/>
    </row>
    <row r="92" spans="1:10" s="50" customFormat="1" ht="15.6" x14ac:dyDescent="0.3">
      <c r="A92" s="56"/>
      <c r="B92" s="48">
        <v>9.14</v>
      </c>
      <c r="C92" s="49">
        <v>6</v>
      </c>
      <c r="H92" s="56"/>
    </row>
    <row r="93" spans="1:10" ht="15.6" x14ac:dyDescent="0.3">
      <c r="A93" s="33">
        <v>2012</v>
      </c>
      <c r="B93" s="36">
        <v>4.3</v>
      </c>
      <c r="C93" s="37">
        <v>6</v>
      </c>
      <c r="D93">
        <f>AVERAGE(C93:C94)</f>
        <v>6</v>
      </c>
      <c r="H93" s="33"/>
    </row>
    <row r="94" spans="1:10" s="50" customFormat="1" ht="15.6" x14ac:dyDescent="0.3">
      <c r="A94" s="56"/>
      <c r="B94" s="48">
        <v>5.15</v>
      </c>
      <c r="C94" s="49">
        <v>6</v>
      </c>
      <c r="H94" s="56"/>
    </row>
    <row r="95" spans="1:10" ht="15.6" x14ac:dyDescent="0.3">
      <c r="A95" s="38">
        <v>2013</v>
      </c>
      <c r="B95" s="36">
        <v>5.2</v>
      </c>
      <c r="C95" s="37">
        <v>4.5</v>
      </c>
      <c r="D95">
        <f>AVERAGE(C95:C108)</f>
        <v>5.75</v>
      </c>
      <c r="E95">
        <f>AVERAGE(C99:C103)</f>
        <v>2.1</v>
      </c>
      <c r="H95" s="33"/>
    </row>
    <row r="96" spans="1:10" ht="15.6" x14ac:dyDescent="0.3">
      <c r="A96" s="38"/>
      <c r="B96" s="36">
        <v>5.28</v>
      </c>
      <c r="C96" s="37">
        <v>5</v>
      </c>
      <c r="H96" s="33"/>
      <c r="I96" s="61"/>
      <c r="J96" s="61"/>
    </row>
    <row r="97" spans="1:10" ht="15.6" x14ac:dyDescent="0.3">
      <c r="A97" s="38"/>
      <c r="B97" s="36">
        <v>6.19</v>
      </c>
      <c r="C97" s="37">
        <v>8</v>
      </c>
      <c r="H97" s="33"/>
      <c r="I97" s="61"/>
      <c r="J97" s="61"/>
    </row>
    <row r="98" spans="1:10" ht="15.6" x14ac:dyDescent="0.3">
      <c r="A98" s="38"/>
      <c r="B98" s="36">
        <v>6.26</v>
      </c>
      <c r="C98" s="37">
        <v>7</v>
      </c>
      <c r="H98" s="38"/>
    </row>
    <row r="99" spans="1:10" ht="15.6" x14ac:dyDescent="0.3">
      <c r="A99" s="38"/>
      <c r="B99" s="36">
        <v>7.18</v>
      </c>
      <c r="C99" s="37">
        <v>4</v>
      </c>
      <c r="H99" s="38"/>
    </row>
    <row r="100" spans="1:10" ht="15.6" x14ac:dyDescent="0.3">
      <c r="A100" s="38"/>
      <c r="B100" s="36">
        <v>7.24</v>
      </c>
      <c r="C100" s="37">
        <v>1.5</v>
      </c>
      <c r="H100" s="38"/>
    </row>
    <row r="101" spans="1:10" ht="15.6" x14ac:dyDescent="0.3">
      <c r="A101" s="38"/>
      <c r="B101" s="36">
        <v>8.09</v>
      </c>
      <c r="C101" s="37">
        <v>2</v>
      </c>
      <c r="H101" s="38"/>
    </row>
    <row r="102" spans="1:10" ht="15.6" x14ac:dyDescent="0.3">
      <c r="A102" s="38"/>
      <c r="B102" s="36">
        <v>8.19</v>
      </c>
      <c r="C102" s="37">
        <v>1</v>
      </c>
      <c r="H102" s="38"/>
    </row>
    <row r="103" spans="1:10" ht="15.6" x14ac:dyDescent="0.3">
      <c r="A103" s="38"/>
      <c r="B103" s="36">
        <v>9.1</v>
      </c>
      <c r="C103" s="37">
        <v>2</v>
      </c>
      <c r="H103" s="38"/>
    </row>
    <row r="104" spans="1:10" ht="15.6" x14ac:dyDescent="0.3">
      <c r="A104" s="38"/>
      <c r="B104" s="36">
        <v>9.26</v>
      </c>
      <c r="C104" s="37">
        <v>2</v>
      </c>
      <c r="H104" s="38"/>
    </row>
    <row r="105" spans="1:10" ht="15.6" x14ac:dyDescent="0.3">
      <c r="A105" s="38"/>
      <c r="B105" s="36">
        <v>10.24</v>
      </c>
      <c r="C105" s="37">
        <v>8</v>
      </c>
      <c r="H105" s="38"/>
    </row>
    <row r="106" spans="1:10" ht="15.6" x14ac:dyDescent="0.3">
      <c r="A106" s="38"/>
      <c r="B106" s="36">
        <v>11.04</v>
      </c>
      <c r="C106" s="37">
        <v>10</v>
      </c>
      <c r="H106" s="38"/>
    </row>
    <row r="107" spans="1:10" ht="15.6" x14ac:dyDescent="0.3">
      <c r="A107" s="38"/>
      <c r="B107" s="36">
        <v>11.06</v>
      </c>
      <c r="C107" s="37">
        <v>11.5</v>
      </c>
      <c r="H107" s="38"/>
    </row>
    <row r="108" spans="1:10" s="50" customFormat="1" ht="15.6" x14ac:dyDescent="0.3">
      <c r="A108" s="47"/>
      <c r="B108" s="48">
        <v>11.12</v>
      </c>
      <c r="C108" s="49">
        <v>14</v>
      </c>
      <c r="H108" s="47"/>
    </row>
    <row r="109" spans="1:10" ht="15.6" x14ac:dyDescent="0.3">
      <c r="A109" s="39">
        <v>2014</v>
      </c>
      <c r="B109" s="26">
        <v>5.12</v>
      </c>
      <c r="C109" s="32">
        <v>3.5</v>
      </c>
      <c r="D109">
        <f>AVERAGE(C109:C120)</f>
        <v>5.166666666666667</v>
      </c>
      <c r="E109">
        <f>AVERAGE(C115:C118)</f>
        <v>3.375</v>
      </c>
      <c r="H109" s="38"/>
    </row>
    <row r="110" spans="1:10" ht="15.6" x14ac:dyDescent="0.3">
      <c r="B110" s="26">
        <v>5.22</v>
      </c>
      <c r="C110" s="32">
        <v>6</v>
      </c>
      <c r="H110" s="38"/>
      <c r="I110" s="61"/>
      <c r="J110" s="61"/>
    </row>
    <row r="111" spans="1:10" x14ac:dyDescent="0.25">
      <c r="B111" s="26">
        <v>5.28</v>
      </c>
      <c r="C111" s="32">
        <v>9</v>
      </c>
    </row>
    <row r="112" spans="1:10" x14ac:dyDescent="0.25">
      <c r="B112" s="26">
        <v>6.09</v>
      </c>
      <c r="C112" s="32">
        <v>6</v>
      </c>
    </row>
    <row r="113" spans="1:10" x14ac:dyDescent="0.25">
      <c r="B113" s="26">
        <v>6.24</v>
      </c>
      <c r="C113" s="32">
        <v>8</v>
      </c>
    </row>
    <row r="114" spans="1:10" x14ac:dyDescent="0.25">
      <c r="B114" s="26">
        <v>7.09</v>
      </c>
      <c r="C114" s="32">
        <v>4</v>
      </c>
    </row>
    <row r="115" spans="1:10" x14ac:dyDescent="0.25">
      <c r="B115" s="26">
        <v>7.21</v>
      </c>
      <c r="C115" s="32">
        <v>4</v>
      </c>
    </row>
    <row r="116" spans="1:10" x14ac:dyDescent="0.25">
      <c r="B116" s="26">
        <v>8.0500000000000007</v>
      </c>
      <c r="C116" s="32">
        <v>4</v>
      </c>
    </row>
    <row r="117" spans="1:10" x14ac:dyDescent="0.25">
      <c r="B117" s="26">
        <v>8.19</v>
      </c>
      <c r="C117" s="32">
        <v>2</v>
      </c>
    </row>
    <row r="118" spans="1:10" x14ac:dyDescent="0.25">
      <c r="B118" s="26">
        <v>9.06</v>
      </c>
      <c r="C118" s="32">
        <v>3.5</v>
      </c>
    </row>
    <row r="119" spans="1:10" x14ac:dyDescent="0.25">
      <c r="B119" s="26">
        <v>9.17</v>
      </c>
      <c r="C119" s="32">
        <v>3</v>
      </c>
    </row>
    <row r="120" spans="1:10" s="50" customFormat="1" x14ac:dyDescent="0.25">
      <c r="B120" s="57">
        <v>11.03</v>
      </c>
      <c r="C120" s="58">
        <v>9</v>
      </c>
    </row>
    <row r="121" spans="1:10" x14ac:dyDescent="0.25">
      <c r="A121" s="39">
        <v>2015</v>
      </c>
      <c r="B121" s="46">
        <v>4.1399999999999997</v>
      </c>
      <c r="C121" s="39">
        <v>7</v>
      </c>
      <c r="D121">
        <f>AVERAGE(C121:C131)</f>
        <v>5.6363636363636367</v>
      </c>
      <c r="E121">
        <f>AVERAGE(C126:C130)</f>
        <v>2.2999999999999998</v>
      </c>
      <c r="H121" s="61"/>
      <c r="I121" s="61"/>
      <c r="J121" s="61"/>
    </row>
    <row r="122" spans="1:10" x14ac:dyDescent="0.25">
      <c r="B122" s="46">
        <v>5.27</v>
      </c>
      <c r="C122" s="39">
        <v>11</v>
      </c>
    </row>
    <row r="123" spans="1:10" x14ac:dyDescent="0.25">
      <c r="B123" s="46">
        <v>6.09</v>
      </c>
      <c r="C123" s="39">
        <v>8</v>
      </c>
    </row>
    <row r="124" spans="1:10" x14ac:dyDescent="0.25">
      <c r="B124" s="46">
        <v>6.25</v>
      </c>
      <c r="C124" s="39">
        <v>8.5</v>
      </c>
    </row>
    <row r="125" spans="1:10" x14ac:dyDescent="0.25">
      <c r="B125" s="46">
        <v>7.07</v>
      </c>
      <c r="C125" s="39">
        <v>6</v>
      </c>
    </row>
    <row r="126" spans="1:10" x14ac:dyDescent="0.25">
      <c r="B126" s="46">
        <v>7.2</v>
      </c>
      <c r="C126" s="39">
        <v>3.5</v>
      </c>
    </row>
    <row r="127" spans="1:10" x14ac:dyDescent="0.25">
      <c r="B127" s="46">
        <v>8.06</v>
      </c>
      <c r="C127" s="39">
        <v>1.5</v>
      </c>
    </row>
    <row r="128" spans="1:10" x14ac:dyDescent="0.25">
      <c r="B128" s="46">
        <v>8.17</v>
      </c>
      <c r="C128" s="39">
        <v>1.5</v>
      </c>
    </row>
    <row r="129" spans="2:3" x14ac:dyDescent="0.25">
      <c r="B129" s="46">
        <v>8.31</v>
      </c>
      <c r="C129" s="39">
        <v>2</v>
      </c>
    </row>
    <row r="130" spans="2:3" x14ac:dyDescent="0.25">
      <c r="B130" s="46">
        <v>9.14</v>
      </c>
      <c r="C130" s="39">
        <v>3</v>
      </c>
    </row>
    <row r="131" spans="2:3" s="50" customFormat="1" x14ac:dyDescent="0.25">
      <c r="B131" s="59">
        <v>11.17</v>
      </c>
      <c r="C131" s="50">
        <v>10</v>
      </c>
    </row>
  </sheetData>
  <sortState ref="H2:J312">
    <sortCondition ref="H2:H31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3" sqref="C3:C7"/>
    </sheetView>
  </sheetViews>
  <sheetFormatPr defaultRowHeight="13.8" x14ac:dyDescent="0.25"/>
  <cols>
    <col min="1" max="1" width="14.90625" customWidth="1"/>
    <col min="2" max="3" width="14.90625" style="1" customWidth="1"/>
  </cols>
  <sheetData>
    <row r="1" spans="1:3" x14ac:dyDescent="0.25">
      <c r="A1" s="1" t="s">
        <v>9</v>
      </c>
    </row>
    <row r="2" spans="1:3" ht="27.6" x14ac:dyDescent="0.25">
      <c r="A2" s="3" t="s">
        <v>0</v>
      </c>
      <c r="B2" s="4" t="s">
        <v>1</v>
      </c>
      <c r="C2" s="4" t="s">
        <v>2</v>
      </c>
    </row>
    <row r="3" spans="1:3" x14ac:dyDescent="0.25">
      <c r="A3" s="6">
        <v>41422</v>
      </c>
      <c r="B3" s="8">
        <v>2</v>
      </c>
      <c r="C3" s="1">
        <v>48.4</v>
      </c>
    </row>
    <row r="4" spans="1:3" x14ac:dyDescent="0.25">
      <c r="A4" s="6">
        <v>41451</v>
      </c>
      <c r="B4" s="1">
        <v>3.6</v>
      </c>
      <c r="C4" s="1">
        <v>38.9</v>
      </c>
    </row>
    <row r="5" spans="1:3" x14ac:dyDescent="0.25">
      <c r="A5" s="6">
        <v>41479</v>
      </c>
      <c r="B5" s="8">
        <v>2</v>
      </c>
      <c r="C5" s="1">
        <v>62.300000000000004</v>
      </c>
    </row>
    <row r="6" spans="1:3" x14ac:dyDescent="0.25">
      <c r="A6" s="6">
        <v>41505</v>
      </c>
      <c r="B6" s="8">
        <v>2</v>
      </c>
      <c r="C6" s="1">
        <v>140</v>
      </c>
    </row>
    <row r="7" spans="1:3" x14ac:dyDescent="0.25">
      <c r="A7" s="6">
        <v>41527</v>
      </c>
      <c r="B7" s="1">
        <v>12</v>
      </c>
      <c r="C7" s="1">
        <v>78.8</v>
      </c>
    </row>
    <row r="8" spans="1:3" x14ac:dyDescent="0.25">
      <c r="A8" s="1"/>
      <c r="B8" s="17"/>
    </row>
    <row r="9" spans="1:3" x14ac:dyDescent="0.25">
      <c r="B9" s="17"/>
    </row>
    <row r="10" spans="1:3" x14ac:dyDescent="0.25">
      <c r="B10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3" sqref="G3:G7"/>
    </sheetView>
  </sheetViews>
  <sheetFormatPr defaultRowHeight="13.8" x14ac:dyDescent="0.25"/>
  <cols>
    <col min="1" max="2" width="14.90625" customWidth="1"/>
    <col min="3" max="3" width="14.90625" style="1" customWidth="1"/>
    <col min="4" max="4" width="14.90625" customWidth="1"/>
    <col min="5" max="8" width="14.90625" style="1" customWidth="1"/>
  </cols>
  <sheetData>
    <row r="1" spans="1:8" x14ac:dyDescent="0.25">
      <c r="A1" s="1" t="s">
        <v>9</v>
      </c>
      <c r="B1" s="1"/>
      <c r="D1" s="1"/>
    </row>
    <row r="2" spans="1:8" ht="27.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8</v>
      </c>
    </row>
    <row r="3" spans="1:8" x14ac:dyDescent="0.25">
      <c r="A3" s="6">
        <v>41422</v>
      </c>
      <c r="B3" s="8">
        <v>2</v>
      </c>
      <c r="C3" s="10">
        <v>51</v>
      </c>
      <c r="D3" s="8">
        <v>9.5</v>
      </c>
      <c r="E3" s="10">
        <v>266</v>
      </c>
      <c r="F3" s="11">
        <v>7.5</v>
      </c>
      <c r="G3" s="1">
        <v>4800</v>
      </c>
      <c r="H3" s="16"/>
    </row>
    <row r="4" spans="1:8" x14ac:dyDescent="0.25">
      <c r="A4" s="6">
        <v>41451</v>
      </c>
      <c r="B4" s="16">
        <v>4.2</v>
      </c>
      <c r="C4" s="10">
        <v>24.7</v>
      </c>
      <c r="D4" s="8">
        <v>9.5</v>
      </c>
      <c r="E4" s="10">
        <v>449</v>
      </c>
      <c r="F4" s="12">
        <v>25</v>
      </c>
      <c r="G4" s="1">
        <v>3000</v>
      </c>
      <c r="H4" s="16"/>
    </row>
    <row r="5" spans="1:8" x14ac:dyDescent="0.25">
      <c r="A5" s="6">
        <v>41479</v>
      </c>
      <c r="B5" s="8">
        <v>2</v>
      </c>
      <c r="C5" s="10">
        <v>79.399999999999991</v>
      </c>
      <c r="D5" s="8">
        <v>9.5</v>
      </c>
      <c r="E5" s="10">
        <v>1520</v>
      </c>
      <c r="F5" s="12">
        <v>47</v>
      </c>
      <c r="G5" s="1">
        <v>12000</v>
      </c>
      <c r="H5" s="1">
        <v>91.9</v>
      </c>
    </row>
    <row r="6" spans="1:8" x14ac:dyDescent="0.25">
      <c r="A6" s="6">
        <v>41505</v>
      </c>
      <c r="B6" s="8">
        <v>2</v>
      </c>
      <c r="C6" s="10">
        <v>101</v>
      </c>
      <c r="D6" s="8">
        <v>9.5</v>
      </c>
      <c r="E6" s="10">
        <v>2210</v>
      </c>
      <c r="F6" s="12">
        <v>39</v>
      </c>
      <c r="G6" s="1">
        <v>20500</v>
      </c>
      <c r="H6" s="16"/>
    </row>
    <row r="7" spans="1:8" x14ac:dyDescent="0.25">
      <c r="A7" s="6">
        <v>41527</v>
      </c>
      <c r="B7" s="16">
        <v>4.7</v>
      </c>
      <c r="C7" s="10">
        <v>104</v>
      </c>
      <c r="D7" s="8">
        <v>9.5</v>
      </c>
      <c r="E7" s="10">
        <v>1490</v>
      </c>
      <c r="F7" s="12">
        <v>308</v>
      </c>
      <c r="G7" s="1">
        <v>7200</v>
      </c>
      <c r="H7" s="16"/>
    </row>
    <row r="8" spans="1:8" x14ac:dyDescent="0.25">
      <c r="B8" s="18"/>
      <c r="C8" s="17"/>
      <c r="D8" s="18"/>
      <c r="E8" s="17"/>
      <c r="F8" s="17"/>
      <c r="G8" s="17"/>
      <c r="H8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3" sqref="G3:G7"/>
    </sheetView>
  </sheetViews>
  <sheetFormatPr defaultRowHeight="13.8" x14ac:dyDescent="0.25"/>
  <cols>
    <col min="1" max="1" width="14.90625" customWidth="1"/>
    <col min="2" max="3" width="14.90625" style="1" customWidth="1"/>
    <col min="4" max="4" width="14.90625" customWidth="1"/>
    <col min="5" max="7" width="14.90625" style="1" customWidth="1"/>
    <col min="8" max="8" width="14.90625" customWidth="1"/>
  </cols>
  <sheetData>
    <row r="1" spans="1:9" x14ac:dyDescent="0.25">
      <c r="A1" s="1" t="s">
        <v>9</v>
      </c>
      <c r="D1" s="1"/>
      <c r="H1" s="1"/>
    </row>
    <row r="2" spans="1:9" ht="27.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8</v>
      </c>
    </row>
    <row r="3" spans="1:9" x14ac:dyDescent="0.25">
      <c r="A3" s="6">
        <v>41422</v>
      </c>
      <c r="B3" s="8">
        <v>2</v>
      </c>
      <c r="C3" s="10">
        <v>22.700000000000003</v>
      </c>
      <c r="D3" s="8">
        <v>9.5</v>
      </c>
      <c r="E3" s="10">
        <v>545</v>
      </c>
      <c r="F3" s="11">
        <v>7.5</v>
      </c>
      <c r="G3" s="1">
        <v>4400</v>
      </c>
      <c r="H3" s="16"/>
      <c r="I3" s="18"/>
    </row>
    <row r="4" spans="1:9" x14ac:dyDescent="0.25">
      <c r="A4" s="6">
        <v>41451</v>
      </c>
      <c r="B4" s="10">
        <v>33.6</v>
      </c>
      <c r="C4" s="10">
        <v>125</v>
      </c>
      <c r="D4" s="8">
        <v>9.5</v>
      </c>
      <c r="E4" s="10">
        <v>2440</v>
      </c>
      <c r="F4" s="19">
        <v>68.2</v>
      </c>
      <c r="G4" s="1">
        <v>15700</v>
      </c>
      <c r="H4" s="16"/>
      <c r="I4" s="18"/>
    </row>
    <row r="5" spans="1:9" x14ac:dyDescent="0.25">
      <c r="A5" s="6">
        <v>41479</v>
      </c>
      <c r="B5" s="10">
        <v>26.1</v>
      </c>
      <c r="C5" s="10">
        <v>173</v>
      </c>
      <c r="D5" s="8">
        <v>9.5</v>
      </c>
      <c r="E5" s="10">
        <v>1550</v>
      </c>
      <c r="F5" s="19">
        <v>118</v>
      </c>
      <c r="G5" s="1">
        <v>30000</v>
      </c>
      <c r="H5" s="17">
        <v>29.1</v>
      </c>
      <c r="I5" s="18"/>
    </row>
    <row r="6" spans="1:9" x14ac:dyDescent="0.25">
      <c r="A6" s="6">
        <v>41505</v>
      </c>
      <c r="B6" s="10">
        <v>3.8</v>
      </c>
      <c r="C6" s="10">
        <v>132</v>
      </c>
      <c r="D6" s="8">
        <v>9.5</v>
      </c>
      <c r="E6" s="10">
        <v>1420</v>
      </c>
      <c r="F6" s="19">
        <v>57.6</v>
      </c>
      <c r="G6" s="1">
        <v>92000</v>
      </c>
      <c r="H6" s="16"/>
      <c r="I6" s="18"/>
    </row>
    <row r="7" spans="1:9" x14ac:dyDescent="0.25">
      <c r="A7" s="6">
        <v>41527</v>
      </c>
      <c r="B7" s="10">
        <v>2.2000000000000002</v>
      </c>
      <c r="C7" s="10">
        <v>79.900000000000006</v>
      </c>
      <c r="D7" s="8">
        <v>9.5</v>
      </c>
      <c r="E7" s="10">
        <v>989</v>
      </c>
      <c r="F7" s="19">
        <v>21.7</v>
      </c>
      <c r="G7" s="1">
        <v>22000</v>
      </c>
      <c r="H7" s="16"/>
      <c r="I7" s="18"/>
    </row>
    <row r="8" spans="1:9" x14ac:dyDescent="0.25">
      <c r="B8" s="17"/>
      <c r="C8" s="17"/>
      <c r="D8" s="18"/>
      <c r="E8" s="17"/>
      <c r="F8" s="17"/>
      <c r="G8" s="17"/>
      <c r="H8" s="18"/>
      <c r="I8" s="18"/>
    </row>
    <row r="9" spans="1:9" x14ac:dyDescent="0.25">
      <c r="B9" s="17"/>
      <c r="C9" s="17"/>
      <c r="D9" s="18"/>
      <c r="E9" s="17"/>
      <c r="F9" s="17"/>
      <c r="G9" s="17"/>
      <c r="H9" s="18"/>
      <c r="I9" s="18"/>
    </row>
    <row r="10" spans="1:9" x14ac:dyDescent="0.25">
      <c r="B10" s="17"/>
      <c r="C10" s="17"/>
      <c r="D10" s="18"/>
      <c r="E10" s="17"/>
      <c r="F10" s="17"/>
      <c r="G10" s="17"/>
      <c r="H10" s="18"/>
      <c r="I10" s="18"/>
    </row>
    <row r="11" spans="1:9" x14ac:dyDescent="0.25">
      <c r="B11" s="17"/>
      <c r="C11" s="17"/>
      <c r="D11" s="18"/>
      <c r="E11" s="17"/>
      <c r="F11" s="17"/>
      <c r="G11" s="17"/>
      <c r="H11" s="18"/>
      <c r="I11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3" sqref="G3:G7"/>
    </sheetView>
  </sheetViews>
  <sheetFormatPr defaultRowHeight="13.8" x14ac:dyDescent="0.25"/>
  <cols>
    <col min="1" max="2" width="14.90625" customWidth="1"/>
    <col min="3" max="3" width="14.90625" style="1" customWidth="1"/>
    <col min="4" max="4" width="14.90625" customWidth="1"/>
    <col min="5" max="6" width="14.90625" style="1" customWidth="1"/>
    <col min="7" max="8" width="14.90625" customWidth="1"/>
  </cols>
  <sheetData>
    <row r="1" spans="1:8" x14ac:dyDescent="0.25">
      <c r="A1" s="1" t="s">
        <v>9</v>
      </c>
      <c r="B1" s="1"/>
      <c r="D1" s="1"/>
      <c r="G1" s="1"/>
      <c r="H1" s="1"/>
    </row>
    <row r="2" spans="1:8" ht="27.6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8</v>
      </c>
    </row>
    <row r="3" spans="1:8" x14ac:dyDescent="0.25">
      <c r="A3" s="6">
        <v>41422</v>
      </c>
      <c r="B3" s="8">
        <v>2</v>
      </c>
      <c r="C3" s="10">
        <v>65.199999999999989</v>
      </c>
      <c r="D3" s="8">
        <v>9.5</v>
      </c>
      <c r="E3" s="10">
        <v>595</v>
      </c>
      <c r="F3" s="11">
        <v>7.5</v>
      </c>
      <c r="G3" s="17">
        <v>5000</v>
      </c>
      <c r="H3" s="16"/>
    </row>
    <row r="4" spans="1:8" x14ac:dyDescent="0.25">
      <c r="A4" s="6">
        <v>41451</v>
      </c>
      <c r="B4" s="10">
        <v>33.6</v>
      </c>
      <c r="C4" s="10">
        <v>37</v>
      </c>
      <c r="D4" s="8">
        <v>9.5</v>
      </c>
      <c r="E4" s="10">
        <v>516</v>
      </c>
      <c r="F4" s="12">
        <v>21.4</v>
      </c>
      <c r="G4" s="9">
        <v>1000</v>
      </c>
      <c r="H4" s="16"/>
    </row>
    <row r="5" spans="1:8" x14ac:dyDescent="0.25">
      <c r="A5" s="6">
        <v>41479</v>
      </c>
      <c r="B5" s="10">
        <v>26.1</v>
      </c>
      <c r="C5" s="10">
        <v>41.5</v>
      </c>
      <c r="D5" s="8">
        <v>9.5</v>
      </c>
      <c r="E5" s="10">
        <v>992</v>
      </c>
      <c r="F5" s="12">
        <v>34.5</v>
      </c>
      <c r="G5" s="9">
        <v>1000</v>
      </c>
      <c r="H5" s="20">
        <v>17.600000000000001</v>
      </c>
    </row>
    <row r="6" spans="1:8" x14ac:dyDescent="0.25">
      <c r="A6" s="6">
        <v>41505</v>
      </c>
      <c r="B6" s="10">
        <v>3.8</v>
      </c>
      <c r="C6" s="10">
        <v>24</v>
      </c>
      <c r="D6" s="8">
        <v>9.5</v>
      </c>
      <c r="E6" s="10">
        <v>698</v>
      </c>
      <c r="F6" s="12">
        <v>30.900000000000002</v>
      </c>
      <c r="G6" s="9">
        <v>1000</v>
      </c>
      <c r="H6" s="16"/>
    </row>
    <row r="7" spans="1:8" x14ac:dyDescent="0.25">
      <c r="A7" s="6">
        <v>41527</v>
      </c>
      <c r="B7" s="10">
        <v>2.2000000000000002</v>
      </c>
      <c r="C7" s="10">
        <v>44.1</v>
      </c>
      <c r="D7" s="8">
        <v>9.5</v>
      </c>
      <c r="E7" s="10">
        <v>530</v>
      </c>
      <c r="F7" s="12">
        <v>22.5</v>
      </c>
      <c r="G7" s="9">
        <v>1000</v>
      </c>
      <c r="H7" s="16"/>
    </row>
    <row r="8" spans="1:8" x14ac:dyDescent="0.25">
      <c r="B8" s="18"/>
      <c r="C8" s="17"/>
      <c r="D8" s="18"/>
      <c r="E8" s="17"/>
      <c r="F8" s="17"/>
      <c r="G8" s="18"/>
      <c r="H8" s="18"/>
    </row>
    <row r="9" spans="1:8" x14ac:dyDescent="0.25">
      <c r="B9" s="18"/>
      <c r="C9" s="17"/>
      <c r="D9" s="18"/>
      <c r="E9" s="17"/>
      <c r="F9" s="17"/>
      <c r="G9" s="18"/>
      <c r="H9" s="18"/>
    </row>
    <row r="10" spans="1:8" x14ac:dyDescent="0.25">
      <c r="B10" s="18"/>
      <c r="C10" s="17"/>
      <c r="D10" s="18"/>
      <c r="E10" s="17"/>
      <c r="F10" s="17"/>
      <c r="G10" s="18"/>
      <c r="H10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45" sqref="J45"/>
    </sheetView>
  </sheetViews>
  <sheetFormatPr defaultRowHeight="13.8" x14ac:dyDescent="0.25"/>
  <cols>
    <col min="1" max="6" width="14.90625" customWidth="1"/>
  </cols>
  <sheetData>
    <row r="1" spans="1:6" x14ac:dyDescent="0.25">
      <c r="A1" s="43" t="s">
        <v>1</v>
      </c>
      <c r="B1" s="44"/>
    </row>
    <row r="2" spans="1:6" s="21" customFormat="1" x14ac:dyDescent="0.25">
      <c r="A2" s="21" t="s">
        <v>0</v>
      </c>
      <c r="B2" s="21" t="s">
        <v>10</v>
      </c>
      <c r="C2" s="21" t="s">
        <v>11</v>
      </c>
      <c r="D2" s="21" t="s">
        <v>12</v>
      </c>
      <c r="E2" s="21" t="s">
        <v>13</v>
      </c>
      <c r="F2" s="21" t="s">
        <v>14</v>
      </c>
    </row>
    <row r="3" spans="1:6" x14ac:dyDescent="0.25">
      <c r="A3" s="6">
        <v>41414</v>
      </c>
      <c r="B3" s="22">
        <v>2</v>
      </c>
      <c r="C3" s="21"/>
      <c r="D3" s="21"/>
      <c r="E3" s="21"/>
      <c r="F3" s="21"/>
    </row>
    <row r="4" spans="1:6" x14ac:dyDescent="0.25">
      <c r="A4" s="6">
        <v>41422</v>
      </c>
      <c r="B4" s="22">
        <v>2</v>
      </c>
      <c r="C4" s="22">
        <v>2</v>
      </c>
      <c r="D4" s="22">
        <v>2</v>
      </c>
      <c r="E4" s="22">
        <v>2</v>
      </c>
      <c r="F4" s="22">
        <v>2</v>
      </c>
    </row>
    <row r="5" spans="1:6" x14ac:dyDescent="0.25">
      <c r="A5" s="6">
        <v>41451</v>
      </c>
      <c r="B5" s="7">
        <v>4.5999999999999996</v>
      </c>
      <c r="C5" s="7">
        <v>3.6</v>
      </c>
      <c r="D5" s="23">
        <v>4.2</v>
      </c>
      <c r="E5" s="7">
        <v>33.6</v>
      </c>
      <c r="F5" s="7">
        <v>33.6</v>
      </c>
    </row>
    <row r="6" spans="1:6" x14ac:dyDescent="0.25">
      <c r="A6" s="6">
        <v>41479</v>
      </c>
      <c r="B6" s="22">
        <v>2</v>
      </c>
      <c r="C6" s="22">
        <v>2</v>
      </c>
      <c r="D6" s="22">
        <v>2</v>
      </c>
      <c r="E6" s="7">
        <v>26.1</v>
      </c>
      <c r="F6" s="7">
        <v>26.1</v>
      </c>
    </row>
    <row r="7" spans="1:6" x14ac:dyDescent="0.25">
      <c r="A7" s="6">
        <v>41505</v>
      </c>
      <c r="B7" s="7">
        <v>3.9</v>
      </c>
      <c r="C7" s="22">
        <v>2</v>
      </c>
      <c r="D7" s="22">
        <v>2</v>
      </c>
      <c r="E7" s="7">
        <v>3.8</v>
      </c>
      <c r="F7" s="7">
        <v>3.8</v>
      </c>
    </row>
    <row r="8" spans="1:6" x14ac:dyDescent="0.25">
      <c r="A8" s="6">
        <v>41527</v>
      </c>
      <c r="B8" s="22">
        <v>2</v>
      </c>
      <c r="C8" s="7">
        <v>12</v>
      </c>
      <c r="D8" s="23">
        <v>4.7</v>
      </c>
      <c r="E8" s="7">
        <v>2.2000000000000002</v>
      </c>
      <c r="F8" s="7">
        <v>2.2000000000000002</v>
      </c>
    </row>
    <row r="9" spans="1:6" x14ac:dyDescent="0.25">
      <c r="A9" s="6">
        <v>41590</v>
      </c>
      <c r="B9" s="7">
        <v>3.6</v>
      </c>
      <c r="C9" s="21"/>
      <c r="D9" s="21"/>
      <c r="E9" s="21"/>
      <c r="F9" s="21"/>
    </row>
  </sheetData>
  <mergeCells count="1">
    <mergeCell ref="A1:B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3" sqref="B3:B9"/>
    </sheetView>
  </sheetViews>
  <sheetFormatPr defaultRowHeight="13.8" x14ac:dyDescent="0.25"/>
  <cols>
    <col min="1" max="6" width="14.90625" customWidth="1"/>
  </cols>
  <sheetData>
    <row r="1" spans="1:6" x14ac:dyDescent="0.25">
      <c r="A1" s="43" t="s">
        <v>2</v>
      </c>
      <c r="B1" s="44"/>
      <c r="C1" s="20"/>
      <c r="D1" s="20"/>
      <c r="E1" s="20"/>
      <c r="F1" s="20"/>
    </row>
    <row r="2" spans="1:6" x14ac:dyDescent="0.25">
      <c r="A2" s="21" t="s">
        <v>0</v>
      </c>
      <c r="B2" s="21" t="s">
        <v>10</v>
      </c>
      <c r="C2" s="21" t="s">
        <v>11</v>
      </c>
      <c r="D2" s="21" t="s">
        <v>12</v>
      </c>
      <c r="E2" s="21" t="s">
        <v>13</v>
      </c>
      <c r="F2" s="21" t="s">
        <v>14</v>
      </c>
    </row>
    <row r="3" spans="1:6" x14ac:dyDescent="0.25">
      <c r="A3" s="6">
        <v>41414</v>
      </c>
      <c r="B3" s="7">
        <v>46.4</v>
      </c>
      <c r="C3" s="21"/>
      <c r="D3" s="21"/>
      <c r="E3" s="21"/>
      <c r="F3" s="21"/>
    </row>
    <row r="4" spans="1:6" x14ac:dyDescent="0.25">
      <c r="A4" s="6">
        <v>41422</v>
      </c>
      <c r="B4" s="7">
        <v>37.799999999999997</v>
      </c>
      <c r="C4" s="7">
        <v>48.4</v>
      </c>
      <c r="D4" s="7">
        <v>51</v>
      </c>
      <c r="E4" s="7">
        <v>22.700000000000003</v>
      </c>
      <c r="F4" s="7">
        <v>65.199999999999989</v>
      </c>
    </row>
    <row r="5" spans="1:6" x14ac:dyDescent="0.25">
      <c r="A5" s="6">
        <v>41451</v>
      </c>
      <c r="B5" s="7">
        <v>21.4</v>
      </c>
      <c r="C5" s="7">
        <v>38.9</v>
      </c>
      <c r="D5" s="7">
        <v>24.7</v>
      </c>
      <c r="E5" s="7">
        <v>125</v>
      </c>
      <c r="F5" s="7">
        <v>37</v>
      </c>
    </row>
    <row r="6" spans="1:6" x14ac:dyDescent="0.25">
      <c r="A6" s="6">
        <v>41479</v>
      </c>
      <c r="B6" s="7">
        <v>84.9</v>
      </c>
      <c r="C6" s="7">
        <v>62.300000000000004</v>
      </c>
      <c r="D6" s="7">
        <v>79.399999999999991</v>
      </c>
      <c r="E6" s="7">
        <v>173</v>
      </c>
      <c r="F6" s="7">
        <v>41.5</v>
      </c>
    </row>
    <row r="7" spans="1:6" x14ac:dyDescent="0.25">
      <c r="A7" s="6">
        <v>41505</v>
      </c>
      <c r="B7" s="7">
        <v>135</v>
      </c>
      <c r="C7" s="7">
        <v>140</v>
      </c>
      <c r="D7" s="7">
        <v>101</v>
      </c>
      <c r="E7" s="7">
        <v>132</v>
      </c>
      <c r="F7" s="7">
        <v>24</v>
      </c>
    </row>
    <row r="8" spans="1:6" x14ac:dyDescent="0.25">
      <c r="A8" s="6">
        <v>41527</v>
      </c>
      <c r="B8" s="7">
        <v>135</v>
      </c>
      <c r="C8" s="7">
        <v>78.8</v>
      </c>
      <c r="D8" s="7">
        <v>104</v>
      </c>
      <c r="E8" s="7">
        <v>79.900000000000006</v>
      </c>
      <c r="F8" s="7">
        <v>44.1</v>
      </c>
    </row>
    <row r="9" spans="1:6" x14ac:dyDescent="0.25">
      <c r="A9" s="6">
        <v>41590</v>
      </c>
      <c r="B9" s="7">
        <v>27</v>
      </c>
      <c r="C9" s="21"/>
      <c r="D9" s="21"/>
      <c r="E9" s="21"/>
      <c r="F9" s="21"/>
    </row>
  </sheetData>
  <mergeCells count="1">
    <mergeCell ref="A1:B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A1:E9"/>
    </sheetView>
  </sheetViews>
  <sheetFormatPr defaultRowHeight="13.8" x14ac:dyDescent="0.25"/>
  <cols>
    <col min="1" max="5" width="14.90625" customWidth="1"/>
  </cols>
  <sheetData>
    <row r="1" spans="1:5" ht="14.25" customHeight="1" x14ac:dyDescent="0.25">
      <c r="A1" s="45" t="s">
        <v>3</v>
      </c>
      <c r="B1" s="45"/>
    </row>
    <row r="2" spans="1:5" x14ac:dyDescent="0.25">
      <c r="A2" s="21" t="s">
        <v>0</v>
      </c>
      <c r="B2" s="21" t="s">
        <v>10</v>
      </c>
      <c r="C2" s="21" t="s">
        <v>12</v>
      </c>
      <c r="D2" s="21" t="s">
        <v>13</v>
      </c>
      <c r="E2" s="21" t="s">
        <v>14</v>
      </c>
    </row>
    <row r="3" spans="1:5" x14ac:dyDescent="0.25">
      <c r="A3" s="6">
        <v>41414</v>
      </c>
      <c r="B3" s="8">
        <v>9.5</v>
      </c>
      <c r="C3" s="20"/>
      <c r="D3" s="20"/>
      <c r="E3" s="20"/>
    </row>
    <row r="4" spans="1:5" x14ac:dyDescent="0.25">
      <c r="A4" s="6">
        <v>41422</v>
      </c>
      <c r="B4" s="8">
        <v>9.5</v>
      </c>
      <c r="C4" s="8">
        <v>9.5</v>
      </c>
      <c r="D4" s="8">
        <v>9.5</v>
      </c>
      <c r="E4" s="8">
        <v>9.5</v>
      </c>
    </row>
    <row r="5" spans="1:5" x14ac:dyDescent="0.25">
      <c r="A5" s="6">
        <v>41451</v>
      </c>
      <c r="B5" s="8">
        <v>9.5</v>
      </c>
      <c r="C5" s="8">
        <v>9.5</v>
      </c>
      <c r="D5" s="8">
        <v>9.5</v>
      </c>
      <c r="E5" s="8">
        <v>9.5</v>
      </c>
    </row>
    <row r="6" spans="1:5" x14ac:dyDescent="0.25">
      <c r="A6" s="6">
        <v>41479</v>
      </c>
      <c r="B6" s="8">
        <v>9.5</v>
      </c>
      <c r="C6" s="8">
        <v>9.5</v>
      </c>
      <c r="D6" s="8">
        <v>9.5</v>
      </c>
      <c r="E6" s="8">
        <v>9.5</v>
      </c>
    </row>
    <row r="7" spans="1:5" x14ac:dyDescent="0.25">
      <c r="A7" s="6">
        <v>41505</v>
      </c>
      <c r="B7" s="8">
        <v>9.5</v>
      </c>
      <c r="C7" s="8">
        <v>9.5</v>
      </c>
      <c r="D7" s="8">
        <v>9.5</v>
      </c>
      <c r="E7" s="8">
        <v>9.5</v>
      </c>
    </row>
    <row r="8" spans="1:5" x14ac:dyDescent="0.25">
      <c r="A8" s="6">
        <v>41527</v>
      </c>
      <c r="B8" s="8">
        <v>9.5</v>
      </c>
      <c r="C8" s="8">
        <v>9.5</v>
      </c>
      <c r="D8" s="8">
        <v>9.5</v>
      </c>
      <c r="E8" s="8">
        <v>9.5</v>
      </c>
    </row>
    <row r="9" spans="1:5" x14ac:dyDescent="0.25">
      <c r="A9" s="6">
        <v>41590</v>
      </c>
      <c r="B9" s="1">
        <v>182</v>
      </c>
      <c r="C9" s="20"/>
      <c r="D9" s="20"/>
      <c r="E9" s="20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38" sqref="F38"/>
    </sheetView>
  </sheetViews>
  <sheetFormatPr defaultRowHeight="13.8" x14ac:dyDescent="0.25"/>
  <cols>
    <col min="1" max="5" width="14.90625" customWidth="1"/>
  </cols>
  <sheetData>
    <row r="1" spans="1:5" x14ac:dyDescent="0.25">
      <c r="A1" s="45" t="s">
        <v>3</v>
      </c>
      <c r="B1" s="45"/>
      <c r="C1" s="20"/>
      <c r="D1" s="20"/>
      <c r="E1" s="20"/>
    </row>
    <row r="2" spans="1:5" x14ac:dyDescent="0.25">
      <c r="A2" s="21" t="s">
        <v>0</v>
      </c>
      <c r="B2" s="21" t="s">
        <v>10</v>
      </c>
      <c r="C2" s="21" t="s">
        <v>12</v>
      </c>
      <c r="D2" s="21" t="s">
        <v>13</v>
      </c>
      <c r="E2" s="21" t="s">
        <v>14</v>
      </c>
    </row>
    <row r="3" spans="1:5" x14ac:dyDescent="0.25">
      <c r="A3" s="6">
        <v>41414</v>
      </c>
      <c r="B3" s="8">
        <v>70</v>
      </c>
      <c r="C3" s="20"/>
      <c r="D3" s="20"/>
      <c r="E3" s="20"/>
    </row>
    <row r="4" spans="1:5" x14ac:dyDescent="0.25">
      <c r="A4" s="6">
        <v>41422</v>
      </c>
      <c r="B4" s="10">
        <v>661</v>
      </c>
      <c r="C4" s="10">
        <v>266</v>
      </c>
      <c r="D4" s="10">
        <v>545</v>
      </c>
      <c r="E4" s="10">
        <v>595</v>
      </c>
    </row>
    <row r="5" spans="1:5" x14ac:dyDescent="0.25">
      <c r="A5" s="6">
        <v>41451</v>
      </c>
      <c r="B5" s="10">
        <v>675</v>
      </c>
      <c r="C5" s="10">
        <v>449</v>
      </c>
      <c r="D5" s="10">
        <v>2440</v>
      </c>
      <c r="E5" s="10">
        <v>516</v>
      </c>
    </row>
    <row r="6" spans="1:5" x14ac:dyDescent="0.25">
      <c r="A6" s="6">
        <v>41479</v>
      </c>
      <c r="B6" s="10">
        <v>1630</v>
      </c>
      <c r="C6" s="10">
        <v>1520</v>
      </c>
      <c r="D6" s="10">
        <v>1550</v>
      </c>
      <c r="E6" s="10">
        <v>992</v>
      </c>
    </row>
    <row r="7" spans="1:5" x14ac:dyDescent="0.25">
      <c r="A7" s="6">
        <v>41505</v>
      </c>
      <c r="B7" s="10">
        <v>2550</v>
      </c>
      <c r="C7" s="10">
        <v>2210</v>
      </c>
      <c r="D7" s="10">
        <v>1420</v>
      </c>
      <c r="E7" s="10">
        <v>698</v>
      </c>
    </row>
    <row r="8" spans="1:5" x14ac:dyDescent="0.25">
      <c r="A8" s="6">
        <v>41527</v>
      </c>
      <c r="B8" s="10">
        <v>1710</v>
      </c>
      <c r="C8" s="10">
        <v>1490</v>
      </c>
      <c r="D8" s="10">
        <v>989</v>
      </c>
      <c r="E8" s="10">
        <v>530</v>
      </c>
    </row>
    <row r="9" spans="1:5" x14ac:dyDescent="0.25">
      <c r="A9" s="6">
        <v>41590</v>
      </c>
      <c r="B9" s="10">
        <v>683</v>
      </c>
      <c r="C9" s="20"/>
      <c r="D9" s="20"/>
      <c r="E9" s="20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Surface</vt:lpstr>
      <vt:lpstr>Bottom</vt:lpstr>
      <vt:lpstr>Fox Creek</vt:lpstr>
      <vt:lpstr>Lost Creek</vt:lpstr>
      <vt:lpstr>Big-Little Inlet</vt:lpstr>
      <vt:lpstr>P Orth Diss</vt:lpstr>
      <vt:lpstr>TP</vt:lpstr>
      <vt:lpstr>NO2+3 Diss</vt:lpstr>
      <vt:lpstr>TKN</vt:lpstr>
      <vt:lpstr>NH3 Diss</vt:lpstr>
      <vt:lpstr>TSS</vt:lpstr>
      <vt:lpstr>Chlor a</vt:lpstr>
      <vt:lpstr>TP historical</vt:lpstr>
      <vt:lpstr>Secchi historical</vt:lpstr>
      <vt:lpstr>chlora historical</vt:lpstr>
      <vt:lpstr>secchi average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2014-01-20T17:09:19Z</dcterms:created>
  <dcterms:modified xsi:type="dcterms:W3CDTF">2016-01-13T23:24:04Z</dcterms:modified>
</cp:coreProperties>
</file>