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7380" yWindow="1140" windowWidth="25605" windowHeight="16440" tabRatio="500" activeTab="1"/>
  </bookViews>
  <sheets>
    <sheet name="Sheet1" sheetId="1" r:id="rId1"/>
    <sheet name="Sheet2" sheetId="2" r:id="rId2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6" i="2" l="1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L4" i="1"/>
  <c r="M4" i="1"/>
  <c r="L5" i="1"/>
  <c r="M5" i="1"/>
  <c r="L6" i="1"/>
  <c r="M6" i="1"/>
  <c r="L7" i="1"/>
  <c r="M7" i="1"/>
  <c r="L8" i="1"/>
  <c r="M8" i="1"/>
  <c r="L9" i="1"/>
  <c r="M9" i="1"/>
  <c r="L10" i="1"/>
  <c r="M10" i="1"/>
  <c r="L11" i="1"/>
  <c r="M11" i="1"/>
  <c r="L12" i="1"/>
  <c r="M12" i="1"/>
  <c r="L13" i="1"/>
  <c r="M13" i="1"/>
  <c r="L14" i="1"/>
  <c r="M14" i="1"/>
  <c r="L15" i="1"/>
  <c r="M15" i="1"/>
  <c r="L16" i="1"/>
  <c r="M16" i="1"/>
  <c r="L17" i="1"/>
  <c r="M17" i="1"/>
  <c r="L3" i="1"/>
  <c r="M3" i="1"/>
</calcChain>
</file>

<file path=xl/sharedStrings.xml><?xml version="1.0" encoding="utf-8"?>
<sst xmlns="http://schemas.openxmlformats.org/spreadsheetml/2006/main" count="17" uniqueCount="15">
  <si>
    <t>Code</t>
  </si>
  <si>
    <t>Name</t>
  </si>
  <si>
    <t>WA_Inv</t>
  </si>
  <si>
    <t>WA_Cla</t>
  </si>
  <si>
    <t>WAT_Inv</t>
  </si>
  <si>
    <t>WAT_Cla</t>
  </si>
  <si>
    <t>WA_Inv_X</t>
  </si>
  <si>
    <t>WA_Cla_X</t>
  </si>
  <si>
    <t>WAT_Inv_X</t>
  </si>
  <si>
    <t>WAT_Cla_X</t>
  </si>
  <si>
    <t>Blake Lake</t>
  </si>
  <si>
    <t>log TP</t>
  </si>
  <si>
    <t>TP (ug/l)</t>
  </si>
  <si>
    <t>RMSEP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</si>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</sst>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6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Fill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838121586153"/>
          <c:y val="0.110912343470483"/>
          <c:w val="0.68108197989070396"/>
          <c:h val="0.80143182705569604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333333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errBars>
            <c:errDir val="y"/>
            <c:errBarType val="both"/>
            <c:errValType val="fixedVal"/>
            <c:noEndCap val="0"/>
            <c:val val="1"/>
          </c:errBars>
          <c:errBars>
            <c:errDir val="x"/>
            <c:errBarType val="both"/>
            <c:errValType val="cust"/>
            <c:noEndCap val="0"/>
            <c:plus>
              <c:numRef>
                <c:f>Sheet1!$N$3</c:f>
                <c:numCache>
                  <c:formatCode>General</c:formatCode>
                  <c:ptCount val="1"/>
                  <c:pt idx="0">
                    <c:v>0.206927</c:v>
                  </c:pt>
                </c:numCache>
              </c:numRef>
            </c:plus>
            <c:minus>
              <c:numRef>
                <c:f>Sheet1!$N$3</c:f>
                <c:numCache>
                  <c:formatCode>General</c:formatCode>
                  <c:ptCount val="1"/>
                  <c:pt idx="0">
                    <c:v>0.206927</c:v>
                  </c:pt>
                </c:numCache>
              </c:numRef>
            </c:minus>
          </c:errBars>
          <c:xVal>
            <c:numRef>
              <c:f>Sheet1!$L$3:$L$17</c:f>
              <c:numCache>
                <c:formatCode>General</c:formatCode>
                <c:ptCount val="15"/>
                <c:pt idx="0">
                  <c:v>1.71794</c:v>
                </c:pt>
                <c:pt idx="1">
                  <c:v>1.69103</c:v>
                </c:pt>
                <c:pt idx="2">
                  <c:v>1.5678799999999999</c:v>
                </c:pt>
                <c:pt idx="3">
                  <c:v>1.73153</c:v>
                </c:pt>
                <c:pt idx="4">
                  <c:v>1.79057</c:v>
                </c:pt>
                <c:pt idx="5">
                  <c:v>1.7805800000000001</c:v>
                </c:pt>
                <c:pt idx="6">
                  <c:v>1.7393700000000001</c:v>
                </c:pt>
                <c:pt idx="7">
                  <c:v>1.68066</c:v>
                </c:pt>
                <c:pt idx="8">
                  <c:v>1.55687</c:v>
                </c:pt>
                <c:pt idx="9">
                  <c:v>1.5385899999999999</c:v>
                </c:pt>
                <c:pt idx="10">
                  <c:v>1.5336799999999999</c:v>
                </c:pt>
                <c:pt idx="11">
                  <c:v>1.49003</c:v>
                </c:pt>
                <c:pt idx="12">
                  <c:v>1.4627300000000001</c:v>
                </c:pt>
                <c:pt idx="13">
                  <c:v>1.35137</c:v>
                </c:pt>
                <c:pt idx="14">
                  <c:v>1.3852899999999999</c:v>
                </c:pt>
              </c:numCache>
            </c:numRef>
          </c:xVal>
          <c:yVal>
            <c:numRef>
              <c:f>Sheet1!$K$3:$K$17</c:f>
              <c:numCache>
                <c:formatCode>General</c:formatCode>
                <c:ptCount val="15"/>
                <c:pt idx="0">
                  <c:v>2013</c:v>
                </c:pt>
                <c:pt idx="1">
                  <c:v>2003</c:v>
                </c:pt>
                <c:pt idx="2">
                  <c:v>1995</c:v>
                </c:pt>
                <c:pt idx="3">
                  <c:v>1987</c:v>
                </c:pt>
                <c:pt idx="4">
                  <c:v>1976</c:v>
                </c:pt>
                <c:pt idx="5">
                  <c:v>1963</c:v>
                </c:pt>
                <c:pt idx="6">
                  <c:v>1954</c:v>
                </c:pt>
                <c:pt idx="7">
                  <c:v>1945</c:v>
                </c:pt>
                <c:pt idx="8">
                  <c:v>1934</c:v>
                </c:pt>
                <c:pt idx="9">
                  <c:v>1923</c:v>
                </c:pt>
                <c:pt idx="10">
                  <c:v>1911</c:v>
                </c:pt>
                <c:pt idx="11">
                  <c:v>1898</c:v>
                </c:pt>
                <c:pt idx="12">
                  <c:v>1882</c:v>
                </c:pt>
                <c:pt idx="13">
                  <c:v>1853</c:v>
                </c:pt>
                <c:pt idx="14">
                  <c:v>1838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924992"/>
        <c:axId val="119927168"/>
      </c:scatterChart>
      <c:valAx>
        <c:axId val="119924992"/>
        <c:scaling>
          <c:orientation val="minMax"/>
          <c:max val="2"/>
        </c:scaling>
        <c:delete val="0"/>
        <c:axPos val="t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logTP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927168"/>
        <c:crosses val="max"/>
        <c:crossBetween val="midCat"/>
      </c:valAx>
      <c:valAx>
        <c:axId val="119927168"/>
        <c:scaling>
          <c:orientation val="minMax"/>
          <c:max val="2020"/>
          <c:min val="182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1.35135135135135E-2"/>
              <c:y val="0.43112738814624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924992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7838121586153"/>
          <c:y val="0.110912343470483"/>
          <c:w val="0.68108197989070396"/>
          <c:h val="0.80143182705569604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333333"/>
              </a:solidFill>
              <a:prstDash val="solid"/>
            </a:ln>
          </c:spPr>
          <c:marker>
            <c:symbol val="circle"/>
            <c:size val="6"/>
            <c:spPr>
              <a:solidFill>
                <a:schemeClr val="tx1"/>
              </a:solidFill>
              <a:ln>
                <a:solidFill>
                  <a:srgbClr val="333333"/>
                </a:solidFill>
                <a:prstDash val="solid"/>
              </a:ln>
            </c:spPr>
          </c:marker>
          <c:xVal>
            <c:numRef>
              <c:f>Sheet1!$M$3:$M$17</c:f>
              <c:numCache>
                <c:formatCode>General</c:formatCode>
                <c:ptCount val="15"/>
                <c:pt idx="0">
                  <c:v>52.232402228368926</c:v>
                </c:pt>
                <c:pt idx="1">
                  <c:v>49.094178803859478</c:v>
                </c:pt>
                <c:pt idx="2">
                  <c:v>36.972600659421595</c:v>
                </c:pt>
                <c:pt idx="3">
                  <c:v>53.8927071850771</c:v>
                </c:pt>
                <c:pt idx="4">
                  <c:v>61.740479776509964</c:v>
                </c:pt>
                <c:pt idx="5">
                  <c:v>60.336484160170173</c:v>
                </c:pt>
                <c:pt idx="6">
                  <c:v>54.87442720707827</c:v>
                </c:pt>
                <c:pt idx="7">
                  <c:v>47.935802240277852</c:v>
                </c:pt>
                <c:pt idx="8">
                  <c:v>36.047072498325306</c:v>
                </c:pt>
                <c:pt idx="9">
                  <c:v>34.561294444636701</c:v>
                </c:pt>
                <c:pt idx="10">
                  <c:v>34.17275555584272</c:v>
                </c:pt>
                <c:pt idx="11">
                  <c:v>30.905089099326315</c:v>
                </c:pt>
                <c:pt idx="12">
                  <c:v>29.02217790558753</c:v>
                </c:pt>
                <c:pt idx="13">
                  <c:v>22.457944281075296</c:v>
                </c:pt>
                <c:pt idx="14">
                  <c:v>24.282310043101131</c:v>
                </c:pt>
              </c:numCache>
            </c:numRef>
          </c:xVal>
          <c:yVal>
            <c:numRef>
              <c:f>Sheet1!$K$3:$K$17</c:f>
              <c:numCache>
                <c:formatCode>General</c:formatCode>
                <c:ptCount val="15"/>
                <c:pt idx="0">
                  <c:v>2013</c:v>
                </c:pt>
                <c:pt idx="1">
                  <c:v>2003</c:v>
                </c:pt>
                <c:pt idx="2">
                  <c:v>1995</c:v>
                </c:pt>
                <c:pt idx="3">
                  <c:v>1987</c:v>
                </c:pt>
                <c:pt idx="4">
                  <c:v>1976</c:v>
                </c:pt>
                <c:pt idx="5">
                  <c:v>1963</c:v>
                </c:pt>
                <c:pt idx="6">
                  <c:v>1954</c:v>
                </c:pt>
                <c:pt idx="7">
                  <c:v>1945</c:v>
                </c:pt>
                <c:pt idx="8">
                  <c:v>1934</c:v>
                </c:pt>
                <c:pt idx="9">
                  <c:v>1923</c:v>
                </c:pt>
                <c:pt idx="10">
                  <c:v>1911</c:v>
                </c:pt>
                <c:pt idx="11">
                  <c:v>1898</c:v>
                </c:pt>
                <c:pt idx="12">
                  <c:v>1882</c:v>
                </c:pt>
                <c:pt idx="13">
                  <c:v>1853</c:v>
                </c:pt>
                <c:pt idx="14">
                  <c:v>1838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934336"/>
        <c:axId val="119953280"/>
      </c:scatterChart>
      <c:valAx>
        <c:axId val="119934336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TP (ug/l)</a:t>
                </a:r>
              </a:p>
            </c:rich>
          </c:tx>
          <c:layout/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953280"/>
        <c:crosses val="max"/>
        <c:crossBetween val="midCat"/>
      </c:valAx>
      <c:valAx>
        <c:axId val="119953280"/>
        <c:scaling>
          <c:orientation val="minMax"/>
          <c:max val="2020"/>
          <c:min val="182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1.35135135135135E-2"/>
              <c:y val="0.431127388146249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9934336"/>
        <c:crosses val="autoZero"/>
        <c:crossBetween val="midCat"/>
        <c:majorUnit val="2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18</xdr:row>
      <xdr:rowOff>136525</xdr:rowOff>
    </xdr:from>
    <xdr:to>
      <xdr:col>7</xdr:col>
      <xdr:colOff>88900</xdr:colOff>
      <xdr:row>44</xdr:row>
      <xdr:rowOff>187325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19</xdr:row>
      <xdr:rowOff>0</xdr:rowOff>
    </xdr:from>
    <xdr:to>
      <xdr:col>12</xdr:col>
      <xdr:colOff>584200</xdr:colOff>
      <xdr:row>45</xdr:row>
      <xdr:rowOff>50800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A2" sqref="A2:A17"/>
    </sheetView>
  </sheetViews>
  <sheetFormatPr defaultColWidth="11" defaultRowHeight="15.75" x14ac:dyDescent="0.25"/>
  <sheetData>
    <row r="1" spans="1:14" ht="21" x14ac:dyDescent="0.35">
      <c r="A1" s="2" t="s">
        <v>10</v>
      </c>
    </row>
    <row r="2" spans="1:14" x14ac:dyDescent="0.25">
      <c r="A2" t="s">
        <v>0</v>
      </c>
      <c r="B2" t="s">
        <v>1</v>
      </c>
      <c r="C2" s="1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L2" t="s">
        <v>11</v>
      </c>
      <c r="M2" s="3" t="s">
        <v>12</v>
      </c>
      <c r="N2" s="3" t="s">
        <v>13</v>
      </c>
    </row>
    <row r="3" spans="1:14" x14ac:dyDescent="0.25">
      <c r="A3">
        <v>2013</v>
      </c>
      <c r="B3">
        <v>2013</v>
      </c>
      <c r="C3" s="1">
        <v>1.71794</v>
      </c>
      <c r="D3">
        <v>1.73872</v>
      </c>
      <c r="E3">
        <v>1.7855700000000001</v>
      </c>
      <c r="F3">
        <v>1.81006</v>
      </c>
      <c r="G3">
        <v>1.72061</v>
      </c>
      <c r="H3">
        <v>1.7396100000000001</v>
      </c>
      <c r="I3">
        <v>1.7671699999999999</v>
      </c>
      <c r="J3">
        <v>1.7831600000000001</v>
      </c>
      <c r="K3">
        <v>2013</v>
      </c>
      <c r="L3">
        <f>C3</f>
        <v>1.71794</v>
      </c>
      <c r="M3">
        <f>10^L3</f>
        <v>52.232402228368926</v>
      </c>
      <c r="N3">
        <v>0.206927</v>
      </c>
    </row>
    <row r="4" spans="1:14" x14ac:dyDescent="0.25">
      <c r="A4">
        <v>2003</v>
      </c>
      <c r="B4">
        <v>2003</v>
      </c>
      <c r="C4" s="1">
        <v>1.69103</v>
      </c>
      <c r="D4">
        <v>1.7063600000000001</v>
      </c>
      <c r="E4">
        <v>1.7642500000000001</v>
      </c>
      <c r="F4">
        <v>1.7856799999999999</v>
      </c>
      <c r="G4">
        <v>1.69415</v>
      </c>
      <c r="H4">
        <v>1.7081999999999999</v>
      </c>
      <c r="I4">
        <v>1.7415</v>
      </c>
      <c r="J4">
        <v>1.7545999999999999</v>
      </c>
      <c r="K4">
        <v>2003</v>
      </c>
      <c r="L4">
        <f t="shared" ref="L4:L17" si="0">C4</f>
        <v>1.69103</v>
      </c>
      <c r="M4">
        <f t="shared" ref="M4:M17" si="1">10^L4</f>
        <v>49.094178803859478</v>
      </c>
    </row>
    <row r="5" spans="1:14" x14ac:dyDescent="0.25">
      <c r="A5">
        <v>1995</v>
      </c>
      <c r="B5">
        <v>1995</v>
      </c>
      <c r="C5" s="1">
        <v>1.5678799999999999</v>
      </c>
      <c r="D5">
        <v>1.5583400000000001</v>
      </c>
      <c r="E5">
        <v>1.6523399999999999</v>
      </c>
      <c r="F5">
        <v>1.65768</v>
      </c>
      <c r="G5">
        <v>1.5745199999999999</v>
      </c>
      <c r="H5">
        <v>1.5666899999999999</v>
      </c>
      <c r="I5">
        <v>1.61293</v>
      </c>
      <c r="J5">
        <v>1.61216</v>
      </c>
      <c r="K5">
        <v>1995</v>
      </c>
      <c r="L5">
        <f t="shared" si="0"/>
        <v>1.5678799999999999</v>
      </c>
      <c r="M5">
        <f t="shared" si="1"/>
        <v>36.972600659421595</v>
      </c>
    </row>
    <row r="6" spans="1:14" x14ac:dyDescent="0.25">
      <c r="A6">
        <v>1987</v>
      </c>
      <c r="B6">
        <v>1987</v>
      </c>
      <c r="C6" s="1">
        <v>1.73153</v>
      </c>
      <c r="D6">
        <v>1.75505</v>
      </c>
      <c r="E6">
        <v>1.8018099999999999</v>
      </c>
      <c r="F6">
        <v>1.82864</v>
      </c>
      <c r="G6">
        <v>1.73397</v>
      </c>
      <c r="H6">
        <v>1.7554000000000001</v>
      </c>
      <c r="I6">
        <v>1.77721</v>
      </c>
      <c r="J6">
        <v>1.7942</v>
      </c>
      <c r="K6">
        <v>1987</v>
      </c>
      <c r="L6">
        <f t="shared" si="0"/>
        <v>1.73153</v>
      </c>
      <c r="M6">
        <f t="shared" si="1"/>
        <v>53.8927071850771</v>
      </c>
    </row>
    <row r="7" spans="1:14" x14ac:dyDescent="0.25">
      <c r="A7">
        <v>1976</v>
      </c>
      <c r="B7">
        <v>1976</v>
      </c>
      <c r="C7" s="1">
        <v>1.79057</v>
      </c>
      <c r="D7">
        <v>1.82602</v>
      </c>
      <c r="E7">
        <v>1.8515600000000001</v>
      </c>
      <c r="F7">
        <v>1.8855299999999999</v>
      </c>
      <c r="G7">
        <v>1.7920499999999999</v>
      </c>
      <c r="H7">
        <v>1.82416</v>
      </c>
      <c r="I7">
        <v>1.83569</v>
      </c>
      <c r="J7">
        <v>1.8590899999999999</v>
      </c>
      <c r="K7">
        <v>1976</v>
      </c>
      <c r="L7">
        <f t="shared" si="0"/>
        <v>1.79057</v>
      </c>
      <c r="M7">
        <f t="shared" si="1"/>
        <v>61.740479776509964</v>
      </c>
    </row>
    <row r="8" spans="1:14" x14ac:dyDescent="0.25">
      <c r="A8">
        <v>1963</v>
      </c>
      <c r="B8">
        <v>1963</v>
      </c>
      <c r="C8" s="1">
        <v>1.7805800000000001</v>
      </c>
      <c r="D8">
        <v>1.8140099999999999</v>
      </c>
      <c r="E8">
        <v>1.83531</v>
      </c>
      <c r="F8">
        <v>1.86694</v>
      </c>
      <c r="G8">
        <v>1.7825200000000001</v>
      </c>
      <c r="H8">
        <v>1.81288</v>
      </c>
      <c r="I8">
        <v>1.8156099999999999</v>
      </c>
      <c r="J8">
        <v>1.8368199999999999</v>
      </c>
      <c r="K8">
        <v>1963</v>
      </c>
      <c r="L8">
        <f t="shared" si="0"/>
        <v>1.7805800000000001</v>
      </c>
      <c r="M8">
        <f t="shared" si="1"/>
        <v>60.336484160170173</v>
      </c>
    </row>
    <row r="9" spans="1:14" x14ac:dyDescent="0.25">
      <c r="A9">
        <v>1954</v>
      </c>
      <c r="B9">
        <v>1954</v>
      </c>
      <c r="C9" s="1">
        <v>1.7393700000000001</v>
      </c>
      <c r="D9">
        <v>1.76448</v>
      </c>
      <c r="E9">
        <v>1.79023</v>
      </c>
      <c r="F9">
        <v>1.81538</v>
      </c>
      <c r="G9">
        <v>1.7431099999999999</v>
      </c>
      <c r="H9">
        <v>1.76624</v>
      </c>
      <c r="I9">
        <v>1.7703800000000001</v>
      </c>
      <c r="J9">
        <v>1.78664</v>
      </c>
      <c r="K9">
        <v>1954</v>
      </c>
      <c r="L9">
        <f t="shared" si="0"/>
        <v>1.7393700000000001</v>
      </c>
      <c r="M9">
        <f t="shared" si="1"/>
        <v>54.87442720707827</v>
      </c>
    </row>
    <row r="10" spans="1:14" x14ac:dyDescent="0.25">
      <c r="A10">
        <v>1945</v>
      </c>
      <c r="B10">
        <v>1945</v>
      </c>
      <c r="C10" s="1">
        <v>1.68066</v>
      </c>
      <c r="D10">
        <v>1.69391</v>
      </c>
      <c r="E10">
        <v>1.7538499999999999</v>
      </c>
      <c r="F10">
        <v>1.7737799999999999</v>
      </c>
      <c r="G10">
        <v>1.6842999999999999</v>
      </c>
      <c r="H10">
        <v>1.6965300000000001</v>
      </c>
      <c r="I10">
        <v>1.7234700000000001</v>
      </c>
      <c r="J10">
        <v>1.73472</v>
      </c>
      <c r="K10">
        <v>1945</v>
      </c>
      <c r="L10">
        <f t="shared" si="0"/>
        <v>1.68066</v>
      </c>
      <c r="M10">
        <f t="shared" si="1"/>
        <v>47.935802240277852</v>
      </c>
    </row>
    <row r="11" spans="1:14" x14ac:dyDescent="0.25">
      <c r="A11">
        <v>1934</v>
      </c>
      <c r="B11">
        <v>1934</v>
      </c>
      <c r="C11" s="1">
        <v>1.55687</v>
      </c>
      <c r="D11">
        <v>1.5450900000000001</v>
      </c>
      <c r="E11">
        <v>1.61219</v>
      </c>
      <c r="F11">
        <v>1.6117600000000001</v>
      </c>
      <c r="G11">
        <v>1.5619499999999999</v>
      </c>
      <c r="H11">
        <v>1.5516300000000001</v>
      </c>
      <c r="I11">
        <v>1.5854600000000001</v>
      </c>
      <c r="J11">
        <v>1.5817699999999999</v>
      </c>
      <c r="K11">
        <v>1934</v>
      </c>
      <c r="L11">
        <f t="shared" si="0"/>
        <v>1.55687</v>
      </c>
      <c r="M11">
        <f t="shared" si="1"/>
        <v>36.047072498325306</v>
      </c>
    </row>
    <row r="12" spans="1:14" x14ac:dyDescent="0.25">
      <c r="A12">
        <v>1923</v>
      </c>
      <c r="B12">
        <v>1923</v>
      </c>
      <c r="C12" s="1">
        <v>1.5385899999999999</v>
      </c>
      <c r="D12">
        <v>1.52312</v>
      </c>
      <c r="E12">
        <v>1.6005</v>
      </c>
      <c r="F12">
        <v>1.59839</v>
      </c>
      <c r="G12">
        <v>1.5434600000000001</v>
      </c>
      <c r="H12">
        <v>1.5296000000000001</v>
      </c>
      <c r="I12">
        <v>1.5794999999999999</v>
      </c>
      <c r="J12">
        <v>1.5750500000000001</v>
      </c>
      <c r="K12">
        <v>1923</v>
      </c>
      <c r="L12">
        <f t="shared" si="0"/>
        <v>1.5385899999999999</v>
      </c>
      <c r="M12">
        <f t="shared" si="1"/>
        <v>34.561294444636701</v>
      </c>
    </row>
    <row r="13" spans="1:14" x14ac:dyDescent="0.25">
      <c r="A13">
        <v>1911</v>
      </c>
      <c r="B13">
        <v>1911</v>
      </c>
      <c r="C13" s="1">
        <v>1.5336799999999999</v>
      </c>
      <c r="D13">
        <v>1.51722</v>
      </c>
      <c r="E13">
        <v>1.5777399999999999</v>
      </c>
      <c r="F13">
        <v>1.57237</v>
      </c>
      <c r="G13">
        <v>1.5394300000000001</v>
      </c>
      <c r="H13">
        <v>1.52491</v>
      </c>
      <c r="I13">
        <v>1.54437</v>
      </c>
      <c r="J13">
        <v>1.53626</v>
      </c>
      <c r="K13">
        <v>1911</v>
      </c>
      <c r="L13">
        <f t="shared" si="0"/>
        <v>1.5336799999999999</v>
      </c>
      <c r="M13">
        <f t="shared" si="1"/>
        <v>34.17275555584272</v>
      </c>
    </row>
    <row r="14" spans="1:14" x14ac:dyDescent="0.25">
      <c r="A14">
        <v>1898</v>
      </c>
      <c r="B14">
        <v>1898</v>
      </c>
      <c r="C14" s="1">
        <v>1.49003</v>
      </c>
      <c r="D14">
        <v>1.46475</v>
      </c>
      <c r="E14">
        <v>1.5477099999999999</v>
      </c>
      <c r="F14">
        <v>1.5380199999999999</v>
      </c>
      <c r="G14">
        <v>1.498</v>
      </c>
      <c r="H14">
        <v>1.47584</v>
      </c>
      <c r="I14">
        <v>1.5034700000000001</v>
      </c>
      <c r="J14">
        <v>1.4908999999999999</v>
      </c>
      <c r="K14">
        <v>1898</v>
      </c>
      <c r="L14">
        <f t="shared" si="0"/>
        <v>1.49003</v>
      </c>
      <c r="M14">
        <f t="shared" si="1"/>
        <v>30.905089099326315</v>
      </c>
    </row>
    <row r="15" spans="1:14" x14ac:dyDescent="0.25">
      <c r="A15">
        <v>1882</v>
      </c>
      <c r="B15">
        <v>1882</v>
      </c>
      <c r="C15" s="1">
        <v>1.4627300000000001</v>
      </c>
      <c r="D15">
        <v>1.43194</v>
      </c>
      <c r="E15">
        <v>1.5061100000000001</v>
      </c>
      <c r="F15">
        <v>1.49044</v>
      </c>
      <c r="G15">
        <v>1.46861</v>
      </c>
      <c r="H15">
        <v>1.4409799999999999</v>
      </c>
      <c r="I15">
        <v>1.4830700000000001</v>
      </c>
      <c r="J15">
        <v>1.46831</v>
      </c>
      <c r="K15">
        <v>1882</v>
      </c>
      <c r="L15">
        <f t="shared" si="0"/>
        <v>1.4627300000000001</v>
      </c>
      <c r="M15">
        <f t="shared" si="1"/>
        <v>29.02217790558753</v>
      </c>
    </row>
    <row r="16" spans="1:14" x14ac:dyDescent="0.25">
      <c r="A16">
        <v>1853</v>
      </c>
      <c r="B16">
        <v>1853</v>
      </c>
      <c r="C16" s="1">
        <v>1.35137</v>
      </c>
      <c r="D16">
        <v>1.2980799999999999</v>
      </c>
      <c r="E16">
        <v>1.4100200000000001</v>
      </c>
      <c r="F16">
        <v>1.3805400000000001</v>
      </c>
      <c r="G16">
        <v>1.3612599999999999</v>
      </c>
      <c r="H16">
        <v>1.3138799999999999</v>
      </c>
      <c r="I16">
        <v>1.3780300000000001</v>
      </c>
      <c r="J16">
        <v>1.35181</v>
      </c>
      <c r="K16">
        <v>1853</v>
      </c>
      <c r="L16">
        <f t="shared" si="0"/>
        <v>1.35137</v>
      </c>
      <c r="M16">
        <f t="shared" si="1"/>
        <v>22.457944281075296</v>
      </c>
    </row>
    <row r="17" spans="1:13" x14ac:dyDescent="0.25">
      <c r="A17">
        <v>1838</v>
      </c>
      <c r="B17">
        <v>1838</v>
      </c>
      <c r="C17" s="1">
        <v>1.3852899999999999</v>
      </c>
      <c r="D17">
        <v>1.33884</v>
      </c>
      <c r="E17">
        <v>1.4437500000000001</v>
      </c>
      <c r="F17">
        <v>1.41913</v>
      </c>
      <c r="G17">
        <v>1.39402</v>
      </c>
      <c r="H17">
        <v>1.35267</v>
      </c>
      <c r="I17">
        <v>1.41018</v>
      </c>
      <c r="J17">
        <v>1.38744</v>
      </c>
      <c r="K17">
        <v>1838</v>
      </c>
      <c r="L17">
        <f t="shared" si="0"/>
        <v>1.3852899999999999</v>
      </c>
      <c r="M17">
        <f t="shared" si="1"/>
        <v>24.282310043101131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F15" sqref="F15"/>
    </sheetView>
  </sheetViews>
  <sheetFormatPr defaultColWidth="11" defaultRowHeight="15.75" x14ac:dyDescent="0.25"/>
  <sheetData>
    <row r="1" spans="1:3" x14ac:dyDescent="0.25">
      <c r="A1" t="s">
        <v>14</v>
      </c>
      <c r="B1" t="s">
        <v>11</v>
      </c>
      <c r="C1" s="3" t="s">
        <v>12</v>
      </c>
    </row>
    <row r="2" spans="1:3" x14ac:dyDescent="0.25">
      <c r="A2">
        <v>2013</v>
      </c>
      <c r="B2">
        <v>1.71794</v>
      </c>
      <c r="C2">
        <f>10^B2</f>
        <v>52.232402228368926</v>
      </c>
    </row>
    <row r="3" spans="1:3" x14ac:dyDescent="0.25">
      <c r="A3">
        <v>2003</v>
      </c>
      <c r="B3">
        <v>1.69103</v>
      </c>
      <c r="C3">
        <f t="shared" ref="C3:C16" si="0">10^B3</f>
        <v>49.094178803859478</v>
      </c>
    </row>
    <row r="4" spans="1:3" x14ac:dyDescent="0.25">
      <c r="A4">
        <v>1995</v>
      </c>
      <c r="B4">
        <v>1.5678799999999999</v>
      </c>
      <c r="C4">
        <f t="shared" si="0"/>
        <v>36.972600659421595</v>
      </c>
    </row>
    <row r="5" spans="1:3" x14ac:dyDescent="0.25">
      <c r="A5">
        <v>1987</v>
      </c>
      <c r="B5">
        <v>1.73153</v>
      </c>
      <c r="C5">
        <f t="shared" si="0"/>
        <v>53.8927071850771</v>
      </c>
    </row>
    <row r="6" spans="1:3" x14ac:dyDescent="0.25">
      <c r="A6">
        <v>1976</v>
      </c>
      <c r="B6">
        <v>1.79057</v>
      </c>
      <c r="C6">
        <f t="shared" si="0"/>
        <v>61.740479776509964</v>
      </c>
    </row>
    <row r="7" spans="1:3" x14ac:dyDescent="0.25">
      <c r="A7">
        <v>1963</v>
      </c>
      <c r="B7">
        <v>1.7805800000000001</v>
      </c>
      <c r="C7">
        <f t="shared" si="0"/>
        <v>60.336484160170173</v>
      </c>
    </row>
    <row r="8" spans="1:3" x14ac:dyDescent="0.25">
      <c r="A8">
        <v>1954</v>
      </c>
      <c r="B8">
        <v>1.7393700000000001</v>
      </c>
      <c r="C8">
        <f t="shared" si="0"/>
        <v>54.87442720707827</v>
      </c>
    </row>
    <row r="9" spans="1:3" x14ac:dyDescent="0.25">
      <c r="A9">
        <v>1945</v>
      </c>
      <c r="B9">
        <v>1.68066</v>
      </c>
      <c r="C9">
        <f t="shared" si="0"/>
        <v>47.935802240277852</v>
      </c>
    </row>
    <row r="10" spans="1:3" x14ac:dyDescent="0.25">
      <c r="A10">
        <v>1934</v>
      </c>
      <c r="B10">
        <v>1.55687</v>
      </c>
      <c r="C10">
        <f t="shared" si="0"/>
        <v>36.047072498325306</v>
      </c>
    </row>
    <row r="11" spans="1:3" x14ac:dyDescent="0.25">
      <c r="A11">
        <v>1923</v>
      </c>
      <c r="B11">
        <v>1.5385899999999999</v>
      </c>
      <c r="C11">
        <f t="shared" si="0"/>
        <v>34.561294444636701</v>
      </c>
    </row>
    <row r="12" spans="1:3" x14ac:dyDescent="0.25">
      <c r="A12">
        <v>1911</v>
      </c>
      <c r="B12">
        <v>1.5336799999999999</v>
      </c>
      <c r="C12">
        <f t="shared" si="0"/>
        <v>34.17275555584272</v>
      </c>
    </row>
    <row r="13" spans="1:3" x14ac:dyDescent="0.25">
      <c r="A13">
        <v>1898</v>
      </c>
      <c r="B13">
        <v>1.49003</v>
      </c>
      <c r="C13">
        <f t="shared" si="0"/>
        <v>30.905089099326315</v>
      </c>
    </row>
    <row r="14" spans="1:3" x14ac:dyDescent="0.25">
      <c r="A14">
        <v>1882</v>
      </c>
      <c r="B14">
        <v>1.4627300000000001</v>
      </c>
      <c r="C14">
        <f t="shared" si="0"/>
        <v>29.02217790558753</v>
      </c>
    </row>
    <row r="15" spans="1:3" x14ac:dyDescent="0.25">
      <c r="A15">
        <v>1853</v>
      </c>
      <c r="B15">
        <v>1.35137</v>
      </c>
      <c r="C15">
        <f t="shared" si="0"/>
        <v>22.457944281075296</v>
      </c>
    </row>
    <row r="16" spans="1:3" x14ac:dyDescent="0.25">
      <c r="A16">
        <v>1838</v>
      </c>
      <c r="B16">
        <v>1.3852899999999999</v>
      </c>
      <c r="C16">
        <f t="shared" si="0"/>
        <v>24.282310043101131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SCWRS/SMM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Ramstack</dc:creator>
  <cp:lastModifiedBy>Jeremy Williamson</cp:lastModifiedBy>
  <dcterms:created xsi:type="dcterms:W3CDTF">2015-10-30T17:57:08Z</dcterms:created>
  <dcterms:modified xsi:type="dcterms:W3CDTF">2016-07-11T16:04:52Z</dcterms:modified>
</cp:coreProperties>
</file>