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7792" windowHeight="13356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3" l="1"/>
  <c r="C10" i="3"/>
  <c r="D10" i="3"/>
  <c r="E10" i="3"/>
  <c r="F10" i="3"/>
  <c r="G10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J6" i="3"/>
  <c r="J5" i="3"/>
  <c r="J4" i="3"/>
  <c r="J3" i="3"/>
  <c r="J2" i="3"/>
  <c r="J3" i="2"/>
  <c r="J4" i="2"/>
  <c r="J5" i="2"/>
  <c r="J6" i="2"/>
  <c r="J2" i="2"/>
</calcChain>
</file>

<file path=xl/sharedStrings.xml><?xml version="1.0" encoding="utf-8"?>
<sst xmlns="http://schemas.openxmlformats.org/spreadsheetml/2006/main" count="32" uniqueCount="15">
  <si>
    <t>Date</t>
  </si>
  <si>
    <t>Developed</t>
  </si>
  <si>
    <t>Forest</t>
  </si>
  <si>
    <t>Grassland</t>
  </si>
  <si>
    <t>Pasture</t>
  </si>
  <si>
    <t>Rowcrop</t>
  </si>
  <si>
    <t>Wetland</t>
  </si>
  <si>
    <t>Loading</t>
  </si>
  <si>
    <t>Developed (acres)</t>
  </si>
  <si>
    <t>Forest (acres)</t>
  </si>
  <si>
    <t>Grassland (acres)</t>
  </si>
  <si>
    <t>Pasture (acres)</t>
  </si>
  <si>
    <t>Rowcrop (acres)</t>
  </si>
  <si>
    <t>Wetland (acres)</t>
  </si>
  <si>
    <t>Phosphorus loading (lbs/yr)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</si>
</sst>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Land Use, 1938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20319335083114"/>
          <c:y val="0.12281532516768737"/>
          <c:w val="0.46770494313210847"/>
          <c:h val="0.7795082385535141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6845636482939633"/>
                  <c:y val="8.13003062117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416918197725284"/>
                  <c:y val="0.188761665208515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1913823272090988"/>
                  <c:y val="-0.269974482356372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6315398075240594E-2"/>
                  <c:y val="4.98651210265383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479746281714787"/>
                  <c:y val="-6.89694517351997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Sheet2!$B$1:$G$1</c:f>
              <c:strCache>
                <c:ptCount val="6"/>
                <c:pt idx="0">
                  <c:v>Developed</c:v>
                </c:pt>
                <c:pt idx="1">
                  <c:v>Forest</c:v>
                </c:pt>
                <c:pt idx="2">
                  <c:v>Grassland</c:v>
                </c:pt>
                <c:pt idx="3">
                  <c:v>Pasture</c:v>
                </c:pt>
                <c:pt idx="4">
                  <c:v>Rowcrop</c:v>
                </c:pt>
                <c:pt idx="5">
                  <c:v>Wetland</c:v>
                </c:pt>
              </c:strCache>
            </c:strRef>
          </c:cat>
          <c:val>
            <c:numRef>
              <c:f>Sheet2!$B$2:$G$2</c:f>
              <c:numCache>
                <c:formatCode>0</c:formatCode>
                <c:ptCount val="6"/>
                <c:pt idx="0">
                  <c:v>56.868000000000002</c:v>
                </c:pt>
                <c:pt idx="1">
                  <c:v>450.58800000000002</c:v>
                </c:pt>
                <c:pt idx="2">
                  <c:v>704.83100000000002</c:v>
                </c:pt>
                <c:pt idx="3">
                  <c:v>39.884999999999998</c:v>
                </c:pt>
                <c:pt idx="4">
                  <c:v>490.13200000000001</c:v>
                </c:pt>
                <c:pt idx="5">
                  <c:v>391.12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Land Use, 1955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20319335083114"/>
          <c:y val="0.12281532516768737"/>
          <c:w val="0.46770494313210847"/>
          <c:h val="0.7795082385535141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6845636482939633"/>
                  <c:y val="8.13003062117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305796150481189"/>
                  <c:y val="3.1354257801108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1360454943132105E-2"/>
                  <c:y val="-0.140344852726742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6315398075240594E-2"/>
                  <c:y val="4.98651210265383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5590857392825896"/>
                  <c:y val="-0.124525007290755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3082283464566929"/>
                  <c:y val="0.220355788859725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Sheet2!$B$1:$G$1</c:f>
              <c:strCache>
                <c:ptCount val="6"/>
                <c:pt idx="0">
                  <c:v>Developed</c:v>
                </c:pt>
                <c:pt idx="1">
                  <c:v>Forest</c:v>
                </c:pt>
                <c:pt idx="2">
                  <c:v>Grassland</c:v>
                </c:pt>
                <c:pt idx="3">
                  <c:v>Pasture</c:v>
                </c:pt>
                <c:pt idx="4">
                  <c:v>Rowcrop</c:v>
                </c:pt>
                <c:pt idx="5">
                  <c:v>Wetland</c:v>
                </c:pt>
              </c:strCache>
            </c:strRef>
          </c:cat>
          <c:val>
            <c:numRef>
              <c:f>Sheet2!$B$3:$G$3</c:f>
              <c:numCache>
                <c:formatCode>0</c:formatCode>
                <c:ptCount val="6"/>
                <c:pt idx="0">
                  <c:v>131.679</c:v>
                </c:pt>
                <c:pt idx="1">
                  <c:v>752.71900000000005</c:v>
                </c:pt>
                <c:pt idx="2">
                  <c:v>278.584</c:v>
                </c:pt>
                <c:pt idx="3">
                  <c:v>39.935000000000002</c:v>
                </c:pt>
                <c:pt idx="4">
                  <c:v>488.50099999999998</c:v>
                </c:pt>
                <c:pt idx="5">
                  <c:v>474.05099999999999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Land Use, 1974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20319335083114"/>
          <c:y val="0.12281532516768737"/>
          <c:w val="0.46770494313210847"/>
          <c:h val="0.7795082385535141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6845636482939633"/>
                  <c:y val="8.13003062117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139129483814522"/>
                  <c:y val="-7.0497594050743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9195100612423445E-2"/>
                  <c:y val="-0.158863371245261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464873140857393"/>
                  <c:y val="4.202354913969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479746281714787"/>
                  <c:y val="-1.3413896179644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137839020122485"/>
                  <c:y val="0.206466899970836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Sheet2!$B$1:$G$1</c:f>
              <c:strCache>
                <c:ptCount val="6"/>
                <c:pt idx="0">
                  <c:v>Developed</c:v>
                </c:pt>
                <c:pt idx="1">
                  <c:v>Forest</c:v>
                </c:pt>
                <c:pt idx="2">
                  <c:v>Grassland</c:v>
                </c:pt>
                <c:pt idx="3">
                  <c:v>Pasture</c:v>
                </c:pt>
                <c:pt idx="4">
                  <c:v>Rowcrop</c:v>
                </c:pt>
                <c:pt idx="5">
                  <c:v>Wetland</c:v>
                </c:pt>
              </c:strCache>
            </c:strRef>
          </c:cat>
          <c:val>
            <c:numRef>
              <c:f>Sheet2!$B$4:$G$4</c:f>
              <c:numCache>
                <c:formatCode>0</c:formatCode>
                <c:ptCount val="6"/>
                <c:pt idx="0">
                  <c:v>179.26400000000001</c:v>
                </c:pt>
                <c:pt idx="1">
                  <c:v>921.59799999999996</c:v>
                </c:pt>
                <c:pt idx="2">
                  <c:v>244.208</c:v>
                </c:pt>
                <c:pt idx="3">
                  <c:v>26.161999999999999</c:v>
                </c:pt>
                <c:pt idx="4">
                  <c:v>392.21</c:v>
                </c:pt>
                <c:pt idx="5">
                  <c:v>378.88299999999998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Land Use, 1996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20319335083114"/>
          <c:y val="0.12281532516768737"/>
          <c:w val="0.46770494313210847"/>
          <c:h val="0.7795082385535141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6845636482939633"/>
                  <c:y val="8.13003062117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5472462817147856"/>
                  <c:y val="-0.102905001458151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9138232720909867E-2"/>
                  <c:y val="-6.085593467483231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5353762029746282"/>
                  <c:y val="-6.7299868766404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6146412948381453"/>
                  <c:y val="-5.97101924759405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137839020122485"/>
                  <c:y val="0.206466899970836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Sheet2!$B$1:$G$1</c:f>
              <c:strCache>
                <c:ptCount val="6"/>
                <c:pt idx="0">
                  <c:v>Developed</c:v>
                </c:pt>
                <c:pt idx="1">
                  <c:v>Forest</c:v>
                </c:pt>
                <c:pt idx="2">
                  <c:v>Grassland</c:v>
                </c:pt>
                <c:pt idx="3">
                  <c:v>Pasture</c:v>
                </c:pt>
                <c:pt idx="4">
                  <c:v>Rowcrop</c:v>
                </c:pt>
                <c:pt idx="5">
                  <c:v>Wetland</c:v>
                </c:pt>
              </c:strCache>
            </c:strRef>
          </c:cat>
          <c:val>
            <c:numRef>
              <c:f>Sheet2!$B$5:$G$5</c:f>
              <c:numCache>
                <c:formatCode>0</c:formatCode>
                <c:ptCount val="6"/>
                <c:pt idx="0">
                  <c:v>204.22399999999999</c:v>
                </c:pt>
                <c:pt idx="1">
                  <c:v>872.64200000000005</c:v>
                </c:pt>
                <c:pt idx="2">
                  <c:v>176.965</c:v>
                </c:pt>
                <c:pt idx="3">
                  <c:v>27.533999999999999</c:v>
                </c:pt>
                <c:pt idx="4">
                  <c:v>416.60500000000002</c:v>
                </c:pt>
                <c:pt idx="5">
                  <c:v>421.06700000000001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Land Use, 2013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20319335083114"/>
          <c:y val="0.12281532516768737"/>
          <c:w val="0.46770494313210847"/>
          <c:h val="0.7795082385535141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9877077865266844E-2"/>
                  <c:y val="0.169263269174686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4361351706036746"/>
                  <c:y val="-0.186238699329250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9138232720909867E-2"/>
                  <c:y val="-6.085593467483231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5353762029746282"/>
                  <c:y val="-6.7299868766404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5590857392825896"/>
                  <c:y val="-2.2673155438903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9.1933945756780405E-2"/>
                  <c:y val="0.201837270341207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Sheet2!$B$1:$G$1</c:f>
              <c:strCache>
                <c:ptCount val="6"/>
                <c:pt idx="0">
                  <c:v>Developed</c:v>
                </c:pt>
                <c:pt idx="1">
                  <c:v>Forest</c:v>
                </c:pt>
                <c:pt idx="2">
                  <c:v>Grassland</c:v>
                </c:pt>
                <c:pt idx="3">
                  <c:v>Pasture</c:v>
                </c:pt>
                <c:pt idx="4">
                  <c:v>Rowcrop</c:v>
                </c:pt>
                <c:pt idx="5">
                  <c:v>Wetland</c:v>
                </c:pt>
              </c:strCache>
            </c:strRef>
          </c:cat>
          <c:val>
            <c:numRef>
              <c:f>Sheet2!$B$6:$G$6</c:f>
              <c:numCache>
                <c:formatCode>0</c:formatCode>
                <c:ptCount val="6"/>
                <c:pt idx="0">
                  <c:v>249.71899999999999</c:v>
                </c:pt>
                <c:pt idx="1">
                  <c:v>1003.578</c:v>
                </c:pt>
                <c:pt idx="2">
                  <c:v>79.585999999999999</c:v>
                </c:pt>
                <c:pt idx="3">
                  <c:v>79.625</c:v>
                </c:pt>
                <c:pt idx="4">
                  <c:v>390.48399999999998</c:v>
                </c:pt>
                <c:pt idx="5">
                  <c:v>347.74900000000002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6</xdr:row>
      <xdr:rowOff>34290</xdr:rowOff>
    </xdr:from>
    <xdr:to>
      <xdr:col>8</xdr:col>
      <xdr:colOff>381000</xdr:colOff>
      <xdr:row>21</xdr:row>
      <xdr:rowOff>34290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388620</xdr:colOff>
      <xdr:row>6</xdr:row>
      <xdr:rowOff>45720</xdr:rowOff>
    </xdr:from>
    <xdr:to>
      <xdr:col>16</xdr:col>
      <xdr:colOff>83820</xdr:colOff>
      <xdr:row>21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144780</xdr:colOff>
      <xdr:row>6</xdr:row>
      <xdr:rowOff>38100</xdr:rowOff>
    </xdr:from>
    <xdr:to>
      <xdr:col>23</xdr:col>
      <xdr:colOff>449580</xdr:colOff>
      <xdr:row>21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236220</xdr:colOff>
      <xdr:row>21</xdr:row>
      <xdr:rowOff>129540</xdr:rowOff>
    </xdr:from>
    <xdr:to>
      <xdr:col>8</xdr:col>
      <xdr:colOff>373380</xdr:colOff>
      <xdr:row>36</xdr:row>
      <xdr:rowOff>129540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22</xdr:row>
      <xdr:rowOff>7620</xdr:rowOff>
    </xdr:from>
    <xdr:to>
      <xdr:col>16</xdr:col>
      <xdr:colOff>228600</xdr:colOff>
      <xdr:row>37</xdr:row>
      <xdr:rowOff>7620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6" sqref="A1:H6"/>
    </sheetView>
  </sheetViews>
  <sheetFormatPr defaultRowHeight="14.4" x14ac:dyDescent="0.3"/>
  <cols>
    <col min="2" max="2" width="12.88671875" customWidth="1"/>
    <col min="4" max="4" width="1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1938</v>
      </c>
      <c r="B2">
        <v>56.868000000000002</v>
      </c>
      <c r="C2">
        <v>450.58800000000002</v>
      </c>
      <c r="D2">
        <v>704.83100000000002</v>
      </c>
      <c r="E2">
        <v>39.884999999999998</v>
      </c>
      <c r="F2">
        <v>490.13200000000001</v>
      </c>
      <c r="G2">
        <v>391.12</v>
      </c>
      <c r="H2">
        <v>768.5</v>
      </c>
    </row>
    <row r="3" spans="1:8" x14ac:dyDescent="0.25">
      <c r="A3">
        <v>1955</v>
      </c>
      <c r="B3">
        <v>131.679</v>
      </c>
      <c r="C3">
        <v>752.71900000000005</v>
      </c>
      <c r="D3">
        <v>278.584</v>
      </c>
      <c r="E3">
        <v>39.935000000000002</v>
      </c>
      <c r="F3">
        <v>488.50099999999998</v>
      </c>
      <c r="G3">
        <v>474.05099999999999</v>
      </c>
      <c r="H3">
        <v>691.3</v>
      </c>
    </row>
    <row r="4" spans="1:8" x14ac:dyDescent="0.25">
      <c r="A4">
        <v>1974</v>
      </c>
      <c r="B4">
        <v>179.26400000000001</v>
      </c>
      <c r="C4">
        <v>921.59799999999996</v>
      </c>
      <c r="D4">
        <v>244.208</v>
      </c>
      <c r="E4">
        <v>26.161999999999999</v>
      </c>
      <c r="F4">
        <v>392.21</v>
      </c>
      <c r="G4">
        <v>378.88299999999998</v>
      </c>
      <c r="H4">
        <v>633.79999999999995</v>
      </c>
    </row>
    <row r="5" spans="1:8" x14ac:dyDescent="0.25">
      <c r="A5">
        <v>1996</v>
      </c>
      <c r="B5">
        <v>204.22399999999999</v>
      </c>
      <c r="C5">
        <v>872.64200000000005</v>
      </c>
      <c r="D5">
        <v>176.965</v>
      </c>
      <c r="E5">
        <v>27.533999999999999</v>
      </c>
      <c r="F5">
        <v>416.60500000000002</v>
      </c>
      <c r="G5">
        <v>421.06700000000001</v>
      </c>
      <c r="H5">
        <v>679.3</v>
      </c>
    </row>
    <row r="6" spans="1:8" x14ac:dyDescent="0.25">
      <c r="A6">
        <v>2013</v>
      </c>
      <c r="B6">
        <v>249.71899999999999</v>
      </c>
      <c r="C6">
        <v>1003.578</v>
      </c>
      <c r="D6">
        <v>79.585999999999999</v>
      </c>
      <c r="E6">
        <v>79.625</v>
      </c>
      <c r="F6">
        <v>390.48399999999998</v>
      </c>
      <c r="G6">
        <v>347.74900000000002</v>
      </c>
      <c r="H6">
        <v>666.2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6" sqref="A1:J6"/>
    </sheetView>
  </sheetViews>
  <sheetFormatPr defaultRowHeight="14.4" x14ac:dyDescent="0.3"/>
  <cols>
    <col min="1" max="1" width="5" bestFit="1" customWidth="1"/>
    <col min="2" max="2" width="10" bestFit="1" customWidth="1"/>
    <col min="3" max="3" width="9" bestFit="1" customWidth="1"/>
    <col min="4" max="4" width="9.109375" bestFit="1" customWidth="1"/>
    <col min="5" max="5" width="7.33203125" bestFit="1" customWidth="1"/>
    <col min="6" max="6" width="8.44140625" bestFit="1" customWidth="1"/>
    <col min="7" max="7" width="8.109375" bestFit="1" customWidth="1"/>
    <col min="8" max="8" width="7.66406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3">
      <c r="A2">
        <v>1938</v>
      </c>
      <c r="B2" s="2">
        <v>56.868000000000002</v>
      </c>
      <c r="C2" s="2">
        <v>450.58800000000002</v>
      </c>
      <c r="D2" s="2">
        <v>704.83100000000002</v>
      </c>
      <c r="E2" s="2">
        <v>39.884999999999998</v>
      </c>
      <c r="F2" s="2">
        <v>490.13200000000001</v>
      </c>
      <c r="G2" s="2">
        <v>391.12</v>
      </c>
      <c r="H2">
        <v>768.5</v>
      </c>
      <c r="J2" s="2">
        <f>SUM(B2:G2)</f>
        <v>2133.424</v>
      </c>
    </row>
    <row r="3" spans="1:10" x14ac:dyDescent="0.3">
      <c r="A3">
        <v>1955</v>
      </c>
      <c r="B3" s="2">
        <v>131.679</v>
      </c>
      <c r="C3" s="2">
        <v>752.71900000000005</v>
      </c>
      <c r="D3" s="2">
        <v>278.584</v>
      </c>
      <c r="E3" s="2">
        <v>39.935000000000002</v>
      </c>
      <c r="F3" s="2">
        <v>488.50099999999998</v>
      </c>
      <c r="G3" s="2">
        <v>474.05099999999999</v>
      </c>
      <c r="H3">
        <v>691.3</v>
      </c>
      <c r="J3" s="2">
        <f t="shared" ref="J3:J6" si="0">SUM(B3:G3)</f>
        <v>2165.4690000000001</v>
      </c>
    </row>
    <row r="4" spans="1:10" x14ac:dyDescent="0.3">
      <c r="A4">
        <v>1974</v>
      </c>
      <c r="B4" s="2">
        <v>179.26400000000001</v>
      </c>
      <c r="C4" s="2">
        <v>921.59799999999996</v>
      </c>
      <c r="D4" s="2">
        <v>244.208</v>
      </c>
      <c r="E4" s="2">
        <v>26.161999999999999</v>
      </c>
      <c r="F4" s="2">
        <v>392.21</v>
      </c>
      <c r="G4" s="2">
        <v>378.88299999999998</v>
      </c>
      <c r="H4">
        <v>633.79999999999995</v>
      </c>
      <c r="J4" s="2">
        <f t="shared" si="0"/>
        <v>2142.3250000000003</v>
      </c>
    </row>
    <row r="5" spans="1:10" x14ac:dyDescent="0.3">
      <c r="A5">
        <v>1996</v>
      </c>
      <c r="B5" s="2">
        <v>204.22399999999999</v>
      </c>
      <c r="C5" s="2">
        <v>872.64200000000005</v>
      </c>
      <c r="D5" s="2">
        <v>176.965</v>
      </c>
      <c r="E5" s="2">
        <v>27.533999999999999</v>
      </c>
      <c r="F5" s="2">
        <v>416.60500000000002</v>
      </c>
      <c r="G5" s="2">
        <v>421.06700000000001</v>
      </c>
      <c r="H5">
        <v>679.3</v>
      </c>
      <c r="J5" s="2">
        <f t="shared" si="0"/>
        <v>2119.0370000000003</v>
      </c>
    </row>
    <row r="6" spans="1:10" x14ac:dyDescent="0.3">
      <c r="A6">
        <v>2013</v>
      </c>
      <c r="B6" s="2">
        <v>249.71899999999999</v>
      </c>
      <c r="C6" s="2">
        <v>1003.578</v>
      </c>
      <c r="D6" s="2">
        <v>79.585999999999999</v>
      </c>
      <c r="E6" s="2">
        <v>79.625</v>
      </c>
      <c r="F6" s="2">
        <v>390.48399999999998</v>
      </c>
      <c r="G6" s="2">
        <v>347.74900000000002</v>
      </c>
      <c r="H6">
        <v>666.2</v>
      </c>
      <c r="J6" s="2">
        <f t="shared" si="0"/>
        <v>2150.741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18" sqref="E18"/>
    </sheetView>
  </sheetViews>
  <sheetFormatPr defaultColWidth="14.109375" defaultRowHeight="14.4" x14ac:dyDescent="0.3"/>
  <sheetData>
    <row r="1" spans="1:10" x14ac:dyDescent="0.3">
      <c r="A1" s="5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6" t="s">
        <v>14</v>
      </c>
    </row>
    <row r="2" spans="1:10" x14ac:dyDescent="0.3">
      <c r="A2" s="3">
        <v>1938</v>
      </c>
      <c r="B2" s="4">
        <v>56.868000000000002</v>
      </c>
      <c r="C2" s="4">
        <v>450.58800000000002</v>
      </c>
      <c r="D2" s="4">
        <v>704.83100000000002</v>
      </c>
      <c r="E2" s="4">
        <v>39.884999999999998</v>
      </c>
      <c r="F2" s="4">
        <v>490.13200000000001</v>
      </c>
      <c r="G2" s="4">
        <v>391.12</v>
      </c>
      <c r="H2" s="4">
        <v>768.5</v>
      </c>
      <c r="J2" s="2">
        <f>SUM(B2:G2)</f>
        <v>2133.424</v>
      </c>
    </row>
    <row r="3" spans="1:10" x14ac:dyDescent="0.3">
      <c r="A3" s="3">
        <v>1955</v>
      </c>
      <c r="B3" s="4">
        <v>131.679</v>
      </c>
      <c r="C3" s="4">
        <v>752.71900000000005</v>
      </c>
      <c r="D3" s="4">
        <v>278.584</v>
      </c>
      <c r="E3" s="4">
        <v>39.935000000000002</v>
      </c>
      <c r="F3" s="4">
        <v>488.50099999999998</v>
      </c>
      <c r="G3" s="4">
        <v>474.05099999999999</v>
      </c>
      <c r="H3" s="4">
        <v>691.3</v>
      </c>
      <c r="J3" s="2">
        <f t="shared" ref="J3:J6" si="0">SUM(B3:G3)</f>
        <v>2165.4690000000001</v>
      </c>
    </row>
    <row r="4" spans="1:10" x14ac:dyDescent="0.3">
      <c r="A4" s="3">
        <v>1974</v>
      </c>
      <c r="B4" s="4">
        <v>179.26400000000001</v>
      </c>
      <c r="C4" s="4">
        <v>921.59799999999996</v>
      </c>
      <c r="D4" s="4">
        <v>244.208</v>
      </c>
      <c r="E4" s="4">
        <v>26.161999999999999</v>
      </c>
      <c r="F4" s="4">
        <v>392.21</v>
      </c>
      <c r="G4" s="4">
        <v>378.88299999999998</v>
      </c>
      <c r="H4" s="4">
        <v>633.79999999999995</v>
      </c>
      <c r="J4" s="2">
        <f t="shared" si="0"/>
        <v>2142.3250000000003</v>
      </c>
    </row>
    <row r="5" spans="1:10" x14ac:dyDescent="0.3">
      <c r="A5" s="3">
        <v>1996</v>
      </c>
      <c r="B5" s="4">
        <v>204.22399999999999</v>
      </c>
      <c r="C5" s="4">
        <v>872.64200000000005</v>
      </c>
      <c r="D5" s="4">
        <v>176.965</v>
      </c>
      <c r="E5" s="4">
        <v>27.533999999999999</v>
      </c>
      <c r="F5" s="4">
        <v>416.60500000000002</v>
      </c>
      <c r="G5" s="4">
        <v>421.06700000000001</v>
      </c>
      <c r="H5" s="4">
        <v>679.3</v>
      </c>
      <c r="J5" s="2">
        <f t="shared" si="0"/>
        <v>2119.0370000000003</v>
      </c>
    </row>
    <row r="6" spans="1:10" x14ac:dyDescent="0.3">
      <c r="A6" s="3">
        <v>2013</v>
      </c>
      <c r="B6" s="4">
        <v>249.71899999999999</v>
      </c>
      <c r="C6" s="4">
        <v>1003.578</v>
      </c>
      <c r="D6" s="4">
        <v>79.585999999999999</v>
      </c>
      <c r="E6" s="4">
        <v>79.625</v>
      </c>
      <c r="F6" s="4">
        <v>390.48399999999998</v>
      </c>
      <c r="G6" s="4">
        <v>347.74900000000002</v>
      </c>
      <c r="H6" s="4">
        <v>666.2</v>
      </c>
      <c r="J6" s="2">
        <f t="shared" si="0"/>
        <v>2150.741</v>
      </c>
    </row>
    <row r="9" spans="1:10" x14ac:dyDescent="0.3">
      <c r="A9" s="5" t="s">
        <v>0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6" t="s">
        <v>14</v>
      </c>
    </row>
    <row r="10" spans="1:10" x14ac:dyDescent="0.3">
      <c r="A10" s="3">
        <v>1938</v>
      </c>
      <c r="B10" s="7">
        <f>B2/J2</f>
        <v>2.6655742130959434E-2</v>
      </c>
      <c r="C10" s="7">
        <f>C2/J2</f>
        <v>0.211204148823675</v>
      </c>
      <c r="D10" s="7">
        <f>D2/J2</f>
        <v>0.33037549029166263</v>
      </c>
      <c r="E10" s="7">
        <f>E2/J2</f>
        <v>1.8695299199784007E-2</v>
      </c>
      <c r="F10" s="7">
        <f>F2/J2</f>
        <v>0.22973961106652968</v>
      </c>
      <c r="G10" s="7">
        <f>G2/J2</f>
        <v>0.1833297084873893</v>
      </c>
      <c r="H10" s="4">
        <v>768.5</v>
      </c>
    </row>
    <row r="11" spans="1:10" x14ac:dyDescent="0.3">
      <c r="A11" s="3">
        <v>1955</v>
      </c>
      <c r="B11" s="7">
        <f>B3/J3</f>
        <v>6.0808536164683034E-2</v>
      </c>
      <c r="C11" s="7">
        <f>C3/J3</f>
        <v>0.34760091231968687</v>
      </c>
      <c r="D11" s="7">
        <f>D3/J3</f>
        <v>0.12864834361517066</v>
      </c>
      <c r="E11" s="7">
        <f>E3/J3</f>
        <v>1.8441732483817593E-2</v>
      </c>
      <c r="F11" s="7">
        <f>F3/J3</f>
        <v>0.22558669738518536</v>
      </c>
      <c r="G11" s="7">
        <f>G3/J3</f>
        <v>0.21891377803145645</v>
      </c>
      <c r="H11" s="4">
        <v>691.3</v>
      </c>
    </row>
    <row r="12" spans="1:10" x14ac:dyDescent="0.3">
      <c r="A12" s="3">
        <v>1974</v>
      </c>
      <c r="B12" s="7">
        <f>B4/J4</f>
        <v>8.367731319944452E-2</v>
      </c>
      <c r="C12" s="7">
        <f>C4/J4</f>
        <v>0.43018589616421404</v>
      </c>
      <c r="D12" s="7">
        <f>D4/J4</f>
        <v>0.11399204135693695</v>
      </c>
      <c r="E12" s="7">
        <f>E4/J4</f>
        <v>1.2211965971549599E-2</v>
      </c>
      <c r="F12" s="7">
        <f>F4/J4</f>
        <v>0.1830767974046888</v>
      </c>
      <c r="G12" s="7">
        <f>G4/J4</f>
        <v>0.17685598590316592</v>
      </c>
      <c r="H12" s="4">
        <v>633.79999999999995</v>
      </c>
    </row>
    <row r="13" spans="1:10" x14ac:dyDescent="0.3">
      <c r="A13" s="3">
        <v>1996</v>
      </c>
      <c r="B13" s="7">
        <f>B5/J5</f>
        <v>9.6375853748660339E-2</v>
      </c>
      <c r="C13" s="7">
        <f>C5/J5</f>
        <v>0.41181064794998856</v>
      </c>
      <c r="D13" s="7">
        <f>D5/J5</f>
        <v>8.3511991532002505E-2</v>
      </c>
      <c r="E13" s="7">
        <f>E5/J5</f>
        <v>1.2993638147894537E-2</v>
      </c>
      <c r="F13" s="7">
        <f>F5/J5</f>
        <v>0.19660109757403951</v>
      </c>
      <c r="G13" s="7">
        <f>G5/J5</f>
        <v>0.19870677104741444</v>
      </c>
      <c r="H13" s="4">
        <v>679.3</v>
      </c>
    </row>
    <row r="14" spans="1:10" x14ac:dyDescent="0.3">
      <c r="A14" s="3">
        <v>2013</v>
      </c>
      <c r="B14" s="7">
        <f>B6/J6</f>
        <v>0.11610835521338925</v>
      </c>
      <c r="C14" s="7">
        <f>C6/J6</f>
        <v>0.46661964411335444</v>
      </c>
      <c r="D14" s="7">
        <f>D6/J6</f>
        <v>3.7003990717617785E-2</v>
      </c>
      <c r="E14" s="7">
        <f>E6/J6</f>
        <v>3.7022124002843673E-2</v>
      </c>
      <c r="F14" s="7">
        <f>F6/J6</f>
        <v>0.18155789097803965</v>
      </c>
      <c r="G14" s="7">
        <f>G6/J6</f>
        <v>0.16168799497475522</v>
      </c>
      <c r="H14" s="4">
        <v>666.2</v>
      </c>
    </row>
  </sheetData>
  <conditionalFormatting sqref="B10:G14">
    <cfRule type="colorScale" priority="6">
      <colorScale>
        <cfvo type="min"/>
        <cfvo type="max"/>
        <color rgb="FFFCFCFF"/>
        <color rgb="FF63BE7B"/>
      </colorScale>
    </cfRule>
  </conditionalFormatting>
  <conditionalFormatting sqref="B2:G6">
    <cfRule type="colorScale" priority="4">
      <colorScale>
        <cfvo type="min"/>
        <cfvo type="max"/>
        <color rgb="FFFCFCFF"/>
        <color rgb="FF63BE7B"/>
      </colorScale>
    </cfRule>
  </conditionalFormatting>
  <conditionalFormatting sqref="H2:H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:H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Williamson</dc:creator>
  <cp:lastModifiedBy>katelin Holm</cp:lastModifiedBy>
  <dcterms:created xsi:type="dcterms:W3CDTF">2015-08-10T14:27:41Z</dcterms:created>
  <dcterms:modified xsi:type="dcterms:W3CDTF">2016-02-03T23:44:18Z</dcterms:modified>
</cp:coreProperties>
</file>