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60" yWindow="780" windowWidth="23925" windowHeight="12915" tabRatio="500"/>
  </bookViews>
  <sheets>
    <sheet name="Sheet1" sheetId="1" r:id="rId1"/>
    <sheet name="BlakeC2" sheetId="2" r:id="rId2"/>
    <sheet name="SedRates" sheetId="3" r:id="rId3"/>
  </sheets>
  <calcPr calcId="145621" iterate="1" iterateCount="2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<sst xmlns="http://schemas.openxmlformats.org/spreadsheetml/2006/main" count="24" uniqueCount="11">
  <si>
    <t>Bone Lake, Polk Co WI</t>
  </si>
  <si>
    <t>Depth (cm)</t>
  </si>
  <si>
    <t>Date (AD)</t>
  </si>
  <si>
    <t>total Sed P Result (mg P/g)</t>
  </si>
  <si>
    <t>sed rate (g/cm2 yr)</t>
  </si>
  <si>
    <t>Total sed P flux (mg/cm2 yr)</t>
  </si>
  <si>
    <t>25 dup</t>
  </si>
  <si>
    <t>Blake Lake, Polk Co WI</t>
  </si>
  <si>
    <t>29 dup</t>
  </si>
  <si>
    <t>Sediment Total Phosphorus, Polk Co, WI lakes (Bone and Big Blake)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</si>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</sst>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165" fontId="0" fillId="0" borderId="0" xfId="0" applyNumberForma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2" fontId="1" fillId="0" borderId="0" xfId="0" applyNumberFormat="1" applyFont="1" applyFill="1" applyBorder="1"/>
    <xf numFmtId="165" fontId="0" fillId="0" borderId="0" xfId="0" applyNumberFormat="1" applyFill="1" applyBorder="1"/>
    <xf numFmtId="2" fontId="2" fillId="0" borderId="0" xfId="0" applyNumberFormat="1" applyFont="1" applyFill="1" applyBorder="1"/>
    <xf numFmtId="165" fontId="2" fillId="0" borderId="0" xfId="0" applyNumberFormat="1" applyFont="1" applyFill="1" applyBorder="1"/>
    <xf numFmtId="2" fontId="0" fillId="0" borderId="0" xfId="0" applyNumberFormat="1" applyBorder="1"/>
    <xf numFmtId="2" fontId="2" fillId="0" borderId="0" xfId="0" applyNumberFormat="1" applyFont="1" applyBorder="1"/>
    <xf numFmtId="0" fontId="0" fillId="2" borderId="0" xfId="0" applyFill="1" applyBorder="1"/>
    <xf numFmtId="2" fontId="1" fillId="2" borderId="0" xfId="0" applyNumberFormat="1" applyFont="1" applyFill="1" applyBorder="1"/>
    <xf numFmtId="165" fontId="0" fillId="2" borderId="0" xfId="0" applyNumberFormat="1" applyFill="1" applyBorder="1"/>
    <xf numFmtId="0" fontId="0" fillId="2" borderId="0" xfId="0" applyFill="1"/>
    <xf numFmtId="0" fontId="3" fillId="0" borderId="0" xfId="0" applyFont="1" applyFill="1" applyBorder="1" applyAlignment="1">
      <alignment wrapText="1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Blake Lake total Sed P Result (mg P/g)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Sheet1!$D$22</c:f>
              <c:strCache>
                <c:ptCount val="1"/>
                <c:pt idx="0">
                  <c:v>total Sed P Result (mg P/g)</c:v>
                </c:pt>
              </c:strCache>
            </c:strRef>
          </c:tx>
          <c:xVal>
            <c:numRef>
              <c:f>(Sheet1!$D$23:$D$33,Sheet1!$D$35:$D$38)</c:f>
              <c:numCache>
                <c:formatCode>0.00</c:formatCode>
                <c:ptCount val="15"/>
                <c:pt idx="0">
                  <c:v>2.2909424583531051</c:v>
                </c:pt>
                <c:pt idx="1">
                  <c:v>1.8036803659512211</c:v>
                </c:pt>
                <c:pt idx="2">
                  <c:v>1.8798784907279995</c:v>
                </c:pt>
                <c:pt idx="3">
                  <c:v>1.7042906504763391</c:v>
                </c:pt>
                <c:pt idx="4">
                  <c:v>1.4775254381655833</c:v>
                </c:pt>
                <c:pt idx="5">
                  <c:v>1.4268722672938683</c:v>
                </c:pt>
                <c:pt idx="6">
                  <c:v>1.3355993300371636</c:v>
                </c:pt>
                <c:pt idx="7">
                  <c:v>1.2717850392804326</c:v>
                </c:pt>
                <c:pt idx="8">
                  <c:v>1.2583903068762738</c:v>
                </c:pt>
                <c:pt idx="9">
                  <c:v>1.2518275355106925</c:v>
                </c:pt>
                <c:pt idx="10">
                  <c:v>1.4929060167944674</c:v>
                </c:pt>
                <c:pt idx="11">
                  <c:v>1.2565529130965352</c:v>
                </c:pt>
                <c:pt idx="12">
                  <c:v>1.3733915505623213</c:v>
                </c:pt>
                <c:pt idx="13">
                  <c:v>1.3022191185987804</c:v>
                </c:pt>
                <c:pt idx="14">
                  <c:v>1.2994369604831684</c:v>
                </c:pt>
              </c:numCache>
            </c:numRef>
          </c:xVal>
          <c:yVal>
            <c:numRef>
              <c:f>(Sheet1!$C$23:$C$33,Sheet1!$C$35:$C$38)</c:f>
              <c:numCache>
                <c:formatCode>0.0</c:formatCode>
                <c:ptCount val="15"/>
                <c:pt idx="0">
                  <c:v>2012.6</c:v>
                </c:pt>
                <c:pt idx="1">
                  <c:v>2003</c:v>
                </c:pt>
                <c:pt idx="2">
                  <c:v>1995.3</c:v>
                </c:pt>
                <c:pt idx="3">
                  <c:v>1986.7</c:v>
                </c:pt>
                <c:pt idx="4">
                  <c:v>1976</c:v>
                </c:pt>
                <c:pt idx="5">
                  <c:v>1963.4</c:v>
                </c:pt>
                <c:pt idx="6">
                  <c:v>1954.3</c:v>
                </c:pt>
                <c:pt idx="7">
                  <c:v>1944.6</c:v>
                </c:pt>
                <c:pt idx="8">
                  <c:v>1933.8</c:v>
                </c:pt>
                <c:pt idx="9">
                  <c:v>1922.5</c:v>
                </c:pt>
                <c:pt idx="10">
                  <c:v>1910.7</c:v>
                </c:pt>
                <c:pt idx="11">
                  <c:v>1897.5</c:v>
                </c:pt>
                <c:pt idx="12">
                  <c:v>1882.3</c:v>
                </c:pt>
                <c:pt idx="13">
                  <c:v>1852.5</c:v>
                </c:pt>
                <c:pt idx="14">
                  <c:v>1838.1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51008"/>
        <c:axId val="141738368"/>
      </c:scatterChart>
      <c:valAx>
        <c:axId val="1394510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41738368"/>
        <c:crosses val="autoZero"/>
        <c:crossBetween val="midCat"/>
      </c:valAx>
      <c:valAx>
        <c:axId val="14173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39451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Blake</a:t>
            </a:r>
            <a:r>
              <a:rPr lang="en-US" baseline="0"/>
              <a:t> Lake </a:t>
            </a:r>
            <a:r>
              <a:rPr lang="en-US"/>
              <a:t>Total sed P flux (mg/cm2 yr)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Sheet1!$F$22</c:f>
              <c:strCache>
                <c:ptCount val="1"/>
                <c:pt idx="0">
                  <c:v>Total sed P flux (mg/cm2 yr)</c:v>
                </c:pt>
              </c:strCache>
            </c:strRef>
          </c:tx>
          <c:xVal>
            <c:numRef>
              <c:f>(Sheet1!$F$23:$F$33,Sheet1!$F$35:$F$38)</c:f>
              <c:numCache>
                <c:formatCode>0.0000</c:formatCode>
                <c:ptCount val="15"/>
                <c:pt idx="0">
                  <c:v>6.2084540621369144E-2</c:v>
                </c:pt>
                <c:pt idx="1">
                  <c:v>3.6614711428809787E-2</c:v>
                </c:pt>
                <c:pt idx="2">
                  <c:v>3.2709885738667191E-2</c:v>
                </c:pt>
                <c:pt idx="3">
                  <c:v>2.7098221342573794E-2</c:v>
                </c:pt>
                <c:pt idx="4">
                  <c:v>2.0242098502868493E-2</c:v>
                </c:pt>
                <c:pt idx="5">
                  <c:v>1.8977401155008448E-2</c:v>
                </c:pt>
                <c:pt idx="6">
                  <c:v>1.7095671424475694E-2</c:v>
                </c:pt>
                <c:pt idx="7">
                  <c:v>1.5642955983149322E-2</c:v>
                </c:pt>
                <c:pt idx="8">
                  <c:v>1.3842293375639012E-2</c:v>
                </c:pt>
                <c:pt idx="9">
                  <c:v>1.3144189122862271E-2</c:v>
                </c:pt>
                <c:pt idx="10">
                  <c:v>1.4481188362906334E-2</c:v>
                </c:pt>
                <c:pt idx="11">
                  <c:v>1.0178078596081934E-2</c:v>
                </c:pt>
                <c:pt idx="12">
                  <c:v>9.2017233887675531E-3</c:v>
                </c:pt>
                <c:pt idx="13">
                  <c:v>1.0417752948790243E-2</c:v>
                </c:pt>
                <c:pt idx="14">
                  <c:v>7.4067906747540598E-3</c:v>
                </c:pt>
              </c:numCache>
            </c:numRef>
          </c:xVal>
          <c:yVal>
            <c:numRef>
              <c:f>(Sheet1!$C$23:$C$33,Sheet1!$C$35:$C$38)</c:f>
              <c:numCache>
                <c:formatCode>0.0</c:formatCode>
                <c:ptCount val="15"/>
                <c:pt idx="0">
                  <c:v>2012.6</c:v>
                </c:pt>
                <c:pt idx="1">
                  <c:v>2003</c:v>
                </c:pt>
                <c:pt idx="2">
                  <c:v>1995.3</c:v>
                </c:pt>
                <c:pt idx="3">
                  <c:v>1986.7</c:v>
                </c:pt>
                <c:pt idx="4">
                  <c:v>1976</c:v>
                </c:pt>
                <c:pt idx="5">
                  <c:v>1963.4</c:v>
                </c:pt>
                <c:pt idx="6">
                  <c:v>1954.3</c:v>
                </c:pt>
                <c:pt idx="7">
                  <c:v>1944.6</c:v>
                </c:pt>
                <c:pt idx="8">
                  <c:v>1933.8</c:v>
                </c:pt>
                <c:pt idx="9">
                  <c:v>1922.5</c:v>
                </c:pt>
                <c:pt idx="10">
                  <c:v>1910.7</c:v>
                </c:pt>
                <c:pt idx="11">
                  <c:v>1897.5</c:v>
                </c:pt>
                <c:pt idx="12">
                  <c:v>1882.3</c:v>
                </c:pt>
                <c:pt idx="13">
                  <c:v>1852.5</c:v>
                </c:pt>
                <c:pt idx="14">
                  <c:v>1838.1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74848"/>
        <c:axId val="141776384"/>
      </c:scatterChart>
      <c:valAx>
        <c:axId val="141774848"/>
        <c:scaling>
          <c:orientation val="minMax"/>
        </c:scaling>
        <c:delete val="0"/>
        <c:axPos val="b"/>
        <c:numFmt formatCode="0.0000" sourceLinked="1"/>
        <c:majorTickMark val="out"/>
        <c:minorTickMark val="none"/>
        <c:tickLblPos val="nextTo"/>
        <c:crossAx val="141776384"/>
        <c:crosses val="autoZero"/>
        <c:crossBetween val="midCat"/>
      </c:valAx>
      <c:valAx>
        <c:axId val="141776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1774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Blake Lake</a:t>
            </a:r>
          </a:p>
          <a:p>
            <a:pPr>
              <a:defRPr/>
            </a:pPr>
            <a:r>
              <a:rPr lang="en-US"/>
              <a:t>sed rate (g/cm2 yr)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Sheet1!$E$22</c:f>
              <c:strCache>
                <c:ptCount val="1"/>
                <c:pt idx="0">
                  <c:v>sed rate (g/cm2 yr)</c:v>
                </c:pt>
              </c:strCache>
            </c:strRef>
          </c:tx>
          <c:xVal>
            <c:numRef>
              <c:f>(Sheet1!$E$23:$E$33,Sheet1!$E$35:$E$38)</c:f>
              <c:numCache>
                <c:formatCode>0.0000</c:formatCode>
                <c:ptCount val="15"/>
                <c:pt idx="0">
                  <c:v>2.7099999999999999E-2</c:v>
                </c:pt>
                <c:pt idx="1">
                  <c:v>2.0299999999999999E-2</c:v>
                </c:pt>
                <c:pt idx="2">
                  <c:v>1.7399999999999999E-2</c:v>
                </c:pt>
                <c:pt idx="3">
                  <c:v>1.5900000000000001E-2</c:v>
                </c:pt>
                <c:pt idx="4">
                  <c:v>1.37E-2</c:v>
                </c:pt>
                <c:pt idx="5">
                  <c:v>1.3299999999999999E-2</c:v>
                </c:pt>
                <c:pt idx="6">
                  <c:v>1.2800000000000001E-2</c:v>
                </c:pt>
                <c:pt idx="7">
                  <c:v>1.23E-2</c:v>
                </c:pt>
                <c:pt idx="8">
                  <c:v>1.0999999999999999E-2</c:v>
                </c:pt>
                <c:pt idx="9">
                  <c:v>1.0500000000000001E-2</c:v>
                </c:pt>
                <c:pt idx="10">
                  <c:v>9.7000000000000003E-3</c:v>
                </c:pt>
                <c:pt idx="11">
                  <c:v>8.0999999999999996E-3</c:v>
                </c:pt>
                <c:pt idx="12">
                  <c:v>6.7000000000000002E-3</c:v>
                </c:pt>
                <c:pt idx="13">
                  <c:v>8.0000000000000002E-3</c:v>
                </c:pt>
                <c:pt idx="14">
                  <c:v>5.7000000000000002E-3</c:v>
                </c:pt>
              </c:numCache>
            </c:numRef>
          </c:xVal>
          <c:yVal>
            <c:numRef>
              <c:f>(Sheet1!$C$23:$C$33,Sheet1!$C$35:$C$38)</c:f>
              <c:numCache>
                <c:formatCode>0.0</c:formatCode>
                <c:ptCount val="15"/>
                <c:pt idx="0">
                  <c:v>2012.6</c:v>
                </c:pt>
                <c:pt idx="1">
                  <c:v>2003</c:v>
                </c:pt>
                <c:pt idx="2">
                  <c:v>1995.3</c:v>
                </c:pt>
                <c:pt idx="3">
                  <c:v>1986.7</c:v>
                </c:pt>
                <c:pt idx="4">
                  <c:v>1976</c:v>
                </c:pt>
                <c:pt idx="5">
                  <c:v>1963.4</c:v>
                </c:pt>
                <c:pt idx="6">
                  <c:v>1954.3</c:v>
                </c:pt>
                <c:pt idx="7">
                  <c:v>1944.6</c:v>
                </c:pt>
                <c:pt idx="8">
                  <c:v>1933.8</c:v>
                </c:pt>
                <c:pt idx="9">
                  <c:v>1922.5</c:v>
                </c:pt>
                <c:pt idx="10">
                  <c:v>1910.7</c:v>
                </c:pt>
                <c:pt idx="11">
                  <c:v>1897.5</c:v>
                </c:pt>
                <c:pt idx="12">
                  <c:v>1882.3</c:v>
                </c:pt>
                <c:pt idx="13">
                  <c:v>1852.5</c:v>
                </c:pt>
                <c:pt idx="14">
                  <c:v>1838.1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04672"/>
        <c:axId val="141806208"/>
      </c:scatterChart>
      <c:valAx>
        <c:axId val="141804672"/>
        <c:scaling>
          <c:orientation val="minMax"/>
        </c:scaling>
        <c:delete val="0"/>
        <c:axPos val="b"/>
        <c:numFmt formatCode="0.0000" sourceLinked="1"/>
        <c:majorTickMark val="out"/>
        <c:minorTickMark val="none"/>
        <c:tickLblPos val="nextTo"/>
        <c:crossAx val="141806208"/>
        <c:crosses val="autoZero"/>
        <c:crossBetween val="midCat"/>
      </c:valAx>
      <c:valAx>
        <c:axId val="14180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41804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Bone Lake total Sed P Result (mg P/g)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total Sed P Result (mg P/g)</c:v>
                </c:pt>
              </c:strCache>
            </c:strRef>
          </c:tx>
          <c:xVal>
            <c:numRef>
              <c:f>(Sheet1!$D$4:$D$12,Sheet1!$D$14:$D$19)</c:f>
              <c:numCache>
                <c:formatCode>0.00</c:formatCode>
                <c:ptCount val="15"/>
                <c:pt idx="0">
                  <c:v>2.4845264638534204</c:v>
                </c:pt>
                <c:pt idx="1">
                  <c:v>2.041970721111602</c:v>
                </c:pt>
                <c:pt idx="2">
                  <c:v>1.6580548916150188</c:v>
                </c:pt>
                <c:pt idx="3">
                  <c:v>1.5657532277324147</c:v>
                </c:pt>
                <c:pt idx="4">
                  <c:v>1.4322158727325423</c:v>
                </c:pt>
                <c:pt idx="5">
                  <c:v>1.3575231027230257</c:v>
                </c:pt>
                <c:pt idx="6">
                  <c:v>1.271763214362188</c:v>
                </c:pt>
                <c:pt idx="7">
                  <c:v>1.2359805634810737</c:v>
                </c:pt>
                <c:pt idx="8">
                  <c:v>1.115954041706626</c:v>
                </c:pt>
                <c:pt idx="9">
                  <c:v>1.0561938106887503</c:v>
                </c:pt>
                <c:pt idx="10">
                  <c:v>1.0016519662984771</c:v>
                </c:pt>
                <c:pt idx="11">
                  <c:v>1.0288848682718741</c:v>
                </c:pt>
                <c:pt idx="12">
                  <c:v>0.99765784130591073</c:v>
                </c:pt>
                <c:pt idx="13">
                  <c:v>0.90541065588484437</c:v>
                </c:pt>
                <c:pt idx="14">
                  <c:v>0.80087345714223479</c:v>
                </c:pt>
              </c:numCache>
            </c:numRef>
          </c:xVal>
          <c:yVal>
            <c:numRef>
              <c:f>(Sheet1!$C$4:$C$12,Sheet1!$C$14:$C$19)</c:f>
              <c:numCache>
                <c:formatCode>0.0</c:formatCode>
                <c:ptCount val="15"/>
                <c:pt idx="0">
                  <c:v>2012.5</c:v>
                </c:pt>
                <c:pt idx="1">
                  <c:v>2007.3</c:v>
                </c:pt>
                <c:pt idx="2">
                  <c:v>2000.8</c:v>
                </c:pt>
                <c:pt idx="3">
                  <c:v>1993.5</c:v>
                </c:pt>
                <c:pt idx="4">
                  <c:v>1985.5</c:v>
                </c:pt>
                <c:pt idx="5">
                  <c:v>1977.3</c:v>
                </c:pt>
                <c:pt idx="6">
                  <c:v>1969.1</c:v>
                </c:pt>
                <c:pt idx="7">
                  <c:v>1960.1</c:v>
                </c:pt>
                <c:pt idx="8">
                  <c:v>1951</c:v>
                </c:pt>
                <c:pt idx="9">
                  <c:v>1942</c:v>
                </c:pt>
                <c:pt idx="10">
                  <c:v>1932.3</c:v>
                </c:pt>
                <c:pt idx="11">
                  <c:v>1922.6</c:v>
                </c:pt>
                <c:pt idx="12">
                  <c:v>1898.6</c:v>
                </c:pt>
                <c:pt idx="13">
                  <c:v>1857.3</c:v>
                </c:pt>
                <c:pt idx="14">
                  <c:v>1829.3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7648"/>
        <c:axId val="141971840"/>
      </c:scatterChart>
      <c:valAx>
        <c:axId val="1418676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41971840"/>
        <c:crosses val="autoZero"/>
        <c:crossBetween val="midCat"/>
      </c:valAx>
      <c:valAx>
        <c:axId val="14197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41867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Bone Lake Total sed P flux (mg/cm2 yr)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Total sed P flux (mg/cm2 yr)</c:v>
                </c:pt>
              </c:strCache>
            </c:strRef>
          </c:tx>
          <c:xVal>
            <c:numRef>
              <c:f>(Sheet1!$F$4:$F$12,Sheet1!$F$14:$F$19)</c:f>
              <c:numCache>
                <c:formatCode>0.0000</c:formatCode>
                <c:ptCount val="15"/>
                <c:pt idx="0">
                  <c:v>5.938018248609675E-2</c:v>
                </c:pt>
                <c:pt idx="1">
                  <c:v>4.6148538297122205E-2</c:v>
                </c:pt>
                <c:pt idx="2">
                  <c:v>3.4653347234753891E-2</c:v>
                </c:pt>
                <c:pt idx="3">
                  <c:v>3.2411091814060981E-2</c:v>
                </c:pt>
                <c:pt idx="4">
                  <c:v>2.7928209518284574E-2</c:v>
                </c:pt>
                <c:pt idx="5">
                  <c:v>2.7693471295549724E-2</c:v>
                </c:pt>
                <c:pt idx="6">
                  <c:v>2.8233143358840574E-2</c:v>
                </c:pt>
                <c:pt idx="7">
                  <c:v>2.4966807382317689E-2</c:v>
                </c:pt>
                <c:pt idx="8">
                  <c:v>2.5555347555081737E-2</c:v>
                </c:pt>
                <c:pt idx="9">
                  <c:v>2.513741269439226E-2</c:v>
                </c:pt>
                <c:pt idx="10">
                  <c:v>2.103469129226802E-2</c:v>
                </c:pt>
                <c:pt idx="11">
                  <c:v>2.2018136181018104E-2</c:v>
                </c:pt>
                <c:pt idx="12">
                  <c:v>1.4366272914805115E-2</c:v>
                </c:pt>
                <c:pt idx="13">
                  <c:v>1.0321681477087227E-2</c:v>
                </c:pt>
                <c:pt idx="14">
                  <c:v>1.0811791671420169E-2</c:v>
                </c:pt>
              </c:numCache>
            </c:numRef>
          </c:xVal>
          <c:yVal>
            <c:numRef>
              <c:f>(Sheet1!$C$4:$C$12,Sheet1!$C$14:$C$19)</c:f>
              <c:numCache>
                <c:formatCode>0.0</c:formatCode>
                <c:ptCount val="15"/>
                <c:pt idx="0">
                  <c:v>2012.5</c:v>
                </c:pt>
                <c:pt idx="1">
                  <c:v>2007.3</c:v>
                </c:pt>
                <c:pt idx="2">
                  <c:v>2000.8</c:v>
                </c:pt>
                <c:pt idx="3">
                  <c:v>1993.5</c:v>
                </c:pt>
                <c:pt idx="4">
                  <c:v>1985.5</c:v>
                </c:pt>
                <c:pt idx="5">
                  <c:v>1977.3</c:v>
                </c:pt>
                <c:pt idx="6">
                  <c:v>1969.1</c:v>
                </c:pt>
                <c:pt idx="7">
                  <c:v>1960.1</c:v>
                </c:pt>
                <c:pt idx="8">
                  <c:v>1951</c:v>
                </c:pt>
                <c:pt idx="9">
                  <c:v>1942</c:v>
                </c:pt>
                <c:pt idx="10">
                  <c:v>1932.3</c:v>
                </c:pt>
                <c:pt idx="11">
                  <c:v>1922.6</c:v>
                </c:pt>
                <c:pt idx="12">
                  <c:v>1898.6</c:v>
                </c:pt>
                <c:pt idx="13">
                  <c:v>1857.3</c:v>
                </c:pt>
                <c:pt idx="14">
                  <c:v>1829.3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66048"/>
        <c:axId val="142067584"/>
      </c:scatterChart>
      <c:valAx>
        <c:axId val="142066048"/>
        <c:scaling>
          <c:orientation val="minMax"/>
        </c:scaling>
        <c:delete val="0"/>
        <c:axPos val="b"/>
        <c:numFmt formatCode="0.0000" sourceLinked="1"/>
        <c:majorTickMark val="out"/>
        <c:minorTickMark val="none"/>
        <c:tickLblPos val="nextTo"/>
        <c:crossAx val="142067584"/>
        <c:crosses val="autoZero"/>
        <c:crossBetween val="midCat"/>
      </c:valAx>
      <c:valAx>
        <c:axId val="142067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42066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Bone Lake</a:t>
            </a:r>
          </a:p>
          <a:p>
            <a:pPr>
              <a:defRPr/>
            </a:pPr>
            <a:r>
              <a:rPr lang="en-US"/>
              <a:t>sed rate (g/cm2 yr)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sed rate (g/cm2 yr)</c:v>
                </c:pt>
              </c:strCache>
            </c:strRef>
          </c:tx>
          <c:xVal>
            <c:numRef>
              <c:f>(Sheet1!$E$4:$E$12,Sheet1!$E$14:$E$19)</c:f>
              <c:numCache>
                <c:formatCode>0.0000</c:formatCode>
                <c:ptCount val="15"/>
                <c:pt idx="0">
                  <c:v>2.3900000000000001E-2</c:v>
                </c:pt>
                <c:pt idx="1">
                  <c:v>2.2599999999999999E-2</c:v>
                </c:pt>
                <c:pt idx="2">
                  <c:v>2.0899999999999998E-2</c:v>
                </c:pt>
                <c:pt idx="3">
                  <c:v>2.07E-2</c:v>
                </c:pt>
                <c:pt idx="4">
                  <c:v>1.95E-2</c:v>
                </c:pt>
                <c:pt idx="5">
                  <c:v>2.0400000000000001E-2</c:v>
                </c:pt>
                <c:pt idx="6">
                  <c:v>2.2200000000000001E-2</c:v>
                </c:pt>
                <c:pt idx="7">
                  <c:v>2.0199999999999999E-2</c:v>
                </c:pt>
                <c:pt idx="8">
                  <c:v>2.29E-2</c:v>
                </c:pt>
                <c:pt idx="9">
                  <c:v>2.3800000000000002E-2</c:v>
                </c:pt>
                <c:pt idx="10">
                  <c:v>2.1000000000000001E-2</c:v>
                </c:pt>
                <c:pt idx="11">
                  <c:v>2.1399999999999999E-2</c:v>
                </c:pt>
                <c:pt idx="12">
                  <c:v>1.44E-2</c:v>
                </c:pt>
                <c:pt idx="13">
                  <c:v>1.14E-2</c:v>
                </c:pt>
                <c:pt idx="14">
                  <c:v>1.35E-2</c:v>
                </c:pt>
              </c:numCache>
            </c:numRef>
          </c:xVal>
          <c:yVal>
            <c:numRef>
              <c:f>(Sheet1!$C$4:$C$12,Sheet1!$C$14:$C$19)</c:f>
              <c:numCache>
                <c:formatCode>0.0</c:formatCode>
                <c:ptCount val="15"/>
                <c:pt idx="0">
                  <c:v>2012.5</c:v>
                </c:pt>
                <c:pt idx="1">
                  <c:v>2007.3</c:v>
                </c:pt>
                <c:pt idx="2">
                  <c:v>2000.8</c:v>
                </c:pt>
                <c:pt idx="3">
                  <c:v>1993.5</c:v>
                </c:pt>
                <c:pt idx="4">
                  <c:v>1985.5</c:v>
                </c:pt>
                <c:pt idx="5">
                  <c:v>1977.3</c:v>
                </c:pt>
                <c:pt idx="6">
                  <c:v>1969.1</c:v>
                </c:pt>
                <c:pt idx="7">
                  <c:v>1960.1</c:v>
                </c:pt>
                <c:pt idx="8">
                  <c:v>1951</c:v>
                </c:pt>
                <c:pt idx="9">
                  <c:v>1942</c:v>
                </c:pt>
                <c:pt idx="10">
                  <c:v>1932.3</c:v>
                </c:pt>
                <c:pt idx="11">
                  <c:v>1922.6</c:v>
                </c:pt>
                <c:pt idx="12">
                  <c:v>1898.6</c:v>
                </c:pt>
                <c:pt idx="13">
                  <c:v>1857.3</c:v>
                </c:pt>
                <c:pt idx="14">
                  <c:v>1829.3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02752"/>
        <c:axId val="142204288"/>
      </c:scatterChart>
      <c:valAx>
        <c:axId val="142202752"/>
        <c:scaling>
          <c:orientation val="minMax"/>
        </c:scaling>
        <c:delete val="0"/>
        <c:axPos val="b"/>
        <c:numFmt formatCode="0.0000" sourceLinked="1"/>
        <c:majorTickMark val="out"/>
        <c:minorTickMark val="none"/>
        <c:tickLblPos val="nextTo"/>
        <c:crossAx val="142204288"/>
        <c:crosses val="autoZero"/>
        <c:crossBetween val="midCat"/>
      </c:valAx>
      <c:valAx>
        <c:axId val="142204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2202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21</xdr:row>
      <xdr:rowOff>19050</xdr:rowOff>
    </xdr:from>
    <xdr:to>
      <xdr:col>10</xdr:col>
      <xdr:colOff>781050</xdr:colOff>
      <xdr:row>41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21</xdr:row>
      <xdr:rowOff>38100</xdr:rowOff>
    </xdr:from>
    <xdr:to>
      <xdr:col>15</xdr:col>
      <xdr:colOff>104775</xdr:colOff>
      <xdr:row>41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180975</xdr:colOff>
      <xdr:row>21</xdr:row>
      <xdr:rowOff>66674</xdr:rowOff>
    </xdr:from>
    <xdr:to>
      <xdr:col>19</xdr:col>
      <xdr:colOff>381000</xdr:colOff>
      <xdr:row>42</xdr:row>
      <xdr:rowOff>9524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561975</xdr:colOff>
      <xdr:row>0</xdr:row>
      <xdr:rowOff>57150</xdr:rowOff>
    </xdr:from>
    <xdr:to>
      <xdr:col>10</xdr:col>
      <xdr:colOff>733425</xdr:colOff>
      <xdr:row>20</xdr:row>
      <xdr:rowOff>190500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819150</xdr:colOff>
      <xdr:row>0</xdr:row>
      <xdr:rowOff>66675</xdr:rowOff>
    </xdr:from>
    <xdr:to>
      <xdr:col>15</xdr:col>
      <xdr:colOff>152400</xdr:colOff>
      <xdr:row>20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171450</xdr:colOff>
      <xdr:row>0</xdr:row>
      <xdr:rowOff>66675</xdr:rowOff>
    </xdr:from>
    <xdr:to>
      <xdr:col>19</xdr:col>
      <xdr:colOff>371475</xdr:colOff>
      <xdr:row>21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B22" sqref="B22:F38"/>
    </sheetView>
  </sheetViews>
  <sheetFormatPr defaultColWidth="11" defaultRowHeight="15.75" x14ac:dyDescent="0.25"/>
  <sheetData>
    <row r="1" spans="1:6" x14ac:dyDescent="0.25">
      <c r="A1" t="s">
        <v>9</v>
      </c>
    </row>
    <row r="3" spans="1:6" ht="47.25" x14ac:dyDescent="0.25">
      <c r="A3" s="20" t="s">
        <v>0</v>
      </c>
      <c r="B3" s="8" t="s">
        <v>1</v>
      </c>
      <c r="C3" s="8" t="s">
        <v>2</v>
      </c>
      <c r="D3" s="9" t="s">
        <v>3</v>
      </c>
      <c r="E3" s="1" t="s">
        <v>4</v>
      </c>
      <c r="F3" s="1" t="s">
        <v>5</v>
      </c>
    </row>
    <row r="4" spans="1:6" x14ac:dyDescent="0.25">
      <c r="A4" s="8"/>
      <c r="B4" s="8">
        <v>1</v>
      </c>
      <c r="C4" s="2">
        <v>2012.5</v>
      </c>
      <c r="D4" s="10">
        <v>2.4845264638534204</v>
      </c>
      <c r="E4" s="3">
        <v>2.3900000000000001E-2</v>
      </c>
      <c r="F4" s="11">
        <f>D4*E4</f>
        <v>5.938018248609675E-2</v>
      </c>
    </row>
    <row r="5" spans="1:6" x14ac:dyDescent="0.25">
      <c r="A5" s="8"/>
      <c r="B5" s="8">
        <v>4</v>
      </c>
      <c r="C5" s="2">
        <v>2007.3</v>
      </c>
      <c r="D5" s="10">
        <v>2.041970721111602</v>
      </c>
      <c r="E5" s="3">
        <v>2.2599999999999999E-2</v>
      </c>
      <c r="F5" s="11">
        <f t="shared" ref="F5:F19" si="0">D5*E5</f>
        <v>4.6148538297122205E-2</v>
      </c>
    </row>
    <row r="6" spans="1:6" x14ac:dyDescent="0.25">
      <c r="A6" s="8"/>
      <c r="B6" s="8">
        <v>7</v>
      </c>
      <c r="C6" s="2">
        <v>2000.8</v>
      </c>
      <c r="D6" s="10">
        <v>1.6580548916150188</v>
      </c>
      <c r="E6" s="3">
        <v>2.0899999999999998E-2</v>
      </c>
      <c r="F6" s="11">
        <f t="shared" si="0"/>
        <v>3.4653347234753891E-2</v>
      </c>
    </row>
    <row r="7" spans="1:6" x14ac:dyDescent="0.25">
      <c r="A7" s="8"/>
      <c r="B7" s="8">
        <v>10</v>
      </c>
      <c r="C7" s="2">
        <v>1993.5</v>
      </c>
      <c r="D7" s="10">
        <v>1.5657532277324147</v>
      </c>
      <c r="E7" s="3">
        <v>2.07E-2</v>
      </c>
      <c r="F7" s="11">
        <f t="shared" si="0"/>
        <v>3.2411091814060981E-2</v>
      </c>
    </row>
    <row r="8" spans="1:6" x14ac:dyDescent="0.25">
      <c r="A8" s="8"/>
      <c r="B8" s="8">
        <v>13</v>
      </c>
      <c r="C8" s="2">
        <v>1985.5</v>
      </c>
      <c r="D8" s="10">
        <v>1.4322158727325423</v>
      </c>
      <c r="E8" s="3">
        <v>1.95E-2</v>
      </c>
      <c r="F8" s="11">
        <f t="shared" si="0"/>
        <v>2.7928209518284574E-2</v>
      </c>
    </row>
    <row r="9" spans="1:6" x14ac:dyDescent="0.25">
      <c r="A9" s="8"/>
      <c r="B9" s="8">
        <v>16</v>
      </c>
      <c r="C9" s="2">
        <v>1977.3</v>
      </c>
      <c r="D9" s="10">
        <v>1.3575231027230257</v>
      </c>
      <c r="E9" s="3">
        <v>2.0400000000000001E-2</v>
      </c>
      <c r="F9" s="11">
        <f t="shared" si="0"/>
        <v>2.7693471295549724E-2</v>
      </c>
    </row>
    <row r="10" spans="1:6" x14ac:dyDescent="0.25">
      <c r="A10" s="8"/>
      <c r="B10" s="8">
        <v>19</v>
      </c>
      <c r="C10" s="2">
        <v>1969.1</v>
      </c>
      <c r="D10" s="10">
        <v>1.271763214362188</v>
      </c>
      <c r="E10" s="3">
        <v>2.2200000000000001E-2</v>
      </c>
      <c r="F10" s="11">
        <f t="shared" si="0"/>
        <v>2.8233143358840574E-2</v>
      </c>
    </row>
    <row r="11" spans="1:6" x14ac:dyDescent="0.25">
      <c r="A11" s="8"/>
      <c r="B11" s="8">
        <v>22</v>
      </c>
      <c r="C11" s="2">
        <v>1960.1</v>
      </c>
      <c r="D11" s="10">
        <v>1.2359805634810737</v>
      </c>
      <c r="E11" s="3">
        <v>2.0199999999999999E-2</v>
      </c>
      <c r="F11" s="11">
        <f t="shared" si="0"/>
        <v>2.4966807382317689E-2</v>
      </c>
    </row>
    <row r="12" spans="1:6" x14ac:dyDescent="0.25">
      <c r="A12" s="8"/>
      <c r="B12" s="8">
        <v>25</v>
      </c>
      <c r="C12" s="2">
        <v>1951</v>
      </c>
      <c r="D12" s="10">
        <v>1.115954041706626</v>
      </c>
      <c r="E12" s="3">
        <v>2.29E-2</v>
      </c>
      <c r="F12" s="11">
        <f t="shared" si="0"/>
        <v>2.5555347555081737E-2</v>
      </c>
    </row>
    <row r="13" spans="1:6" x14ac:dyDescent="0.25">
      <c r="A13" s="8"/>
      <c r="B13" s="7" t="s">
        <v>6</v>
      </c>
      <c r="C13" s="4">
        <v>1951</v>
      </c>
      <c r="D13" s="12">
        <v>1.1310124092745302</v>
      </c>
      <c r="E13" s="5">
        <v>2.29E-2</v>
      </c>
      <c r="F13" s="13">
        <f t="shared" si="0"/>
        <v>2.590018417238674E-2</v>
      </c>
    </row>
    <row r="14" spans="1:6" x14ac:dyDescent="0.25">
      <c r="A14" s="8"/>
      <c r="B14" s="8">
        <v>28</v>
      </c>
      <c r="C14" s="2">
        <v>1942</v>
      </c>
      <c r="D14" s="10">
        <v>1.0561938106887503</v>
      </c>
      <c r="E14" s="3">
        <v>2.3800000000000002E-2</v>
      </c>
      <c r="F14" s="11">
        <f t="shared" si="0"/>
        <v>2.513741269439226E-2</v>
      </c>
    </row>
    <row r="15" spans="1:6" x14ac:dyDescent="0.25">
      <c r="A15" s="8"/>
      <c r="B15" s="8">
        <v>31</v>
      </c>
      <c r="C15" s="2">
        <v>1932.3</v>
      </c>
      <c r="D15" s="10">
        <v>1.0016519662984771</v>
      </c>
      <c r="E15" s="3">
        <v>2.1000000000000001E-2</v>
      </c>
      <c r="F15" s="11">
        <f t="shared" si="0"/>
        <v>2.103469129226802E-2</v>
      </c>
    </row>
    <row r="16" spans="1:6" x14ac:dyDescent="0.25">
      <c r="A16" s="8"/>
      <c r="B16" s="8">
        <v>34</v>
      </c>
      <c r="C16" s="2">
        <v>1922.6</v>
      </c>
      <c r="D16" s="10">
        <v>1.0288848682718741</v>
      </c>
      <c r="E16" s="3">
        <v>2.1399999999999999E-2</v>
      </c>
      <c r="F16" s="11">
        <f t="shared" si="0"/>
        <v>2.2018136181018104E-2</v>
      </c>
    </row>
    <row r="17" spans="1:6" x14ac:dyDescent="0.25">
      <c r="A17" s="8"/>
      <c r="B17" s="8">
        <v>40</v>
      </c>
      <c r="C17" s="2">
        <v>1898.6</v>
      </c>
      <c r="D17" s="10">
        <v>0.99765784130591073</v>
      </c>
      <c r="E17" s="3">
        <v>1.44E-2</v>
      </c>
      <c r="F17" s="11">
        <f t="shared" si="0"/>
        <v>1.4366272914805115E-2</v>
      </c>
    </row>
    <row r="18" spans="1:6" x14ac:dyDescent="0.25">
      <c r="A18" s="8"/>
      <c r="B18" s="8">
        <v>48</v>
      </c>
      <c r="C18" s="2">
        <v>1857.3</v>
      </c>
      <c r="D18" s="10">
        <v>0.90541065588484437</v>
      </c>
      <c r="E18" s="3">
        <v>1.14E-2</v>
      </c>
      <c r="F18" s="11">
        <f t="shared" si="0"/>
        <v>1.0321681477087227E-2</v>
      </c>
    </row>
    <row r="19" spans="1:6" x14ac:dyDescent="0.25">
      <c r="A19" s="8"/>
      <c r="B19" s="8">
        <v>53</v>
      </c>
      <c r="C19" s="2">
        <v>1829.3</v>
      </c>
      <c r="D19" s="10">
        <v>0.80087345714223479</v>
      </c>
      <c r="E19" s="3">
        <v>1.35E-2</v>
      </c>
      <c r="F19" s="11">
        <f t="shared" si="0"/>
        <v>1.0811791671420169E-2</v>
      </c>
    </row>
    <row r="20" spans="1:6" x14ac:dyDescent="0.25">
      <c r="A20" s="8"/>
      <c r="B20" s="8"/>
      <c r="C20" s="8"/>
      <c r="D20" s="10"/>
      <c r="E20" s="3"/>
      <c r="F20" s="11"/>
    </row>
    <row r="21" spans="1:6" s="19" customFormat="1" x14ac:dyDescent="0.25">
      <c r="A21" s="16"/>
      <c r="B21" s="16"/>
      <c r="C21" s="16"/>
      <c r="D21" s="17"/>
      <c r="E21" s="18"/>
      <c r="F21" s="18"/>
    </row>
    <row r="22" spans="1:6" ht="47.25" x14ac:dyDescent="0.25">
      <c r="A22" s="20" t="s">
        <v>7</v>
      </c>
      <c r="B22" s="8" t="s">
        <v>1</v>
      </c>
      <c r="C22" s="8" t="s">
        <v>2</v>
      </c>
      <c r="D22" s="9" t="s">
        <v>3</v>
      </c>
      <c r="E22" s="1" t="s">
        <v>4</v>
      </c>
      <c r="F22" s="1" t="s">
        <v>5</v>
      </c>
    </row>
    <row r="23" spans="1:6" x14ac:dyDescent="0.25">
      <c r="A23" s="6"/>
      <c r="B23" s="6">
        <v>1</v>
      </c>
      <c r="C23" s="2">
        <v>2012.6</v>
      </c>
      <c r="D23" s="14">
        <v>2.2909424583531051</v>
      </c>
      <c r="E23" s="3">
        <v>2.7099999999999999E-2</v>
      </c>
      <c r="F23" s="3">
        <f>D23*E23</f>
        <v>6.2084540621369144E-2</v>
      </c>
    </row>
    <row r="24" spans="1:6" x14ac:dyDescent="0.25">
      <c r="A24" s="6"/>
      <c r="B24" s="6">
        <v>7</v>
      </c>
      <c r="C24" s="2">
        <v>2003</v>
      </c>
      <c r="D24" s="14">
        <v>1.8036803659512211</v>
      </c>
      <c r="E24" s="3">
        <v>2.0299999999999999E-2</v>
      </c>
      <c r="F24" s="3">
        <f t="shared" ref="F24:F38" si="1">D24*E24</f>
        <v>3.6614711428809787E-2</v>
      </c>
    </row>
    <row r="25" spans="1:6" x14ac:dyDescent="0.25">
      <c r="A25" s="6"/>
      <c r="B25" s="6">
        <v>10</v>
      </c>
      <c r="C25" s="2">
        <v>1995.3</v>
      </c>
      <c r="D25" s="14">
        <v>1.8798784907279995</v>
      </c>
      <c r="E25" s="3">
        <v>1.7399999999999999E-2</v>
      </c>
      <c r="F25" s="3">
        <f t="shared" si="1"/>
        <v>3.2709885738667191E-2</v>
      </c>
    </row>
    <row r="26" spans="1:6" x14ac:dyDescent="0.25">
      <c r="A26" s="6"/>
      <c r="B26" s="6">
        <v>13</v>
      </c>
      <c r="C26" s="2">
        <v>1986.7</v>
      </c>
      <c r="D26" s="14">
        <v>1.7042906504763391</v>
      </c>
      <c r="E26" s="3">
        <v>1.5900000000000001E-2</v>
      </c>
      <c r="F26" s="3">
        <f t="shared" si="1"/>
        <v>2.7098221342573794E-2</v>
      </c>
    </row>
    <row r="27" spans="1:6" x14ac:dyDescent="0.25">
      <c r="A27" s="6"/>
      <c r="B27" s="6">
        <v>16</v>
      </c>
      <c r="C27" s="2">
        <v>1976</v>
      </c>
      <c r="D27" s="14">
        <v>1.4775254381655833</v>
      </c>
      <c r="E27" s="3">
        <v>1.37E-2</v>
      </c>
      <c r="F27" s="3">
        <f t="shared" si="1"/>
        <v>2.0242098502868493E-2</v>
      </c>
    </row>
    <row r="28" spans="1:6" x14ac:dyDescent="0.25">
      <c r="A28" s="6"/>
      <c r="B28" s="6">
        <v>19</v>
      </c>
      <c r="C28" s="2">
        <v>1963.4</v>
      </c>
      <c r="D28" s="14">
        <v>1.4268722672938683</v>
      </c>
      <c r="E28" s="3">
        <v>1.3299999999999999E-2</v>
      </c>
      <c r="F28" s="3">
        <f t="shared" si="1"/>
        <v>1.8977401155008448E-2</v>
      </c>
    </row>
    <row r="29" spans="1:6" x14ac:dyDescent="0.25">
      <c r="A29" s="6"/>
      <c r="B29" s="6">
        <v>21</v>
      </c>
      <c r="C29" s="2">
        <v>1954.3</v>
      </c>
      <c r="D29" s="14">
        <v>1.3355993300371636</v>
      </c>
      <c r="E29" s="3">
        <v>1.2800000000000001E-2</v>
      </c>
      <c r="F29" s="3">
        <f t="shared" si="1"/>
        <v>1.7095671424475694E-2</v>
      </c>
    </row>
    <row r="30" spans="1:6" x14ac:dyDescent="0.25">
      <c r="A30" s="6"/>
      <c r="B30" s="6">
        <v>23</v>
      </c>
      <c r="C30" s="2">
        <v>1944.6</v>
      </c>
      <c r="D30" s="14">
        <v>1.2717850392804326</v>
      </c>
      <c r="E30" s="3">
        <v>1.23E-2</v>
      </c>
      <c r="F30" s="3">
        <f t="shared" si="1"/>
        <v>1.5642955983149322E-2</v>
      </c>
    </row>
    <row r="31" spans="1:6" x14ac:dyDescent="0.25">
      <c r="A31" s="6"/>
      <c r="B31" s="6">
        <v>25</v>
      </c>
      <c r="C31" s="2">
        <v>1933.8</v>
      </c>
      <c r="D31" s="14">
        <v>1.2583903068762738</v>
      </c>
      <c r="E31" s="3">
        <v>1.0999999999999999E-2</v>
      </c>
      <c r="F31" s="3">
        <f t="shared" si="1"/>
        <v>1.3842293375639012E-2</v>
      </c>
    </row>
    <row r="32" spans="1:6" x14ac:dyDescent="0.25">
      <c r="A32" s="6"/>
      <c r="B32" s="6">
        <v>27</v>
      </c>
      <c r="C32" s="2">
        <v>1922.5</v>
      </c>
      <c r="D32" s="14">
        <v>1.2518275355106925</v>
      </c>
      <c r="E32" s="3">
        <v>1.0500000000000001E-2</v>
      </c>
      <c r="F32" s="3">
        <f t="shared" si="1"/>
        <v>1.3144189122862271E-2</v>
      </c>
    </row>
    <row r="33" spans="1:6" x14ac:dyDescent="0.25">
      <c r="A33" s="6"/>
      <c r="B33" s="6">
        <v>29</v>
      </c>
      <c r="C33" s="2">
        <v>1910.7</v>
      </c>
      <c r="D33" s="14">
        <v>1.4929060167944674</v>
      </c>
      <c r="E33" s="3">
        <v>9.7000000000000003E-3</v>
      </c>
      <c r="F33" s="3">
        <f t="shared" si="1"/>
        <v>1.4481188362906334E-2</v>
      </c>
    </row>
    <row r="34" spans="1:6" x14ac:dyDescent="0.25">
      <c r="A34" s="6"/>
      <c r="B34" s="7" t="s">
        <v>8</v>
      </c>
      <c r="C34" s="4">
        <v>1910.7</v>
      </c>
      <c r="D34" s="15">
        <v>1.8222576938519888</v>
      </c>
      <c r="E34" s="5">
        <v>9.7000000000000003E-3</v>
      </c>
      <c r="F34" s="5">
        <f t="shared" si="1"/>
        <v>1.767589963036429E-2</v>
      </c>
    </row>
    <row r="35" spans="1:6" x14ac:dyDescent="0.25">
      <c r="A35" s="6"/>
      <c r="B35" s="6">
        <v>31</v>
      </c>
      <c r="C35" s="2">
        <v>1897.5</v>
      </c>
      <c r="D35" s="14">
        <v>1.2565529130965352</v>
      </c>
      <c r="E35" s="3">
        <v>8.0999999999999996E-3</v>
      </c>
      <c r="F35" s="3">
        <f t="shared" si="1"/>
        <v>1.0178078596081934E-2</v>
      </c>
    </row>
    <row r="36" spans="1:6" x14ac:dyDescent="0.25">
      <c r="A36" s="6"/>
      <c r="B36" s="6">
        <v>33</v>
      </c>
      <c r="C36" s="2">
        <v>1882.3</v>
      </c>
      <c r="D36" s="14">
        <v>1.3733915505623213</v>
      </c>
      <c r="E36" s="3">
        <v>6.7000000000000002E-3</v>
      </c>
      <c r="F36" s="3">
        <f t="shared" si="1"/>
        <v>9.2017233887675531E-3</v>
      </c>
    </row>
    <row r="37" spans="1:6" x14ac:dyDescent="0.25">
      <c r="A37" s="6"/>
      <c r="B37" s="6">
        <v>37</v>
      </c>
      <c r="C37" s="2">
        <v>1852.5</v>
      </c>
      <c r="D37" s="14">
        <v>1.3022191185987804</v>
      </c>
      <c r="E37" s="3">
        <v>8.0000000000000002E-3</v>
      </c>
      <c r="F37" s="3">
        <f t="shared" si="1"/>
        <v>1.0417752948790243E-2</v>
      </c>
    </row>
    <row r="38" spans="1:6" x14ac:dyDescent="0.25">
      <c r="A38" s="6"/>
      <c r="B38" s="6">
        <v>39</v>
      </c>
      <c r="C38" s="2">
        <v>1838.1</v>
      </c>
      <c r="D38" s="14">
        <v>1.2994369604831684</v>
      </c>
      <c r="E38" s="3">
        <v>5.7000000000000002E-3</v>
      </c>
      <c r="F38" s="3">
        <f t="shared" si="1"/>
        <v>7.4067906747540598E-3</v>
      </c>
    </row>
  </sheetData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5" sqref="C25"/>
    </sheetView>
  </sheetViews>
  <sheetFormatPr defaultRowHeight="15.75" x14ac:dyDescent="0.25"/>
  <cols>
    <col min="1" max="1" width="13" customWidth="1"/>
    <col min="2" max="2" width="12.875" customWidth="1"/>
    <col min="3" max="3" width="13.75" customWidth="1"/>
    <col min="4" max="4" width="13.125" customWidth="1"/>
    <col min="5" max="5" width="14.875" customWidth="1"/>
  </cols>
  <sheetData>
    <row r="1" spans="1:5" ht="31.5" x14ac:dyDescent="0.25">
      <c r="A1" s="8" t="s">
        <v>1</v>
      </c>
      <c r="B1" s="8" t="s">
        <v>2</v>
      </c>
      <c r="C1" s="9" t="s">
        <v>3</v>
      </c>
      <c r="D1" s="1" t="s">
        <v>4</v>
      </c>
      <c r="E1" s="1" t="s">
        <v>5</v>
      </c>
    </row>
    <row r="2" spans="1:5" x14ac:dyDescent="0.25">
      <c r="A2" s="6">
        <v>1</v>
      </c>
      <c r="B2" s="2">
        <v>2012.6</v>
      </c>
      <c r="C2" s="14">
        <v>2.2909424583531051</v>
      </c>
      <c r="D2" s="3">
        <v>2.7099999999999999E-2</v>
      </c>
      <c r="E2" s="3">
        <f>C2*D2</f>
        <v>6.2084540621369144E-2</v>
      </c>
    </row>
    <row r="3" spans="1:5" x14ac:dyDescent="0.25">
      <c r="A3" s="6">
        <v>7</v>
      </c>
      <c r="B3" s="2">
        <v>2003</v>
      </c>
      <c r="C3" s="14">
        <v>1.8036803659512211</v>
      </c>
      <c r="D3" s="3">
        <v>2.0299999999999999E-2</v>
      </c>
      <c r="E3" s="3">
        <f t="shared" ref="E3:E16" si="0">C3*D3</f>
        <v>3.6614711428809787E-2</v>
      </c>
    </row>
    <row r="4" spans="1:5" x14ac:dyDescent="0.25">
      <c r="A4" s="6">
        <v>10</v>
      </c>
      <c r="B4" s="2">
        <v>1995.3</v>
      </c>
      <c r="C4" s="14">
        <v>1.8798784907279995</v>
      </c>
      <c r="D4" s="3">
        <v>1.7399999999999999E-2</v>
      </c>
      <c r="E4" s="3">
        <f t="shared" si="0"/>
        <v>3.2709885738667191E-2</v>
      </c>
    </row>
    <row r="5" spans="1:5" x14ac:dyDescent="0.25">
      <c r="A5" s="6">
        <v>13</v>
      </c>
      <c r="B5" s="2">
        <v>1986.7</v>
      </c>
      <c r="C5" s="14">
        <v>1.7042906504763391</v>
      </c>
      <c r="D5" s="3">
        <v>1.5900000000000001E-2</v>
      </c>
      <c r="E5" s="3">
        <f t="shared" si="0"/>
        <v>2.7098221342573794E-2</v>
      </c>
    </row>
    <row r="6" spans="1:5" x14ac:dyDescent="0.25">
      <c r="A6" s="6">
        <v>16</v>
      </c>
      <c r="B6" s="2">
        <v>1976</v>
      </c>
      <c r="C6" s="14">
        <v>1.4775254381655833</v>
      </c>
      <c r="D6" s="3">
        <v>1.37E-2</v>
      </c>
      <c r="E6" s="3">
        <f t="shared" si="0"/>
        <v>2.0242098502868493E-2</v>
      </c>
    </row>
    <row r="7" spans="1:5" x14ac:dyDescent="0.25">
      <c r="A7" s="6">
        <v>19</v>
      </c>
      <c r="B7" s="2">
        <v>1963.4</v>
      </c>
      <c r="C7" s="14">
        <v>1.4268722672938683</v>
      </c>
      <c r="D7" s="3">
        <v>1.3299999999999999E-2</v>
      </c>
      <c r="E7" s="3">
        <f t="shared" si="0"/>
        <v>1.8977401155008448E-2</v>
      </c>
    </row>
    <row r="8" spans="1:5" x14ac:dyDescent="0.25">
      <c r="A8" s="6">
        <v>21</v>
      </c>
      <c r="B8" s="2">
        <v>1954.3</v>
      </c>
      <c r="C8" s="14">
        <v>1.3355993300371636</v>
      </c>
      <c r="D8" s="3">
        <v>1.2800000000000001E-2</v>
      </c>
      <c r="E8" s="3">
        <f t="shared" si="0"/>
        <v>1.7095671424475694E-2</v>
      </c>
    </row>
    <row r="9" spans="1:5" x14ac:dyDescent="0.25">
      <c r="A9" s="6">
        <v>23</v>
      </c>
      <c r="B9" s="2">
        <v>1944.6</v>
      </c>
      <c r="C9" s="14">
        <v>1.2717850392804326</v>
      </c>
      <c r="D9" s="3">
        <v>1.23E-2</v>
      </c>
      <c r="E9" s="3">
        <f t="shared" si="0"/>
        <v>1.5642955983149322E-2</v>
      </c>
    </row>
    <row r="10" spans="1:5" x14ac:dyDescent="0.25">
      <c r="A10" s="6">
        <v>25</v>
      </c>
      <c r="B10" s="2">
        <v>1933.8</v>
      </c>
      <c r="C10" s="14">
        <v>1.2583903068762738</v>
      </c>
      <c r="D10" s="3">
        <v>1.0999999999999999E-2</v>
      </c>
      <c r="E10" s="3">
        <f t="shared" si="0"/>
        <v>1.3842293375639012E-2</v>
      </c>
    </row>
    <row r="11" spans="1:5" x14ac:dyDescent="0.25">
      <c r="A11" s="6">
        <v>27</v>
      </c>
      <c r="B11" s="2">
        <v>1922.5</v>
      </c>
      <c r="C11" s="14">
        <v>1.2518275355106925</v>
      </c>
      <c r="D11" s="3">
        <v>1.0500000000000001E-2</v>
      </c>
      <c r="E11" s="3">
        <f t="shared" si="0"/>
        <v>1.3144189122862271E-2</v>
      </c>
    </row>
    <row r="12" spans="1:5" x14ac:dyDescent="0.25">
      <c r="A12" s="6">
        <v>29</v>
      </c>
      <c r="B12" s="2">
        <v>1910.7</v>
      </c>
      <c r="C12" s="14">
        <v>1.4929060167944674</v>
      </c>
      <c r="D12" s="3">
        <v>9.7000000000000003E-3</v>
      </c>
      <c r="E12" s="3">
        <f t="shared" si="0"/>
        <v>1.4481188362906334E-2</v>
      </c>
    </row>
    <row r="13" spans="1:5" x14ac:dyDescent="0.25">
      <c r="A13" s="6">
        <v>31</v>
      </c>
      <c r="B13" s="2">
        <v>1897.5</v>
      </c>
      <c r="C13" s="14">
        <v>1.2565529130965352</v>
      </c>
      <c r="D13" s="3">
        <v>8.0999999999999996E-3</v>
      </c>
      <c r="E13" s="3">
        <f t="shared" si="0"/>
        <v>1.0178078596081934E-2</v>
      </c>
    </row>
    <row r="14" spans="1:5" x14ac:dyDescent="0.25">
      <c r="A14" s="6">
        <v>33</v>
      </c>
      <c r="B14" s="2">
        <v>1882.3</v>
      </c>
      <c r="C14" s="14">
        <v>1.3733915505623213</v>
      </c>
      <c r="D14" s="3">
        <v>6.7000000000000002E-3</v>
      </c>
      <c r="E14" s="3">
        <f t="shared" si="0"/>
        <v>9.2017233887675531E-3</v>
      </c>
    </row>
    <row r="15" spans="1:5" x14ac:dyDescent="0.25">
      <c r="A15" s="6">
        <v>37</v>
      </c>
      <c r="B15" s="2">
        <v>1852.5</v>
      </c>
      <c r="C15" s="14">
        <v>1.3022191185987804</v>
      </c>
      <c r="D15" s="3">
        <v>8.0000000000000002E-3</v>
      </c>
      <c r="E15" s="3">
        <f t="shared" si="0"/>
        <v>1.0417752948790243E-2</v>
      </c>
    </row>
    <row r="16" spans="1:5" x14ac:dyDescent="0.25">
      <c r="A16" s="6">
        <v>39</v>
      </c>
      <c r="B16" s="2">
        <v>1838.1</v>
      </c>
      <c r="C16" s="14">
        <v>1.2994369604831684</v>
      </c>
      <c r="D16" s="3">
        <v>5.7000000000000002E-3</v>
      </c>
      <c r="E16" s="3">
        <f t="shared" si="0"/>
        <v>7.4067906747540598E-3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6" sqref="E26"/>
    </sheetView>
  </sheetViews>
  <sheetFormatPr defaultRowHeight="15.75" x14ac:dyDescent="0.25"/>
  <sheetData>
    <row r="1" spans="1:4" ht="63" x14ac:dyDescent="0.25">
      <c r="A1" s="21" t="s">
        <v>10</v>
      </c>
      <c r="B1" s="9" t="s">
        <v>3</v>
      </c>
      <c r="C1" s="1" t="s">
        <v>4</v>
      </c>
      <c r="D1" s="1" t="s">
        <v>5</v>
      </c>
    </row>
    <row r="2" spans="1:4" x14ac:dyDescent="0.25">
      <c r="A2">
        <v>2012</v>
      </c>
      <c r="B2" s="14">
        <v>2.2909424583531051</v>
      </c>
      <c r="C2" s="3">
        <v>2.7099999999999999E-2</v>
      </c>
      <c r="D2" s="3">
        <f>B2*C2</f>
        <v>6.2084540621369144E-2</v>
      </c>
    </row>
    <row r="3" spans="1:4" x14ac:dyDescent="0.25">
      <c r="A3">
        <v>2003</v>
      </c>
      <c r="B3" s="14">
        <v>1.8036803659512211</v>
      </c>
      <c r="C3" s="3">
        <v>2.0299999999999999E-2</v>
      </c>
      <c r="D3" s="3">
        <f t="shared" ref="D3:D16" si="0">B3*C3</f>
        <v>3.6614711428809787E-2</v>
      </c>
    </row>
    <row r="4" spans="1:4" x14ac:dyDescent="0.25">
      <c r="A4">
        <v>1995</v>
      </c>
      <c r="B4" s="14">
        <v>1.8798784907279995</v>
      </c>
      <c r="C4" s="3">
        <v>1.7399999999999999E-2</v>
      </c>
      <c r="D4" s="3">
        <f t="shared" si="0"/>
        <v>3.2709885738667191E-2</v>
      </c>
    </row>
    <row r="5" spans="1:4" x14ac:dyDescent="0.25">
      <c r="A5">
        <v>1986</v>
      </c>
      <c r="B5" s="14">
        <v>1.7042906504763391</v>
      </c>
      <c r="C5" s="3">
        <v>1.5900000000000001E-2</v>
      </c>
      <c r="D5" s="3">
        <f t="shared" si="0"/>
        <v>2.7098221342573794E-2</v>
      </c>
    </row>
    <row r="6" spans="1:4" x14ac:dyDescent="0.25">
      <c r="A6">
        <v>1976</v>
      </c>
      <c r="B6" s="14">
        <v>1.4775254381655833</v>
      </c>
      <c r="C6" s="3">
        <v>1.37E-2</v>
      </c>
      <c r="D6" s="3">
        <f t="shared" si="0"/>
        <v>2.0242098502868493E-2</v>
      </c>
    </row>
    <row r="7" spans="1:4" x14ac:dyDescent="0.25">
      <c r="A7">
        <v>1963</v>
      </c>
      <c r="B7" s="14">
        <v>1.4268722672938683</v>
      </c>
      <c r="C7" s="3">
        <v>1.3299999999999999E-2</v>
      </c>
      <c r="D7" s="3">
        <f t="shared" si="0"/>
        <v>1.8977401155008448E-2</v>
      </c>
    </row>
    <row r="8" spans="1:4" x14ac:dyDescent="0.25">
      <c r="A8">
        <v>1954</v>
      </c>
      <c r="B8" s="14">
        <v>1.3355993300371636</v>
      </c>
      <c r="C8" s="3">
        <v>1.2800000000000001E-2</v>
      </c>
      <c r="D8" s="3">
        <f t="shared" si="0"/>
        <v>1.7095671424475694E-2</v>
      </c>
    </row>
    <row r="9" spans="1:4" x14ac:dyDescent="0.25">
      <c r="A9">
        <v>1944</v>
      </c>
      <c r="B9" s="14">
        <v>1.2717850392804326</v>
      </c>
      <c r="C9" s="3">
        <v>1.23E-2</v>
      </c>
      <c r="D9" s="3">
        <f t="shared" si="0"/>
        <v>1.5642955983149322E-2</v>
      </c>
    </row>
    <row r="10" spans="1:4" x14ac:dyDescent="0.25">
      <c r="A10">
        <v>1933</v>
      </c>
      <c r="B10" s="14">
        <v>1.2583903068762738</v>
      </c>
      <c r="C10" s="3">
        <v>1.0999999999999999E-2</v>
      </c>
      <c r="D10" s="3">
        <f t="shared" si="0"/>
        <v>1.3842293375639012E-2</v>
      </c>
    </row>
    <row r="11" spans="1:4" x14ac:dyDescent="0.25">
      <c r="A11">
        <v>1922</v>
      </c>
      <c r="B11" s="14">
        <v>1.2518275355106925</v>
      </c>
      <c r="C11" s="3">
        <v>1.0500000000000001E-2</v>
      </c>
      <c r="D11" s="3">
        <f t="shared" si="0"/>
        <v>1.3144189122862271E-2</v>
      </c>
    </row>
    <row r="12" spans="1:4" x14ac:dyDescent="0.25">
      <c r="A12">
        <v>1910</v>
      </c>
      <c r="B12" s="14">
        <v>1.4929060167944674</v>
      </c>
      <c r="C12" s="3">
        <v>9.7000000000000003E-3</v>
      </c>
      <c r="D12" s="3">
        <f t="shared" si="0"/>
        <v>1.4481188362906334E-2</v>
      </c>
    </row>
    <row r="13" spans="1:4" x14ac:dyDescent="0.25">
      <c r="A13">
        <v>1897</v>
      </c>
      <c r="B13" s="14">
        <v>1.2565529130965352</v>
      </c>
      <c r="C13" s="3">
        <v>8.0999999999999996E-3</v>
      </c>
      <c r="D13" s="3">
        <f t="shared" si="0"/>
        <v>1.0178078596081934E-2</v>
      </c>
    </row>
    <row r="14" spans="1:4" x14ac:dyDescent="0.25">
      <c r="A14">
        <v>1882</v>
      </c>
      <c r="B14" s="14">
        <v>1.3733915505623213</v>
      </c>
      <c r="C14" s="3">
        <v>6.7000000000000002E-3</v>
      </c>
      <c r="D14" s="3">
        <f t="shared" si="0"/>
        <v>9.2017233887675531E-3</v>
      </c>
    </row>
    <row r="15" spans="1:4" x14ac:dyDescent="0.25">
      <c r="A15">
        <v>1852</v>
      </c>
      <c r="B15" s="14">
        <v>1.3022191185987804</v>
      </c>
      <c r="C15" s="3">
        <v>8.0000000000000002E-3</v>
      </c>
      <c r="D15" s="3">
        <f t="shared" si="0"/>
        <v>1.0417752948790243E-2</v>
      </c>
    </row>
    <row r="16" spans="1:4" x14ac:dyDescent="0.25">
      <c r="A16">
        <v>1838</v>
      </c>
      <c r="B16" s="14">
        <v>1.2994369604831684</v>
      </c>
      <c r="C16" s="3">
        <v>5.7000000000000002E-3</v>
      </c>
      <c r="D16" s="3">
        <f t="shared" si="0"/>
        <v>7.4067906747540598E-3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BlakeC2</vt:lpstr>
      <vt:lpstr>SedRates</vt:lpstr>
    </vt:vector>
  </TitlesOfParts>
  <Company>SCWRS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Edlund</dc:creator>
  <cp:lastModifiedBy>Jeremy Williamson</cp:lastModifiedBy>
  <dcterms:created xsi:type="dcterms:W3CDTF">2014-07-30T21:19:45Z</dcterms:created>
  <dcterms:modified xsi:type="dcterms:W3CDTF">2016-08-26T18:39:09Z</dcterms:modified>
</cp:coreProperties>
</file>