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15300" windowHeight="9528"/>
  </bookViews>
  <sheets>
    <sheet name="1938" sheetId="1" r:id="rId1"/>
    <sheet name="1955" sheetId="2" r:id="rId2"/>
    <sheet name="1974" sheetId="3" r:id="rId3"/>
    <sheet name="1996" sheetId="4" r:id="rId4"/>
    <sheet name="2013" sheetId="5" r:id="rId5"/>
  </sheets>
  <calcPr calcId="145621"/>
</workbook>
</file>

<file path=xl/calcChain.xml><?xml version="1.0" encoding="utf-8"?>
<calcChain xmlns="http://schemas.openxmlformats.org/spreadsheetml/2006/main">
  <c r="B11" i="5" l="1"/>
  <c r="C10" i="5" s="1"/>
  <c r="C10" i="4"/>
  <c r="C6" i="4"/>
  <c r="C4" i="4"/>
  <c r="B11" i="4"/>
  <c r="C7" i="4" s="1"/>
  <c r="C10" i="3"/>
  <c r="C9" i="3"/>
  <c r="C8" i="3"/>
  <c r="C6" i="3"/>
  <c r="C4" i="3"/>
  <c r="C2" i="3"/>
  <c r="B11" i="3"/>
  <c r="C7" i="3" s="1"/>
  <c r="C7" i="2"/>
  <c r="B11" i="2"/>
  <c r="C10" i="2" s="1"/>
  <c r="C10" i="1"/>
  <c r="C7" i="1"/>
  <c r="C4" i="1"/>
  <c r="C2" i="1"/>
  <c r="B11" i="1"/>
  <c r="C8" i="1" s="1"/>
  <c r="C7" i="5" l="1"/>
  <c r="C2" i="5"/>
  <c r="C8" i="5"/>
  <c r="C4" i="5"/>
  <c r="C9" i="5"/>
  <c r="C6" i="5"/>
  <c r="C8" i="4"/>
  <c r="C2" i="4"/>
  <c r="C9" i="4"/>
  <c r="C8" i="2"/>
  <c r="C2" i="2"/>
  <c r="C9" i="2"/>
  <c r="C4" i="2"/>
  <c r="C9" i="1"/>
  <c r="F3" i="5"/>
  <c r="F4" i="5"/>
  <c r="F5" i="5"/>
  <c r="F6" i="5"/>
  <c r="F7" i="5"/>
  <c r="F8" i="5"/>
  <c r="F9" i="5"/>
  <c r="F10" i="5"/>
  <c r="F2" i="5"/>
  <c r="F3" i="4"/>
  <c r="F4" i="4"/>
  <c r="F5" i="4"/>
  <c r="F6" i="4"/>
  <c r="F7" i="4"/>
  <c r="F8" i="4"/>
  <c r="F9" i="4"/>
  <c r="F10" i="4"/>
  <c r="F2" i="4"/>
  <c r="F3" i="3"/>
  <c r="F4" i="3"/>
  <c r="F5" i="3"/>
  <c r="F6" i="3"/>
  <c r="F7" i="3"/>
  <c r="F8" i="3"/>
  <c r="F9" i="3"/>
  <c r="F10" i="3"/>
  <c r="F2" i="3"/>
  <c r="F3" i="2"/>
  <c r="F4" i="2"/>
  <c r="F5" i="2"/>
  <c r="F6" i="2"/>
  <c r="F7" i="2"/>
  <c r="F8" i="2"/>
  <c r="F9" i="2"/>
  <c r="F10" i="2"/>
  <c r="F2" i="2"/>
  <c r="F2" i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<sst xmlns="http://schemas.openxmlformats.org/spreadsheetml/2006/main" count="133" uniqueCount="20">
  <si>
    <t>Rural residential</t>
  </si>
  <si>
    <t>Wetlands</t>
  </si>
  <si>
    <t>Forest</t>
  </si>
  <si>
    <t>Lake surface</t>
  </si>
  <si>
    <t>Mixed agriculture</t>
  </si>
  <si>
    <t>Pasture/grass</t>
  </si>
  <si>
    <t>High density residential</t>
  </si>
  <si>
    <t>Row crop</t>
  </si>
  <si>
    <t>Medium density residential</t>
  </si>
  <si>
    <t>Acre</t>
  </si>
  <si>
    <t>Loading %</t>
  </si>
  <si>
    <t>Loading (kg/yr)</t>
  </si>
  <si>
    <t>Loading (lb/yr)</t>
  </si>
  <si>
    <t>Tributary drainage area (acres)</t>
  </si>
  <si>
    <t>Total loading (lbs)</t>
  </si>
  <si>
    <t>Acre (%)</t>
  </si>
  <si>
    <t>Total Acres</t>
  </si>
  <si>
    <t>Percent Acres (%)</t>
  </si>
  <si>
    <t>Total Loading (lb P/yr)</t>
  </si>
  <si>
    <t>Acre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</si>
</sst>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9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C2" sqref="C2:C10"/>
    </sheetView>
  </sheetViews>
  <sheetFormatPr defaultRowHeight="14.4" x14ac:dyDescent="0.3"/>
  <cols>
    <col min="1" max="1" width="26.21875" bestFit="1" customWidth="1"/>
    <col min="2" max="3" width="13.88671875" customWidth="1"/>
    <col min="4" max="4" width="15.88671875" style="1" bestFit="1" customWidth="1"/>
    <col min="5" max="5" width="13.109375" bestFit="1" customWidth="1"/>
    <col min="6" max="6" width="12.6640625" bestFit="1" customWidth="1"/>
  </cols>
  <sheetData>
    <row r="1" spans="1:6" x14ac:dyDescent="0.3">
      <c r="B1" t="s">
        <v>9</v>
      </c>
      <c r="C1" t="s">
        <v>15</v>
      </c>
      <c r="D1" s="1" t="s">
        <v>10</v>
      </c>
      <c r="E1" t="s">
        <v>11</v>
      </c>
      <c r="F1" t="s">
        <v>12</v>
      </c>
    </row>
    <row r="2" spans="1:6" x14ac:dyDescent="0.3">
      <c r="A2" t="s">
        <v>7</v>
      </c>
      <c r="B2">
        <v>490.1</v>
      </c>
      <c r="C2" s="2">
        <f>B2/B11</f>
        <v>0.20931921072862389</v>
      </c>
      <c r="D2" s="1">
        <v>56.9</v>
      </c>
      <c r="E2">
        <v>198</v>
      </c>
      <c r="F2" s="1">
        <f>E2*2.20462</f>
        <v>436.51475999999997</v>
      </c>
    </row>
    <row r="3" spans="1:6" x14ac:dyDescent="0.3">
      <c r="A3" t="s">
        <v>4</v>
      </c>
      <c r="B3">
        <v>0</v>
      </c>
      <c r="C3" s="2"/>
      <c r="D3" s="1">
        <v>0</v>
      </c>
      <c r="E3">
        <v>0</v>
      </c>
      <c r="F3" s="1">
        <f t="shared" ref="F3:F10" si="0">E3*2.20462</f>
        <v>0</v>
      </c>
    </row>
    <row r="4" spans="1:6" x14ac:dyDescent="0.3">
      <c r="A4" t="s">
        <v>5</v>
      </c>
      <c r="B4">
        <v>744.7</v>
      </c>
      <c r="C4" s="2">
        <f>B4/B11</f>
        <v>0.31805757239258564</v>
      </c>
      <c r="D4" s="1">
        <v>25.9</v>
      </c>
      <c r="E4">
        <v>90</v>
      </c>
      <c r="F4" s="1">
        <f t="shared" si="0"/>
        <v>198.41579999999999</v>
      </c>
    </row>
    <row r="5" spans="1:6" x14ac:dyDescent="0.3">
      <c r="A5" t="s">
        <v>6</v>
      </c>
      <c r="B5">
        <v>0</v>
      </c>
      <c r="C5" s="2"/>
      <c r="D5" s="1">
        <v>0</v>
      </c>
      <c r="E5">
        <v>0</v>
      </c>
      <c r="F5" s="1">
        <f t="shared" si="0"/>
        <v>0</v>
      </c>
    </row>
    <row r="6" spans="1:6" x14ac:dyDescent="0.3">
      <c r="A6" t="s">
        <v>8</v>
      </c>
      <c r="B6">
        <v>0</v>
      </c>
      <c r="C6" s="2"/>
      <c r="D6" s="1">
        <v>0</v>
      </c>
      <c r="E6">
        <v>0</v>
      </c>
      <c r="F6" s="1">
        <f t="shared" si="0"/>
        <v>0</v>
      </c>
    </row>
    <row r="7" spans="1:6" x14ac:dyDescent="0.3">
      <c r="A7" t="s">
        <v>0</v>
      </c>
      <c r="B7">
        <v>56.9</v>
      </c>
      <c r="C7" s="2">
        <f>B7/B11</f>
        <v>2.4301699837703937E-2</v>
      </c>
      <c r="D7" s="1">
        <v>0.7</v>
      </c>
      <c r="E7">
        <v>2</v>
      </c>
      <c r="F7" s="1">
        <f t="shared" si="0"/>
        <v>4.4092399999999996</v>
      </c>
    </row>
    <row r="8" spans="1:6" x14ac:dyDescent="0.3">
      <c r="A8" t="s">
        <v>1</v>
      </c>
      <c r="B8">
        <v>391.1</v>
      </c>
      <c r="C8" s="2">
        <f>B8/B11</f>
        <v>0.16703681558042197</v>
      </c>
      <c r="D8" s="1">
        <v>4.5</v>
      </c>
      <c r="E8">
        <v>16</v>
      </c>
      <c r="F8" s="1">
        <f t="shared" si="0"/>
        <v>35.273919999999997</v>
      </c>
    </row>
    <row r="9" spans="1:6" x14ac:dyDescent="0.3">
      <c r="A9" t="s">
        <v>2</v>
      </c>
      <c r="B9">
        <v>450.6</v>
      </c>
      <c r="C9" s="2">
        <f>B9/B11</f>
        <v>0.19244896215939181</v>
      </c>
      <c r="D9" s="1">
        <v>4.7</v>
      </c>
      <c r="E9">
        <v>16</v>
      </c>
      <c r="F9" s="1">
        <f t="shared" si="0"/>
        <v>35.273919999999997</v>
      </c>
    </row>
    <row r="10" spans="1:6" x14ac:dyDescent="0.3">
      <c r="A10" t="s">
        <v>3</v>
      </c>
      <c r="B10">
        <v>208</v>
      </c>
      <c r="C10" s="2">
        <f>B10/B11</f>
        <v>8.883573930127274E-2</v>
      </c>
      <c r="D10" s="1">
        <v>7.2</v>
      </c>
      <c r="E10">
        <v>25</v>
      </c>
      <c r="F10" s="1">
        <f t="shared" si="0"/>
        <v>55.115499999999997</v>
      </c>
    </row>
    <row r="11" spans="1:6" x14ac:dyDescent="0.3">
      <c r="B11">
        <f>SUM(B2:B10)</f>
        <v>2341.4</v>
      </c>
    </row>
    <row r="12" spans="1:6" x14ac:dyDescent="0.3">
      <c r="A12" t="s">
        <v>13</v>
      </c>
      <c r="B12">
        <v>2133.4</v>
      </c>
    </row>
    <row r="13" spans="1:6" x14ac:dyDescent="0.3">
      <c r="A13" t="s">
        <v>14</v>
      </c>
      <c r="B13">
        <v>768.5</v>
      </c>
    </row>
    <row r="18" spans="1:5" x14ac:dyDescent="0.3">
      <c r="B18" t="s">
        <v>16</v>
      </c>
      <c r="C18" t="s">
        <v>17</v>
      </c>
      <c r="D18" t="s">
        <v>18</v>
      </c>
      <c r="E18" s="1" t="s">
        <v>10</v>
      </c>
    </row>
    <row r="19" spans="1:5" x14ac:dyDescent="0.3">
      <c r="A19" t="s">
        <v>7</v>
      </c>
      <c r="B19">
        <v>490.1</v>
      </c>
      <c r="C19" s="2">
        <v>0.20931921072862389</v>
      </c>
      <c r="D19">
        <v>436.51475999999997</v>
      </c>
      <c r="E19" s="1">
        <v>56.9</v>
      </c>
    </row>
    <row r="20" spans="1:5" x14ac:dyDescent="0.3">
      <c r="A20" t="s">
        <v>5</v>
      </c>
      <c r="B20">
        <v>744.7</v>
      </c>
      <c r="C20" s="2">
        <v>0.31805757239258564</v>
      </c>
      <c r="D20">
        <v>198.41579999999999</v>
      </c>
      <c r="E20" s="1">
        <v>25.9</v>
      </c>
    </row>
    <row r="21" spans="1:5" x14ac:dyDescent="0.3">
      <c r="A21" t="s">
        <v>0</v>
      </c>
      <c r="B21">
        <v>56.9</v>
      </c>
      <c r="C21" s="2">
        <v>2.4301699837703937E-2</v>
      </c>
      <c r="D21">
        <v>4.4092399999999996</v>
      </c>
      <c r="E21" s="1">
        <v>0.7</v>
      </c>
    </row>
    <row r="22" spans="1:5" x14ac:dyDescent="0.3">
      <c r="A22" t="s">
        <v>1</v>
      </c>
      <c r="B22">
        <v>391.1</v>
      </c>
      <c r="C22" s="2">
        <v>0.16703681558042197</v>
      </c>
      <c r="D22">
        <v>35.273919999999997</v>
      </c>
      <c r="E22" s="1">
        <v>4.5</v>
      </c>
    </row>
    <row r="23" spans="1:5" x14ac:dyDescent="0.3">
      <c r="A23" t="s">
        <v>2</v>
      </c>
      <c r="B23">
        <v>450.6</v>
      </c>
      <c r="C23" s="2">
        <v>0.19244896215939181</v>
      </c>
      <c r="D23">
        <v>35.273919999999997</v>
      </c>
      <c r="E23" s="1">
        <v>4.7</v>
      </c>
    </row>
    <row r="24" spans="1:5" x14ac:dyDescent="0.3">
      <c r="A24" t="s">
        <v>3</v>
      </c>
      <c r="B24">
        <v>208</v>
      </c>
      <c r="C24" s="2">
        <v>8.883573930127274E-2</v>
      </c>
      <c r="D24">
        <v>55.115499999999997</v>
      </c>
      <c r="E24" s="1">
        <v>7.2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A17" sqref="A17:XFD17"/>
    </sheetView>
  </sheetViews>
  <sheetFormatPr defaultRowHeight="14.4" x14ac:dyDescent="0.3"/>
  <cols>
    <col min="1" max="1" width="26.21875" bestFit="1" customWidth="1"/>
    <col min="2" max="3" width="13.88671875" customWidth="1"/>
    <col min="4" max="4" width="15.88671875" bestFit="1" customWidth="1"/>
    <col min="5" max="5" width="13.109375" bestFit="1" customWidth="1"/>
    <col min="6" max="6" width="12.6640625" bestFit="1" customWidth="1"/>
  </cols>
  <sheetData>
    <row r="1" spans="1:6" x14ac:dyDescent="0.3">
      <c r="B1" t="s">
        <v>9</v>
      </c>
      <c r="C1" t="s">
        <v>19</v>
      </c>
      <c r="D1" t="s">
        <v>10</v>
      </c>
      <c r="E1" t="s">
        <v>11</v>
      </c>
      <c r="F1" t="s">
        <v>12</v>
      </c>
    </row>
    <row r="2" spans="1:6" x14ac:dyDescent="0.3">
      <c r="A2" t="s">
        <v>7</v>
      </c>
      <c r="B2">
        <v>488.5</v>
      </c>
      <c r="C2" s="3">
        <f>B2/B11</f>
        <v>0.2058141984411207</v>
      </c>
      <c r="D2" s="1">
        <v>63.1</v>
      </c>
      <c r="E2">
        <v>198</v>
      </c>
      <c r="F2" s="1">
        <f>E2*2.20462</f>
        <v>436.51475999999997</v>
      </c>
    </row>
    <row r="3" spans="1:6" x14ac:dyDescent="0.3">
      <c r="A3" t="s">
        <v>4</v>
      </c>
      <c r="B3">
        <v>0</v>
      </c>
      <c r="C3" s="3"/>
      <c r="D3" s="1">
        <v>0</v>
      </c>
      <c r="E3">
        <v>0</v>
      </c>
      <c r="F3" s="1">
        <f t="shared" ref="F3:F10" si="0">E3*2.20462</f>
        <v>0</v>
      </c>
    </row>
    <row r="4" spans="1:6" x14ac:dyDescent="0.3">
      <c r="A4" t="s">
        <v>5</v>
      </c>
      <c r="B4">
        <v>318.5</v>
      </c>
      <c r="C4" s="3">
        <f>B4/B11</f>
        <v>0.13419001474615547</v>
      </c>
      <c r="D4" s="1">
        <v>12.3</v>
      </c>
      <c r="E4">
        <v>39</v>
      </c>
      <c r="F4" s="1">
        <f t="shared" si="0"/>
        <v>85.98017999999999</v>
      </c>
    </row>
    <row r="5" spans="1:6" x14ac:dyDescent="0.3">
      <c r="A5" t="s">
        <v>6</v>
      </c>
      <c r="B5">
        <v>0</v>
      </c>
      <c r="C5" s="3"/>
      <c r="D5" s="1">
        <v>0</v>
      </c>
      <c r="E5">
        <v>0</v>
      </c>
      <c r="F5" s="1">
        <f t="shared" si="0"/>
        <v>0</v>
      </c>
    </row>
    <row r="6" spans="1:6" x14ac:dyDescent="0.3">
      <c r="A6" t="s">
        <v>8</v>
      </c>
      <c r="B6">
        <v>0</v>
      </c>
      <c r="C6" s="3"/>
      <c r="D6" s="1">
        <v>0</v>
      </c>
      <c r="E6">
        <v>0</v>
      </c>
      <c r="F6" s="1">
        <f t="shared" si="0"/>
        <v>0</v>
      </c>
    </row>
    <row r="7" spans="1:6" x14ac:dyDescent="0.3">
      <c r="A7" t="s">
        <v>0</v>
      </c>
      <c r="B7">
        <v>131.69999999999999</v>
      </c>
      <c r="C7" s="3">
        <f>B7/B11</f>
        <v>5.5487676427217185E-2</v>
      </c>
      <c r="D7" s="1">
        <v>1.7</v>
      </c>
      <c r="E7">
        <v>5</v>
      </c>
      <c r="F7" s="1">
        <f t="shared" si="0"/>
        <v>11.023099999999999</v>
      </c>
    </row>
    <row r="8" spans="1:6" x14ac:dyDescent="0.3">
      <c r="A8" t="s">
        <v>1</v>
      </c>
      <c r="B8">
        <v>474.1</v>
      </c>
      <c r="C8" s="3">
        <f>B8/B11</f>
        <v>0.19974720876342955</v>
      </c>
      <c r="D8" s="1">
        <v>6.1</v>
      </c>
      <c r="E8">
        <v>19</v>
      </c>
      <c r="F8" s="1">
        <f t="shared" si="0"/>
        <v>41.887779999999999</v>
      </c>
    </row>
    <row r="9" spans="1:6" x14ac:dyDescent="0.3">
      <c r="A9" t="s">
        <v>2</v>
      </c>
      <c r="B9">
        <v>752.7</v>
      </c>
      <c r="C9" s="3">
        <f>B9/B11</f>
        <v>0.31712660627764905</v>
      </c>
      <c r="D9" s="1">
        <v>8.6999999999999993</v>
      </c>
      <c r="E9">
        <v>27</v>
      </c>
      <c r="F9" s="1">
        <f t="shared" si="0"/>
        <v>59.524739999999994</v>
      </c>
    </row>
    <row r="10" spans="1:6" x14ac:dyDescent="0.3">
      <c r="A10" t="s">
        <v>3</v>
      </c>
      <c r="B10">
        <v>208</v>
      </c>
      <c r="C10" s="3">
        <f>B10/B11</f>
        <v>8.7634295344428056E-2</v>
      </c>
      <c r="D10" s="1">
        <v>8.1</v>
      </c>
      <c r="E10">
        <v>25</v>
      </c>
      <c r="F10" s="1">
        <f t="shared" si="0"/>
        <v>55.115499999999997</v>
      </c>
    </row>
    <row r="11" spans="1:6" x14ac:dyDescent="0.3">
      <c r="B11">
        <f>SUM(B2:B10)</f>
        <v>2373.5</v>
      </c>
    </row>
    <row r="12" spans="1:6" x14ac:dyDescent="0.3">
      <c r="A12" t="s">
        <v>13</v>
      </c>
      <c r="B12">
        <v>2165.5</v>
      </c>
    </row>
    <row r="13" spans="1:6" x14ac:dyDescent="0.3">
      <c r="A13" t="s">
        <v>14</v>
      </c>
      <c r="B13">
        <v>691.3</v>
      </c>
    </row>
    <row r="17" spans="1:5" x14ac:dyDescent="0.3">
      <c r="B17" t="s">
        <v>16</v>
      </c>
      <c r="C17" t="s">
        <v>17</v>
      </c>
      <c r="D17" t="s">
        <v>18</v>
      </c>
      <c r="E17" s="1" t="s">
        <v>10</v>
      </c>
    </row>
    <row r="18" spans="1:5" x14ac:dyDescent="0.3">
      <c r="A18" t="s">
        <v>7</v>
      </c>
      <c r="B18">
        <v>488.5</v>
      </c>
      <c r="C18" s="3">
        <v>0.2058141984411207</v>
      </c>
      <c r="D18" s="1">
        <v>436.51475999999997</v>
      </c>
      <c r="E18" s="1">
        <v>63.1</v>
      </c>
    </row>
    <row r="19" spans="1:5" x14ac:dyDescent="0.3">
      <c r="A19" t="s">
        <v>5</v>
      </c>
      <c r="B19">
        <v>318.5</v>
      </c>
      <c r="C19" s="3">
        <v>0.13419001474615547</v>
      </c>
      <c r="D19" s="1">
        <v>85.98017999999999</v>
      </c>
      <c r="E19" s="1">
        <v>12.3</v>
      </c>
    </row>
    <row r="20" spans="1:5" x14ac:dyDescent="0.3">
      <c r="A20" t="s">
        <v>0</v>
      </c>
      <c r="B20">
        <v>131.69999999999999</v>
      </c>
      <c r="C20" s="3">
        <v>5.5487676427217185E-2</v>
      </c>
      <c r="D20" s="1">
        <v>11.023099999999999</v>
      </c>
      <c r="E20" s="1">
        <v>1.7</v>
      </c>
    </row>
    <row r="21" spans="1:5" x14ac:dyDescent="0.3">
      <c r="A21" t="s">
        <v>1</v>
      </c>
      <c r="B21">
        <v>474.1</v>
      </c>
      <c r="C21" s="3">
        <v>0.19974720876342955</v>
      </c>
      <c r="D21" s="1">
        <v>41.887779999999999</v>
      </c>
      <c r="E21" s="1">
        <v>6.1</v>
      </c>
    </row>
    <row r="22" spans="1:5" x14ac:dyDescent="0.3">
      <c r="A22" t="s">
        <v>2</v>
      </c>
      <c r="B22">
        <v>752.7</v>
      </c>
      <c r="C22" s="3">
        <v>0.31712660627764905</v>
      </c>
      <c r="D22" s="1">
        <v>59.524739999999994</v>
      </c>
      <c r="E22" s="1">
        <v>8.6999999999999993</v>
      </c>
    </row>
    <row r="23" spans="1:5" x14ac:dyDescent="0.3">
      <c r="A23" t="s">
        <v>3</v>
      </c>
      <c r="B23">
        <v>208</v>
      </c>
      <c r="C23" s="3">
        <v>8.7634295344428056E-2</v>
      </c>
      <c r="D23" s="1">
        <v>55.115499999999997</v>
      </c>
      <c r="E23" s="1">
        <v>8.1</v>
      </c>
    </row>
    <row r="24" spans="1:5" x14ac:dyDescent="0.3">
      <c r="C2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17" sqref="A17:XFD17"/>
    </sheetView>
  </sheetViews>
  <sheetFormatPr defaultColWidth="12.44140625" defaultRowHeight="14.4" x14ac:dyDescent="0.3"/>
  <cols>
    <col min="1" max="1" width="26.21875" bestFit="1" customWidth="1"/>
  </cols>
  <sheetData>
    <row r="1" spans="1:6" x14ac:dyDescent="0.3">
      <c r="B1" t="s">
        <v>9</v>
      </c>
      <c r="C1" t="s">
        <v>19</v>
      </c>
      <c r="D1" t="s">
        <v>10</v>
      </c>
      <c r="E1" t="s">
        <v>11</v>
      </c>
      <c r="F1" t="s">
        <v>12</v>
      </c>
    </row>
    <row r="2" spans="1:6" x14ac:dyDescent="0.3">
      <c r="A2" t="s">
        <v>7</v>
      </c>
      <c r="B2">
        <v>392.2</v>
      </c>
      <c r="C2" s="3">
        <f>B2/B11</f>
        <v>0.16685811529461816</v>
      </c>
      <c r="D2" s="1">
        <v>55.2</v>
      </c>
      <c r="E2">
        <v>159</v>
      </c>
      <c r="F2" s="1">
        <f>E2*2.20462</f>
        <v>350.53457999999995</v>
      </c>
    </row>
    <row r="3" spans="1:6" x14ac:dyDescent="0.3">
      <c r="A3" t="s">
        <v>4</v>
      </c>
      <c r="B3">
        <v>0</v>
      </c>
      <c r="C3" s="3"/>
      <c r="D3" s="1">
        <v>0</v>
      </c>
      <c r="E3">
        <v>0</v>
      </c>
      <c r="F3" s="1">
        <f t="shared" ref="F3:F10" si="0">E3*2.20462</f>
        <v>0</v>
      </c>
    </row>
    <row r="4" spans="1:6" x14ac:dyDescent="0.3">
      <c r="A4" t="s">
        <v>5</v>
      </c>
      <c r="B4">
        <v>270.39999999999998</v>
      </c>
      <c r="C4" s="3">
        <f>B4/B11</f>
        <v>0.11503935332907891</v>
      </c>
      <c r="D4" s="1">
        <v>11.4</v>
      </c>
      <c r="E4">
        <v>33</v>
      </c>
      <c r="F4" s="1">
        <f t="shared" si="0"/>
        <v>72.752459999999999</v>
      </c>
    </row>
    <row r="5" spans="1:6" x14ac:dyDescent="0.3">
      <c r="A5" t="s">
        <v>6</v>
      </c>
      <c r="B5">
        <v>0</v>
      </c>
      <c r="C5" s="3"/>
      <c r="D5" s="1">
        <v>0</v>
      </c>
      <c r="E5">
        <v>0</v>
      </c>
      <c r="F5" s="1">
        <f t="shared" si="0"/>
        <v>0</v>
      </c>
    </row>
    <row r="6" spans="1:6" x14ac:dyDescent="0.3">
      <c r="A6" t="s">
        <v>8</v>
      </c>
      <c r="B6">
        <v>89.7</v>
      </c>
      <c r="C6" s="3">
        <f>B6/B11</f>
        <v>3.8162093171665606E-2</v>
      </c>
      <c r="D6" s="1">
        <v>6.3</v>
      </c>
      <c r="E6">
        <v>18</v>
      </c>
      <c r="F6" s="1">
        <f t="shared" si="0"/>
        <v>39.683159999999994</v>
      </c>
    </row>
    <row r="7" spans="1:6" x14ac:dyDescent="0.3">
      <c r="A7" t="s">
        <v>0</v>
      </c>
      <c r="B7">
        <v>89.7</v>
      </c>
      <c r="C7" s="3">
        <f>B7/B11</f>
        <v>3.8162093171665606E-2</v>
      </c>
      <c r="D7" s="1">
        <v>1.3</v>
      </c>
      <c r="E7">
        <v>4</v>
      </c>
      <c r="F7" s="1">
        <f t="shared" si="0"/>
        <v>8.8184799999999992</v>
      </c>
    </row>
    <row r="8" spans="1:6" x14ac:dyDescent="0.3">
      <c r="A8" t="s">
        <v>1</v>
      </c>
      <c r="B8">
        <v>378.9</v>
      </c>
      <c r="C8" s="3">
        <f>B8/B11</f>
        <v>0.16119974473516271</v>
      </c>
      <c r="D8" s="1">
        <v>5.3</v>
      </c>
      <c r="E8">
        <v>15</v>
      </c>
      <c r="F8" s="1">
        <f t="shared" si="0"/>
        <v>33.069299999999998</v>
      </c>
    </row>
    <row r="9" spans="1:6" x14ac:dyDescent="0.3">
      <c r="A9" t="s">
        <v>2</v>
      </c>
      <c r="B9">
        <v>921.6</v>
      </c>
      <c r="C9" s="3">
        <f>B9/B11</f>
        <v>0.39208679004467134</v>
      </c>
      <c r="D9" s="1">
        <v>11.7</v>
      </c>
      <c r="E9">
        <v>34</v>
      </c>
      <c r="F9" s="1">
        <f t="shared" si="0"/>
        <v>74.957079999999991</v>
      </c>
    </row>
    <row r="10" spans="1:6" x14ac:dyDescent="0.3">
      <c r="A10" t="s">
        <v>3</v>
      </c>
      <c r="B10">
        <v>208</v>
      </c>
      <c r="C10" s="3">
        <f>B10/B11</f>
        <v>8.8491810253137626E-2</v>
      </c>
      <c r="D10" s="1">
        <v>8.8000000000000007</v>
      </c>
      <c r="E10">
        <v>25</v>
      </c>
      <c r="F10" s="1">
        <f t="shared" si="0"/>
        <v>55.115499999999997</v>
      </c>
    </row>
    <row r="11" spans="1:6" x14ac:dyDescent="0.3">
      <c r="B11">
        <f>SUM(B2:B10)</f>
        <v>2350.5</v>
      </c>
    </row>
    <row r="12" spans="1:6" x14ac:dyDescent="0.3">
      <c r="A12" t="s">
        <v>13</v>
      </c>
      <c r="B12">
        <v>2142.3000000000002</v>
      </c>
    </row>
    <row r="13" spans="1:6" x14ac:dyDescent="0.3">
      <c r="A13" t="s">
        <v>14</v>
      </c>
      <c r="B13">
        <v>633.79999999999995</v>
      </c>
    </row>
    <row r="17" spans="1:5" x14ac:dyDescent="0.3">
      <c r="B17" t="s">
        <v>16</v>
      </c>
      <c r="C17" t="s">
        <v>17</v>
      </c>
      <c r="D17" t="s">
        <v>18</v>
      </c>
      <c r="E17" s="1" t="s">
        <v>10</v>
      </c>
    </row>
    <row r="18" spans="1:5" x14ac:dyDescent="0.3">
      <c r="A18" t="s">
        <v>7</v>
      </c>
      <c r="B18">
        <v>392.2</v>
      </c>
      <c r="C18" s="3">
        <v>0.16685811529461816</v>
      </c>
      <c r="D18" s="1">
        <v>350.53457999999995</v>
      </c>
      <c r="E18" s="1">
        <v>55.2</v>
      </c>
    </row>
    <row r="19" spans="1:5" x14ac:dyDescent="0.3">
      <c r="A19" t="s">
        <v>5</v>
      </c>
      <c r="B19">
        <v>270.39999999999998</v>
      </c>
      <c r="C19" s="3">
        <v>0.11503935332907891</v>
      </c>
      <c r="D19" s="1">
        <v>72.752459999999999</v>
      </c>
      <c r="E19" s="1">
        <v>11.4</v>
      </c>
    </row>
    <row r="20" spans="1:5" x14ac:dyDescent="0.3">
      <c r="A20" t="s">
        <v>8</v>
      </c>
      <c r="B20">
        <v>89.7</v>
      </c>
      <c r="C20" s="3">
        <v>3.8162093171665606E-2</v>
      </c>
      <c r="D20" s="1">
        <v>39.683159999999994</v>
      </c>
      <c r="E20" s="1">
        <v>6.3</v>
      </c>
    </row>
    <row r="21" spans="1:5" x14ac:dyDescent="0.3">
      <c r="A21" t="s">
        <v>0</v>
      </c>
      <c r="B21">
        <v>89.7</v>
      </c>
      <c r="C21" s="3">
        <v>3.8162093171665606E-2</v>
      </c>
      <c r="D21" s="1">
        <v>8.8184799999999992</v>
      </c>
      <c r="E21" s="1">
        <v>1.3</v>
      </c>
    </row>
    <row r="22" spans="1:5" x14ac:dyDescent="0.3">
      <c r="A22" t="s">
        <v>1</v>
      </c>
      <c r="B22">
        <v>378.9</v>
      </c>
      <c r="C22" s="3">
        <v>0.16119974473516271</v>
      </c>
      <c r="D22" s="1">
        <v>33.069299999999998</v>
      </c>
      <c r="E22" s="1">
        <v>5.3</v>
      </c>
    </row>
    <row r="23" spans="1:5" x14ac:dyDescent="0.3">
      <c r="A23" t="s">
        <v>2</v>
      </c>
      <c r="B23">
        <v>921.6</v>
      </c>
      <c r="C23" s="3">
        <v>0.39208679004467134</v>
      </c>
      <c r="D23" s="1">
        <v>74.957079999999991</v>
      </c>
      <c r="E23" s="1">
        <v>11.7</v>
      </c>
    </row>
    <row r="24" spans="1:5" x14ac:dyDescent="0.3">
      <c r="A24" t="s">
        <v>3</v>
      </c>
      <c r="B24">
        <v>208</v>
      </c>
      <c r="C24" s="3">
        <v>8.8491810253137626E-2</v>
      </c>
      <c r="D24" s="1">
        <v>55.115499999999997</v>
      </c>
      <c r="E24" s="1">
        <v>8.8000000000000007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18" sqref="A18:XFD18"/>
    </sheetView>
  </sheetViews>
  <sheetFormatPr defaultRowHeight="14.4" x14ac:dyDescent="0.3"/>
  <cols>
    <col min="1" max="1" width="26.21875" bestFit="1" customWidth="1"/>
    <col min="2" max="2" width="10.109375" bestFit="1" customWidth="1"/>
    <col min="3" max="3" width="15.21875" bestFit="1" customWidth="1"/>
    <col min="4" max="4" width="19" bestFit="1" customWidth="1"/>
    <col min="5" max="5" width="13.109375" bestFit="1" customWidth="1"/>
    <col min="6" max="6" width="13.44140625" customWidth="1"/>
  </cols>
  <sheetData>
    <row r="1" spans="1:6" x14ac:dyDescent="0.3">
      <c r="B1" t="s">
        <v>9</v>
      </c>
      <c r="C1" t="s">
        <v>19</v>
      </c>
      <c r="D1" t="s">
        <v>10</v>
      </c>
      <c r="E1" t="s">
        <v>11</v>
      </c>
      <c r="F1" t="s">
        <v>12</v>
      </c>
    </row>
    <row r="2" spans="1:6" x14ac:dyDescent="0.3">
      <c r="A2" t="s">
        <v>7</v>
      </c>
      <c r="B2">
        <v>416.6</v>
      </c>
      <c r="C2" s="3">
        <f>B2/B11</f>
        <v>0.17902879243661368</v>
      </c>
      <c r="D2">
        <v>54.7</v>
      </c>
      <c r="E2">
        <v>169</v>
      </c>
      <c r="F2" s="1">
        <f>E2*2.20462</f>
        <v>372.58077999999995</v>
      </c>
    </row>
    <row r="3" spans="1:6" x14ac:dyDescent="0.3">
      <c r="A3" t="s">
        <v>4</v>
      </c>
      <c r="B3">
        <v>0</v>
      </c>
      <c r="C3" s="3"/>
      <c r="D3">
        <v>0</v>
      </c>
      <c r="E3">
        <v>0</v>
      </c>
      <c r="F3" s="1">
        <f t="shared" ref="F3:F10" si="0">E3*2.20462</f>
        <v>0</v>
      </c>
    </row>
    <row r="4" spans="1:6" x14ac:dyDescent="0.3">
      <c r="A4" t="s">
        <v>5</v>
      </c>
      <c r="B4">
        <v>204.5</v>
      </c>
      <c r="C4" s="3">
        <f>B4/B11</f>
        <v>8.7881392350666096E-2</v>
      </c>
      <c r="D4">
        <v>8.1</v>
      </c>
      <c r="E4">
        <v>25</v>
      </c>
      <c r="F4" s="1">
        <f t="shared" si="0"/>
        <v>55.115499999999997</v>
      </c>
    </row>
    <row r="5" spans="1:6" x14ac:dyDescent="0.3">
      <c r="A5" t="s">
        <v>6</v>
      </c>
      <c r="B5">
        <v>0</v>
      </c>
      <c r="C5" s="3"/>
      <c r="D5">
        <v>0</v>
      </c>
      <c r="E5">
        <v>0</v>
      </c>
      <c r="F5" s="1">
        <f t="shared" si="0"/>
        <v>0</v>
      </c>
    </row>
    <row r="6" spans="1:6" x14ac:dyDescent="0.3">
      <c r="A6" t="s">
        <v>8</v>
      </c>
      <c r="B6">
        <v>200</v>
      </c>
      <c r="C6" s="3">
        <f>B6/B11</f>
        <v>8.5947571981091528E-2</v>
      </c>
      <c r="D6">
        <v>13.1</v>
      </c>
      <c r="E6">
        <v>40</v>
      </c>
      <c r="F6" s="1">
        <f t="shared" si="0"/>
        <v>88.184799999999996</v>
      </c>
    </row>
    <row r="7" spans="1:6" x14ac:dyDescent="0.3">
      <c r="A7" t="s">
        <v>0</v>
      </c>
      <c r="B7">
        <v>4.2</v>
      </c>
      <c r="C7" s="3">
        <f>B7/B11</f>
        <v>1.8048990116029224E-3</v>
      </c>
      <c r="D7">
        <v>0.1</v>
      </c>
      <c r="E7">
        <v>0</v>
      </c>
      <c r="F7" s="1">
        <f t="shared" si="0"/>
        <v>0</v>
      </c>
    </row>
    <row r="8" spans="1:6" x14ac:dyDescent="0.3">
      <c r="A8" t="s">
        <v>1</v>
      </c>
      <c r="B8">
        <v>421.1</v>
      </c>
      <c r="C8" s="3">
        <f>B8/B11</f>
        <v>0.18096261280618822</v>
      </c>
      <c r="D8">
        <v>5.5</v>
      </c>
      <c r="E8">
        <v>17</v>
      </c>
      <c r="F8" s="1">
        <f t="shared" si="0"/>
        <v>37.478539999999995</v>
      </c>
    </row>
    <row r="9" spans="1:6" x14ac:dyDescent="0.3">
      <c r="A9" t="s">
        <v>2</v>
      </c>
      <c r="B9">
        <v>872.6</v>
      </c>
      <c r="C9" s="3">
        <f>B9/B11</f>
        <v>0.37498925655350235</v>
      </c>
      <c r="D9">
        <v>10.3</v>
      </c>
      <c r="E9">
        <v>32</v>
      </c>
      <c r="F9" s="1">
        <f t="shared" si="0"/>
        <v>70.547839999999994</v>
      </c>
    </row>
    <row r="10" spans="1:6" x14ac:dyDescent="0.3">
      <c r="A10" t="s">
        <v>3</v>
      </c>
      <c r="B10">
        <v>208</v>
      </c>
      <c r="C10" s="3">
        <f>B10/B11</f>
        <v>8.9385474860335198E-2</v>
      </c>
      <c r="D10">
        <v>8.1999999999999993</v>
      </c>
      <c r="E10">
        <v>25</v>
      </c>
      <c r="F10" s="1">
        <f t="shared" si="0"/>
        <v>55.115499999999997</v>
      </c>
    </row>
    <row r="11" spans="1:6" x14ac:dyDescent="0.3">
      <c r="B11">
        <f>SUM(B2:B10)</f>
        <v>2327</v>
      </c>
    </row>
    <row r="12" spans="1:6" x14ac:dyDescent="0.3">
      <c r="A12" t="s">
        <v>13</v>
      </c>
      <c r="B12">
        <v>2119.1</v>
      </c>
    </row>
    <row r="13" spans="1:6" x14ac:dyDescent="0.3">
      <c r="A13" t="s">
        <v>14</v>
      </c>
      <c r="B13">
        <v>679.3</v>
      </c>
    </row>
    <row r="18" spans="1:5" x14ac:dyDescent="0.3">
      <c r="B18" t="s">
        <v>16</v>
      </c>
      <c r="C18" t="s">
        <v>17</v>
      </c>
      <c r="D18" t="s">
        <v>18</v>
      </c>
      <c r="E18" s="1" t="s">
        <v>10</v>
      </c>
    </row>
    <row r="19" spans="1:5" x14ac:dyDescent="0.3">
      <c r="A19" t="s">
        <v>7</v>
      </c>
      <c r="B19">
        <v>416.6</v>
      </c>
      <c r="C19" s="3">
        <v>0.17902879243661368</v>
      </c>
      <c r="D19" s="1">
        <v>372.58077999999995</v>
      </c>
      <c r="E19">
        <v>54.7</v>
      </c>
    </row>
    <row r="20" spans="1:5" x14ac:dyDescent="0.3">
      <c r="A20" t="s">
        <v>5</v>
      </c>
      <c r="B20">
        <v>204.5</v>
      </c>
      <c r="C20" s="3">
        <v>8.7881392350666096E-2</v>
      </c>
      <c r="D20" s="1">
        <v>55.115499999999997</v>
      </c>
      <c r="E20">
        <v>8.1</v>
      </c>
    </row>
    <row r="21" spans="1:5" x14ac:dyDescent="0.3">
      <c r="A21" t="s">
        <v>8</v>
      </c>
      <c r="B21">
        <v>200</v>
      </c>
      <c r="C21" s="3">
        <v>8.5947571981091528E-2</v>
      </c>
      <c r="D21" s="1">
        <v>88.184799999999996</v>
      </c>
      <c r="E21">
        <v>13.1</v>
      </c>
    </row>
    <row r="22" spans="1:5" x14ac:dyDescent="0.3">
      <c r="A22" t="s">
        <v>0</v>
      </c>
      <c r="B22">
        <v>4.2</v>
      </c>
      <c r="C22" s="3">
        <v>1.8048990116029224E-3</v>
      </c>
      <c r="D22" s="1">
        <v>0</v>
      </c>
      <c r="E22">
        <v>0.1</v>
      </c>
    </row>
    <row r="23" spans="1:5" x14ac:dyDescent="0.3">
      <c r="A23" t="s">
        <v>1</v>
      </c>
      <c r="B23">
        <v>421.1</v>
      </c>
      <c r="C23" s="3">
        <v>0.18096261280618822</v>
      </c>
      <c r="D23" s="1">
        <v>37.478539999999995</v>
      </c>
      <c r="E23">
        <v>5.5</v>
      </c>
    </row>
    <row r="24" spans="1:5" x14ac:dyDescent="0.3">
      <c r="A24" t="s">
        <v>2</v>
      </c>
      <c r="B24">
        <v>872.6</v>
      </c>
      <c r="C24" s="3">
        <v>0.37498925655350235</v>
      </c>
      <c r="D24" s="1">
        <v>70.547839999999994</v>
      </c>
      <c r="E24">
        <v>10.3</v>
      </c>
    </row>
    <row r="25" spans="1:5" x14ac:dyDescent="0.3">
      <c r="A25" t="s">
        <v>3</v>
      </c>
      <c r="B25">
        <v>208</v>
      </c>
      <c r="C25" s="3">
        <v>8.9385474860335198E-2</v>
      </c>
      <c r="D25" s="1">
        <v>55.115499999999997</v>
      </c>
      <c r="E25">
        <v>8.1999999999999993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3" workbookViewId="0">
      <selection activeCell="E25" sqref="A18:E25"/>
    </sheetView>
  </sheetViews>
  <sheetFormatPr defaultRowHeight="14.4" x14ac:dyDescent="0.3"/>
  <cols>
    <col min="1" max="1" width="26.21875" bestFit="1" customWidth="1"/>
    <col min="2" max="6" width="14.44140625" customWidth="1"/>
  </cols>
  <sheetData>
    <row r="1" spans="1:6" x14ac:dyDescent="0.3">
      <c r="B1" t="s">
        <v>9</v>
      </c>
      <c r="C1" t="s">
        <v>19</v>
      </c>
      <c r="D1" t="s">
        <v>10</v>
      </c>
      <c r="E1" t="s">
        <v>11</v>
      </c>
      <c r="F1" t="s">
        <v>12</v>
      </c>
    </row>
    <row r="2" spans="1:6" x14ac:dyDescent="0.3">
      <c r="A2" t="s">
        <v>7</v>
      </c>
      <c r="B2">
        <v>390.5</v>
      </c>
      <c r="C2" s="3">
        <f>B2/B11</f>
        <v>0.16555027980328979</v>
      </c>
      <c r="D2">
        <v>52.3</v>
      </c>
      <c r="E2">
        <v>158</v>
      </c>
      <c r="F2" s="1">
        <f>E2*2.20462</f>
        <v>348.32995999999997</v>
      </c>
    </row>
    <row r="3" spans="1:6" x14ac:dyDescent="0.3">
      <c r="A3" t="s">
        <v>4</v>
      </c>
      <c r="B3">
        <v>0</v>
      </c>
      <c r="C3" s="3"/>
      <c r="D3">
        <v>0</v>
      </c>
      <c r="E3">
        <v>0</v>
      </c>
      <c r="F3" s="1">
        <f t="shared" ref="F3:F10" si="0">E3*2.20462</f>
        <v>0</v>
      </c>
    </row>
    <row r="4" spans="1:6" x14ac:dyDescent="0.3">
      <c r="A4" t="s">
        <v>5</v>
      </c>
      <c r="B4">
        <v>159.19999999999999</v>
      </c>
      <c r="C4" s="3">
        <f>B4/B11</f>
        <v>6.7491945056808542E-2</v>
      </c>
      <c r="D4">
        <v>6.4</v>
      </c>
      <c r="E4">
        <v>19</v>
      </c>
      <c r="F4" s="1">
        <f t="shared" si="0"/>
        <v>41.887779999999999</v>
      </c>
    </row>
    <row r="5" spans="1:6" x14ac:dyDescent="0.3">
      <c r="A5" t="s">
        <v>6</v>
      </c>
      <c r="B5">
        <v>0</v>
      </c>
      <c r="C5" s="3"/>
      <c r="D5">
        <v>0</v>
      </c>
      <c r="E5">
        <v>0</v>
      </c>
      <c r="F5" s="1">
        <f t="shared" si="0"/>
        <v>0</v>
      </c>
    </row>
    <row r="6" spans="1:6" x14ac:dyDescent="0.3">
      <c r="A6" t="s">
        <v>8</v>
      </c>
      <c r="B6">
        <v>240</v>
      </c>
      <c r="C6" s="3">
        <f>B6/B11</f>
        <v>0.10174665083940986</v>
      </c>
      <c r="D6">
        <v>16.100000000000001</v>
      </c>
      <c r="E6">
        <v>49</v>
      </c>
      <c r="F6" s="1">
        <f t="shared" si="0"/>
        <v>108.02637999999999</v>
      </c>
    </row>
    <row r="7" spans="1:6" x14ac:dyDescent="0.3">
      <c r="A7" t="s">
        <v>0</v>
      </c>
      <c r="B7">
        <v>9.6999999999999993</v>
      </c>
      <c r="C7" s="3">
        <f>B7/B11</f>
        <v>4.1122604714261485E-3</v>
      </c>
      <c r="D7">
        <v>0.1</v>
      </c>
      <c r="E7">
        <v>0</v>
      </c>
      <c r="F7" s="1">
        <f t="shared" si="0"/>
        <v>0</v>
      </c>
    </row>
    <row r="8" spans="1:6" x14ac:dyDescent="0.3">
      <c r="A8" t="s">
        <v>1</v>
      </c>
      <c r="B8">
        <v>347.8</v>
      </c>
      <c r="C8" s="3">
        <f>B8/B11</f>
        <v>0.14744785484144479</v>
      </c>
      <c r="D8">
        <v>4.7</v>
      </c>
      <c r="E8">
        <v>14</v>
      </c>
      <c r="F8" s="1">
        <f t="shared" si="0"/>
        <v>30.864679999999996</v>
      </c>
    </row>
    <row r="9" spans="1:6" x14ac:dyDescent="0.3">
      <c r="A9" t="s">
        <v>2</v>
      </c>
      <c r="B9">
        <v>1003.6</v>
      </c>
      <c r="C9" s="3">
        <f>B9/B11</f>
        <v>0.42547057826013224</v>
      </c>
      <c r="D9">
        <v>12.1</v>
      </c>
      <c r="E9">
        <v>37</v>
      </c>
      <c r="F9" s="1">
        <f t="shared" si="0"/>
        <v>81.570939999999993</v>
      </c>
    </row>
    <row r="10" spans="1:6" x14ac:dyDescent="0.3">
      <c r="A10" t="s">
        <v>3</v>
      </c>
      <c r="B10">
        <v>208</v>
      </c>
      <c r="C10" s="3">
        <f>B10/B11</f>
        <v>8.8180430727488546E-2</v>
      </c>
      <c r="D10">
        <v>8.4</v>
      </c>
      <c r="E10">
        <v>25</v>
      </c>
      <c r="F10" s="1">
        <f t="shared" si="0"/>
        <v>55.115499999999997</v>
      </c>
    </row>
    <row r="11" spans="1:6" x14ac:dyDescent="0.3">
      <c r="B11">
        <f>SUM(B2:B10)</f>
        <v>2358.8000000000002</v>
      </c>
    </row>
    <row r="12" spans="1:6" x14ac:dyDescent="0.3">
      <c r="A12" t="s">
        <v>13</v>
      </c>
      <c r="B12">
        <v>2150.6999999999998</v>
      </c>
    </row>
    <row r="13" spans="1:6" x14ac:dyDescent="0.3">
      <c r="A13" t="s">
        <v>14</v>
      </c>
      <c r="B13">
        <v>666.2</v>
      </c>
    </row>
    <row r="18" spans="1:5" x14ac:dyDescent="0.3">
      <c r="B18" t="s">
        <v>16</v>
      </c>
      <c r="C18" t="s">
        <v>17</v>
      </c>
      <c r="D18" t="s">
        <v>18</v>
      </c>
      <c r="E18" s="1" t="s">
        <v>10</v>
      </c>
    </row>
    <row r="19" spans="1:5" x14ac:dyDescent="0.3">
      <c r="A19" t="s">
        <v>7</v>
      </c>
      <c r="B19">
        <v>390.5</v>
      </c>
      <c r="C19" s="3">
        <v>0.16555027980328979</v>
      </c>
      <c r="D19" s="1">
        <v>348.32995999999997</v>
      </c>
      <c r="E19">
        <v>52.3</v>
      </c>
    </row>
    <row r="20" spans="1:5" x14ac:dyDescent="0.3">
      <c r="A20" t="s">
        <v>5</v>
      </c>
      <c r="B20">
        <v>159.19999999999999</v>
      </c>
      <c r="C20" s="3">
        <v>6.7491945056808542E-2</v>
      </c>
      <c r="D20" s="1">
        <v>41.887779999999999</v>
      </c>
      <c r="E20">
        <v>6.4</v>
      </c>
    </row>
    <row r="21" spans="1:5" x14ac:dyDescent="0.3">
      <c r="A21" t="s">
        <v>8</v>
      </c>
      <c r="B21">
        <v>240</v>
      </c>
      <c r="C21" s="3">
        <v>0.10174665083940986</v>
      </c>
      <c r="D21" s="1">
        <v>108.02637999999999</v>
      </c>
      <c r="E21">
        <v>16.100000000000001</v>
      </c>
    </row>
    <row r="22" spans="1:5" x14ac:dyDescent="0.3">
      <c r="A22" t="s">
        <v>0</v>
      </c>
      <c r="B22">
        <v>9.6999999999999993</v>
      </c>
      <c r="C22" s="3">
        <v>4.1122604714261485E-3</v>
      </c>
      <c r="D22" s="1">
        <v>0</v>
      </c>
      <c r="E22">
        <v>0.1</v>
      </c>
    </row>
    <row r="23" spans="1:5" x14ac:dyDescent="0.3">
      <c r="A23" t="s">
        <v>1</v>
      </c>
      <c r="B23">
        <v>347.8</v>
      </c>
      <c r="C23" s="3">
        <v>0.14744785484144479</v>
      </c>
      <c r="D23" s="1">
        <v>30.864679999999996</v>
      </c>
      <c r="E23">
        <v>4.7</v>
      </c>
    </row>
    <row r="24" spans="1:5" x14ac:dyDescent="0.3">
      <c r="A24" t="s">
        <v>2</v>
      </c>
      <c r="B24">
        <v>1003.6</v>
      </c>
      <c r="C24" s="3">
        <v>0.42547057826013224</v>
      </c>
      <c r="D24" s="1">
        <v>81.570939999999993</v>
      </c>
      <c r="E24">
        <v>12.1</v>
      </c>
    </row>
    <row r="25" spans="1:5" x14ac:dyDescent="0.3">
      <c r="A25" t="s">
        <v>3</v>
      </c>
      <c r="B25">
        <v>208</v>
      </c>
      <c r="C25" s="3">
        <v>8.8180430727488546E-2</v>
      </c>
      <c r="D25" s="1">
        <v>55.115499999999997</v>
      </c>
      <c r="E25">
        <v>8.4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1938</vt:lpstr>
      <vt:lpstr>1955</vt:lpstr>
      <vt:lpstr>1974</vt:lpstr>
      <vt:lpstr>1996</vt:lpstr>
      <vt:lpstr>2013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katelin Holm</dc:creator>
  <cp:lastModifiedBy>katelin Holm</cp:lastModifiedBy>
  <dcterms:created xsi:type="dcterms:W3CDTF">2016-03-04T18:56:21Z</dcterms:created>
  <dcterms:modified xsi:type="dcterms:W3CDTF">2016-03-08T23:06:29Z</dcterms:modified>
</cp:coreProperties>
</file>