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C5" i="1"/>
  <c r="G4" i="1"/>
  <c r="H4" i="1" s="1"/>
  <c r="I4" i="1" s="1"/>
  <c r="J4" i="1" s="1"/>
  <c r="E4" i="1"/>
  <c r="E5" i="1" s="1"/>
</calcChain>
</file>

<file path=xl/sharedStrings.xml><?xml version="1.0" encoding="utf-8"?>
<sst xmlns="http://schemas.openxmlformats.org/spreadsheetml/2006/main" count="20" uniqueCount="20">
  <si>
    <t>Eurasian Watermilfoil — Diquat (Reward)</t>
  </si>
  <si>
    <t>Treatment
Location</t>
  </si>
  <si>
    <t>Site Name</t>
  </si>
  <si>
    <t>Acreage</t>
  </si>
  <si>
    <t>Mean Depth
(feet)</t>
  </si>
  <si>
    <t>Volume
(acre-feet)</t>
  </si>
  <si>
    <t>Max Label Treatment
Rate (2 gal/acre)</t>
  </si>
  <si>
    <t>Application
rate (gal/ac-ft)</t>
  </si>
  <si>
    <t>Max allowed diquat ion (2lbs/gallon)</t>
  </si>
  <si>
    <t>Total diquat ion (mg) (Col.M x 453594)</t>
  </si>
  <si>
    <t>Treatment
a.i. ppm (Col.L/1233481.84)</t>
  </si>
  <si>
    <t>Exceeds label or DNR rate</t>
  </si>
  <si>
    <t>1-16</t>
  </si>
  <si>
    <t>no</t>
  </si>
  <si>
    <t>Total</t>
  </si>
  <si>
    <t>EWM Treatment (13.19 acres); early spring application</t>
  </si>
  <si>
    <t>Reward (liquid Diquat)</t>
  </si>
  <si>
    <t>0.25-0.5 gallons/acre-ft</t>
  </si>
  <si>
    <t>$150/gallon x 10 = $1,500.00</t>
  </si>
  <si>
    <t>Little Trade Lake 2016 Final CLP/EWM Treatment Proposal - Diquat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</si>
</sst>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F17" sqref="F17"/>
    </sheetView>
  </sheetViews>
  <sheetFormatPr defaultRowHeight="15" x14ac:dyDescent="0.25"/>
  <cols>
    <col min="1" max="1" width="11.85546875" customWidth="1"/>
    <col min="4" max="4" width="11" customWidth="1"/>
    <col min="6" max="6" width="14.140625" customWidth="1"/>
    <col min="7" max="7" width="13.28515625" customWidth="1"/>
    <col min="8" max="8" width="13.7109375" customWidth="1"/>
    <col min="9" max="9" width="16.42578125" customWidth="1"/>
    <col min="10" max="10" width="11.28515625" customWidth="1"/>
  </cols>
  <sheetData>
    <row r="1" spans="1:11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3"/>
      <c r="C2" s="3"/>
      <c r="D2" s="3"/>
      <c r="E2" s="4"/>
      <c r="F2" s="5" t="s">
        <v>0</v>
      </c>
      <c r="G2" s="5"/>
      <c r="H2" s="5"/>
      <c r="I2" s="5"/>
      <c r="J2" s="5"/>
      <c r="K2" s="5"/>
    </row>
    <row r="3" spans="1:11" ht="51.75" x14ac:dyDescent="0.25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spans="1:11" x14ac:dyDescent="0.25">
      <c r="A4" s="9"/>
      <c r="B4" s="10" t="s">
        <v>12</v>
      </c>
      <c r="C4" s="11">
        <v>3.63</v>
      </c>
      <c r="D4" s="12">
        <v>3</v>
      </c>
      <c r="E4" s="11">
        <f t="shared" ref="E4" si="0">D4*C4</f>
        <v>10.89</v>
      </c>
      <c r="F4" s="13">
        <v>7.26</v>
      </c>
      <c r="G4" s="14">
        <f t="shared" ref="G4" si="1">F4/E4</f>
        <v>0.66666666666666663</v>
      </c>
      <c r="H4" s="14">
        <f>G4*2</f>
        <v>1.3333333333333333</v>
      </c>
      <c r="I4" s="14">
        <f>H4*453592</f>
        <v>604789.33333333326</v>
      </c>
      <c r="J4" s="15">
        <f>I4/1233481.84</f>
        <v>0.49031069102187447</v>
      </c>
      <c r="K4" s="16" t="s">
        <v>13</v>
      </c>
    </row>
    <row r="5" spans="1:11" x14ac:dyDescent="0.25">
      <c r="A5" s="17" t="s">
        <v>14</v>
      </c>
      <c r="B5" s="18"/>
      <c r="C5" s="19">
        <f>SUM(C4:C4)</f>
        <v>3.63</v>
      </c>
      <c r="D5" s="20"/>
      <c r="E5" s="21">
        <f>SUM(E4:E4)</f>
        <v>10.89</v>
      </c>
      <c r="F5" s="22">
        <f>SUM(F4:F4)</f>
        <v>7.26</v>
      </c>
      <c r="G5" s="23"/>
      <c r="H5" s="23"/>
      <c r="I5" s="23"/>
      <c r="J5" s="23"/>
      <c r="K5" s="24"/>
    </row>
    <row r="6" spans="1:11" ht="15" customHeight="1" x14ac:dyDescent="0.25">
      <c r="A6" s="25" t="s">
        <v>15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9" spans="1:11" ht="15.75" x14ac:dyDescent="0.25">
      <c r="A9" s="26" t="s">
        <v>16</v>
      </c>
      <c r="B9" s="26"/>
      <c r="C9" s="26"/>
      <c r="D9" s="26"/>
      <c r="E9" s="27" t="s">
        <v>17</v>
      </c>
      <c r="F9" s="27"/>
      <c r="G9" s="27"/>
      <c r="H9" s="28" t="s">
        <v>18</v>
      </c>
      <c r="I9" s="28"/>
      <c r="J9" s="28"/>
    </row>
  </sheetData>
  <mergeCells count="8">
    <mergeCell ref="A1:K1"/>
    <mergeCell ref="A2:E2"/>
    <mergeCell ref="F2:K2"/>
    <mergeCell ref="G5:K5"/>
    <mergeCell ref="A6:K7"/>
    <mergeCell ref="A9:D9"/>
    <mergeCell ref="E9:G9"/>
    <mergeCell ref="H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Blumer</dc:creator>
  <cp:lastModifiedBy>Blumer</cp:lastModifiedBy>
  <dcterms:created xsi:type="dcterms:W3CDTF">2017-03-27T21:38:52Z</dcterms:created>
  <dcterms:modified xsi:type="dcterms:W3CDTF">2017-03-27T21:40:12Z</dcterms:modified>
</cp:coreProperties>
</file>