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215" windowHeight="768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9" i="1" s="1"/>
  <c r="C13" i="1"/>
  <c r="C18" i="1" s="1"/>
  <c r="C12" i="1"/>
  <c r="C17" i="1" s="1"/>
  <c r="C11" i="1"/>
  <c r="C16" i="1" s="1"/>
  <c r="F14" i="1"/>
  <c r="F19" i="1" s="1"/>
  <c r="E14" i="1"/>
  <c r="E19" i="1" s="1"/>
  <c r="D14" i="1"/>
  <c r="F13" i="1"/>
  <c r="F18" i="1" s="1"/>
  <c r="E13" i="1"/>
  <c r="E18" i="1" s="1"/>
  <c r="D13" i="1"/>
  <c r="D18" i="1" s="1"/>
  <c r="F12" i="1"/>
  <c r="F17" i="1" s="1"/>
  <c r="E12" i="1"/>
  <c r="E17" i="1" s="1"/>
  <c r="D12" i="1"/>
  <c r="D17" i="1" s="1"/>
  <c r="F11" i="1"/>
  <c r="F16" i="1" s="1"/>
  <c r="E11" i="1"/>
  <c r="E16" i="1" s="1"/>
  <c r="D11" i="1"/>
  <c r="D16" i="1" s="1"/>
  <c r="G14" i="1" l="1"/>
  <c r="D19" i="1"/>
  <c r="G19" i="1" s="1"/>
  <c r="G13" i="1"/>
  <c r="G18" i="1"/>
  <c r="G17" i="1"/>
  <c r="G11" i="1"/>
  <c r="G16" i="1"/>
  <c r="G12" i="1"/>
  <c r="H6" i="1"/>
  <c r="G6" i="1"/>
  <c r="D5" i="1"/>
  <c r="F5" i="1" s="1"/>
  <c r="C5" i="1"/>
  <c r="E5" i="1" s="1"/>
  <c r="D4" i="1"/>
  <c r="F4" i="1" s="1"/>
  <c r="C4" i="1"/>
  <c r="E4" i="1" s="1"/>
  <c r="D3" i="1"/>
  <c r="F3" i="1" s="1"/>
  <c r="C3" i="1"/>
  <c r="E3" i="1" s="1"/>
  <c r="D2" i="1"/>
  <c r="C2" i="1"/>
  <c r="E2" i="1" s="1"/>
  <c r="D6" i="1" l="1"/>
  <c r="E6" i="1"/>
  <c r="F2" i="1"/>
  <c r="F6" i="1" s="1"/>
  <c r="C6" i="1"/>
</calcChain>
</file>

<file path=xl/sharedStrings.xml><?xml version="1.0" encoding="utf-8"?>
<sst xmlns="http://schemas.openxmlformats.org/spreadsheetml/2006/main" count="24" uniqueCount="20">
  <si>
    <t>Density</t>
  </si>
  <si>
    <t>Dense</t>
  </si>
  <si>
    <t>Moderately Dense</t>
  </si>
  <si>
    <t>Scattered</t>
  </si>
  <si>
    <t>Highly Scattered</t>
  </si>
  <si>
    <t>2016 (miles)</t>
  </si>
  <si>
    <t>2017 (Miles)</t>
  </si>
  <si>
    <t>2016 (feet)</t>
  </si>
  <si>
    <t>2017 (feet)</t>
  </si>
  <si>
    <t>Combined Totals</t>
  </si>
  <si>
    <t>2017 % of shoreline</t>
  </si>
  <si>
    <t>2016 % of shoreline</t>
  </si>
  <si>
    <t>% of shoreline</t>
  </si>
  <si>
    <t>Miles of shoreline</t>
  </si>
  <si>
    <t xml:space="preserve">Total shoreline= 16.4 miles from WDNR contour map </t>
  </si>
  <si>
    <t xml:space="preserve">Dense ft </t>
  </si>
  <si>
    <t>Mod ft</t>
  </si>
  <si>
    <t>scat ft</t>
  </si>
  <si>
    <t>Total</t>
  </si>
  <si>
    <t>highly scat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</si>
</sst>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2" fontId="0" fillId="0" borderId="1" xfId="0" applyNumberFormat="1" applyBorder="1"/>
    <xf numFmtId="2" fontId="0" fillId="0" borderId="0" xfId="0" applyNumberFormat="1"/>
    <xf numFmtId="10" fontId="0" fillId="0" borderId="1" xfId="0" applyNumberFormat="1" applyBorder="1"/>
    <xf numFmtId="0" fontId="0" fillId="2" borderId="1" xfId="0" applyFill="1" applyBorder="1"/>
    <xf numFmtId="2" fontId="0" fillId="3" borderId="1" xfId="0" applyNumberFormat="1" applyFill="1" applyBorder="1"/>
    <xf numFmtId="10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0" borderId="0" xfId="0" applyBorder="1"/>
    <xf numFmtId="0" fontId="0" fillId="0" borderId="0" xfId="0" applyBorder="1"/>
    <xf numFmtId="0" fontId="0" fillId="4" borderId="1" xfId="0" applyFill="1" applyBorder="1"/>
    <xf numFmtId="0" fontId="0" fillId="5" borderId="1" xfId="0" applyFill="1" applyBorder="1"/>
    <xf numFmtId="0" fontId="0" fillId="5" borderId="3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6" borderId="1" xfId="0" applyFill="1" applyBorder="1"/>
    <xf numFmtId="0" fontId="0" fillId="0" borderId="7" xfId="0" applyBorder="1" applyAlignment="1">
      <alignment horizontal="center"/>
    </xf>
    <xf numFmtId="0" fontId="0" fillId="5" borderId="2" xfId="0" applyFill="1" applyBorder="1"/>
    <xf numFmtId="0" fontId="0" fillId="0" borderId="6" xfId="0" applyFill="1" applyBorder="1"/>
    <xf numFmtId="2" fontId="0" fillId="4" borderId="1" xfId="0" applyNumberFormat="1" applyFill="1" applyBorder="1"/>
    <xf numFmtId="10" fontId="0" fillId="5" borderId="1" xfId="0" applyNumberFormat="1" applyFill="1" applyBorder="1"/>
    <xf numFmtId="2" fontId="0" fillId="7" borderId="1" xfId="0" applyNumberFormat="1" applyFill="1" applyBorder="1"/>
    <xf numFmtId="0" fontId="0" fillId="7" borderId="1" xfId="0" applyFill="1" applyBorder="1"/>
    <xf numFmtId="10" fontId="0" fillId="7" borderId="1" xfId="0" applyNumberFormat="1" applyFill="1" applyBorder="1"/>
    <xf numFmtId="0" fontId="0" fillId="5" borderId="1" xfId="0" applyFill="1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I25" sqref="I25"/>
    </sheetView>
  </sheetViews>
  <sheetFormatPr defaultRowHeight="15" x14ac:dyDescent="0.25"/>
  <cols>
    <col min="3" max="3" width="16.85546875" customWidth="1"/>
    <col min="4" max="4" width="17.28515625" customWidth="1"/>
    <col min="5" max="6" width="19.140625" customWidth="1"/>
  </cols>
  <sheetData>
    <row r="1" spans="1:11" x14ac:dyDescent="0.25">
      <c r="A1" s="8" t="s">
        <v>0</v>
      </c>
      <c r="B1" s="8"/>
      <c r="C1" s="4" t="s">
        <v>5</v>
      </c>
      <c r="D1" s="4" t="s">
        <v>6</v>
      </c>
      <c r="E1" s="4" t="s">
        <v>11</v>
      </c>
      <c r="F1" s="4" t="s">
        <v>10</v>
      </c>
      <c r="G1" t="s">
        <v>7</v>
      </c>
      <c r="H1" t="s">
        <v>8</v>
      </c>
    </row>
    <row r="2" spans="1:11" x14ac:dyDescent="0.25">
      <c r="A2" s="8" t="s">
        <v>1</v>
      </c>
      <c r="B2" s="8"/>
      <c r="C2" s="1">
        <f t="shared" ref="C2:D5" si="0">G2/5280</f>
        <v>1.7157575757575758</v>
      </c>
      <c r="D2" s="1">
        <f t="shared" si="0"/>
        <v>3.581515151515152</v>
      </c>
      <c r="E2" s="3">
        <f>C2/16.4</f>
        <v>0.10461936437546195</v>
      </c>
      <c r="F2" s="3">
        <f>D2/16.4</f>
        <v>0.21838507021433856</v>
      </c>
      <c r="G2">
        <v>9059.2000000000007</v>
      </c>
      <c r="H2">
        <v>18910.400000000001</v>
      </c>
    </row>
    <row r="3" spans="1:11" x14ac:dyDescent="0.25">
      <c r="A3" s="8" t="s">
        <v>2</v>
      </c>
      <c r="B3" s="8"/>
      <c r="C3" s="1">
        <f t="shared" si="0"/>
        <v>2.3833712121212121</v>
      </c>
      <c r="D3" s="1">
        <f t="shared" si="0"/>
        <v>1.9247916666666667</v>
      </c>
      <c r="E3" s="3">
        <f t="shared" ref="E3:E5" si="1">C3/16.4</f>
        <v>0.14532751293422025</v>
      </c>
      <c r="F3" s="3">
        <f t="shared" ref="F3:F5" si="2">D3/16.4</f>
        <v>0.11736534552845529</v>
      </c>
      <c r="G3">
        <v>12584.2</v>
      </c>
      <c r="H3">
        <v>10162.9</v>
      </c>
    </row>
    <row r="4" spans="1:11" x14ac:dyDescent="0.25">
      <c r="A4" s="8" t="s">
        <v>3</v>
      </c>
      <c r="B4" s="8"/>
      <c r="C4" s="1">
        <f t="shared" si="0"/>
        <v>3.3406250000000002</v>
      </c>
      <c r="D4" s="1">
        <f t="shared" si="0"/>
        <v>3.1628219696969699</v>
      </c>
      <c r="E4" s="3">
        <f t="shared" si="1"/>
        <v>0.20369664634146345</v>
      </c>
      <c r="F4" s="3">
        <f t="shared" si="2"/>
        <v>0.19285499815225429</v>
      </c>
      <c r="G4">
        <v>17638.5</v>
      </c>
      <c r="H4">
        <v>16699.7</v>
      </c>
    </row>
    <row r="5" spans="1:11" x14ac:dyDescent="0.25">
      <c r="A5" s="8" t="s">
        <v>4</v>
      </c>
      <c r="B5" s="8"/>
      <c r="C5" s="1">
        <f t="shared" si="0"/>
        <v>1.5916420454545457</v>
      </c>
      <c r="D5" s="1">
        <f t="shared" si="0"/>
        <v>1.4951685606060605</v>
      </c>
      <c r="E5" s="3">
        <f t="shared" si="1"/>
        <v>9.7051344235033282E-2</v>
      </c>
      <c r="F5" s="3">
        <f t="shared" si="2"/>
        <v>9.1168814671101259E-2</v>
      </c>
      <c r="G5">
        <v>8403.8700000000008</v>
      </c>
      <c r="H5">
        <v>7894.49</v>
      </c>
    </row>
    <row r="6" spans="1:11" x14ac:dyDescent="0.25">
      <c r="A6" s="7" t="s">
        <v>9</v>
      </c>
      <c r="B6" s="7"/>
      <c r="C6" s="5">
        <f>SUM(C2:C5)</f>
        <v>9.0313958333333346</v>
      </c>
      <c r="D6" s="5">
        <f t="shared" ref="D6:F6" si="3">SUM(D2:D5)</f>
        <v>10.164297348484849</v>
      </c>
      <c r="E6" s="6">
        <f t="shared" si="3"/>
        <v>0.55069486788617894</v>
      </c>
      <c r="F6" s="6">
        <f t="shared" si="3"/>
        <v>0.61977422856614939</v>
      </c>
      <c r="G6" s="2">
        <f>SUM(G2:G5)</f>
        <v>47685.770000000004</v>
      </c>
      <c r="H6" s="2">
        <f>SUM(H2:H5)</f>
        <v>53667.49</v>
      </c>
    </row>
    <row r="10" spans="1:11" x14ac:dyDescent="0.25">
      <c r="A10" s="11" t="s">
        <v>13</v>
      </c>
      <c r="B10" s="11"/>
      <c r="C10" s="16" t="s">
        <v>1</v>
      </c>
      <c r="D10" s="16" t="s">
        <v>2</v>
      </c>
      <c r="E10" s="16" t="s">
        <v>3</v>
      </c>
      <c r="F10" s="16" t="s">
        <v>4</v>
      </c>
      <c r="G10" s="16" t="s">
        <v>18</v>
      </c>
      <c r="H10" s="19" t="s">
        <v>15</v>
      </c>
      <c r="I10" s="19" t="s">
        <v>16</v>
      </c>
      <c r="J10" s="19" t="s">
        <v>17</v>
      </c>
      <c r="K10" s="19" t="s">
        <v>19</v>
      </c>
    </row>
    <row r="11" spans="1:11" x14ac:dyDescent="0.25">
      <c r="A11" s="11">
        <v>2014</v>
      </c>
      <c r="B11" s="11"/>
      <c r="C11" s="20">
        <f t="shared" ref="C11:C14" si="4">H11/5280</f>
        <v>2.5870000000000002</v>
      </c>
      <c r="D11" s="20">
        <f t="shared" ref="D11:D14" si="5">I11/5280</f>
        <v>2.5510000000000002</v>
      </c>
      <c r="E11" s="20">
        <f t="shared" ref="E11:E14" si="6">J11/5280</f>
        <v>2.9158522727272729</v>
      </c>
      <c r="F11" s="20">
        <f t="shared" ref="F11:F14" si="7">K11/5280</f>
        <v>1.1159999999999999</v>
      </c>
      <c r="G11" s="22">
        <f>SUM(C11:F11)</f>
        <v>9.1698522727272724</v>
      </c>
      <c r="H11">
        <v>13659.36</v>
      </c>
      <c r="I11">
        <v>13469.28</v>
      </c>
      <c r="J11">
        <v>15395.7</v>
      </c>
      <c r="K11">
        <v>5892.48</v>
      </c>
    </row>
    <row r="12" spans="1:11" x14ac:dyDescent="0.25">
      <c r="A12" s="11">
        <v>2015</v>
      </c>
      <c r="B12" s="11"/>
      <c r="C12" s="20">
        <f t="shared" si="4"/>
        <v>0.34700000000000003</v>
      </c>
      <c r="D12" s="20">
        <f t="shared" si="5"/>
        <v>1.1439999999999999</v>
      </c>
      <c r="E12" s="20">
        <f t="shared" si="6"/>
        <v>4.0469999999999997</v>
      </c>
      <c r="F12" s="20">
        <f t="shared" si="7"/>
        <v>1.984</v>
      </c>
      <c r="G12" s="22">
        <f>SUM(C12:F12)</f>
        <v>7.5219999999999994</v>
      </c>
      <c r="H12">
        <v>1832.16</v>
      </c>
      <c r="I12">
        <v>6040.32</v>
      </c>
      <c r="J12">
        <v>21368.16</v>
      </c>
      <c r="K12">
        <v>10475.52</v>
      </c>
    </row>
    <row r="13" spans="1:11" x14ac:dyDescent="0.25">
      <c r="A13" s="11">
        <v>2016</v>
      </c>
      <c r="B13" s="11"/>
      <c r="C13" s="20">
        <f t="shared" si="4"/>
        <v>1.7158143939393939</v>
      </c>
      <c r="D13" s="20">
        <f t="shared" si="5"/>
        <v>2.3833712121212121</v>
      </c>
      <c r="E13" s="20">
        <f t="shared" si="6"/>
        <v>3.3406250000000002</v>
      </c>
      <c r="F13" s="20">
        <f t="shared" si="7"/>
        <v>1.5916420454545457</v>
      </c>
      <c r="G13" s="22">
        <f>SUM(C13:F13)</f>
        <v>9.0314526515151528</v>
      </c>
      <c r="H13">
        <v>9059.5</v>
      </c>
      <c r="I13">
        <v>12584.2</v>
      </c>
      <c r="J13">
        <v>17638.5</v>
      </c>
      <c r="K13">
        <v>8403.8700000000008</v>
      </c>
    </row>
    <row r="14" spans="1:11" x14ac:dyDescent="0.25">
      <c r="A14" s="11">
        <v>2017</v>
      </c>
      <c r="B14" s="11"/>
      <c r="C14" s="20">
        <f t="shared" si="4"/>
        <v>3.581515151515152</v>
      </c>
      <c r="D14" s="20">
        <f t="shared" si="5"/>
        <v>1.9247916666666667</v>
      </c>
      <c r="E14" s="20">
        <f t="shared" si="6"/>
        <v>3.1628219696969699</v>
      </c>
      <c r="F14" s="20">
        <f t="shared" si="7"/>
        <v>1.4951685606060605</v>
      </c>
      <c r="G14" s="22">
        <f>SUM(C14:F14)</f>
        <v>10.164297348484849</v>
      </c>
      <c r="H14">
        <v>18910.400000000001</v>
      </c>
      <c r="I14">
        <v>10162.9</v>
      </c>
      <c r="J14">
        <v>16699.7</v>
      </c>
      <c r="K14">
        <v>7894.49</v>
      </c>
    </row>
    <row r="15" spans="1:11" x14ac:dyDescent="0.25">
      <c r="A15" s="25" t="s">
        <v>12</v>
      </c>
      <c r="B15" s="25"/>
      <c r="C15" s="13"/>
      <c r="D15" s="14"/>
      <c r="E15" s="14"/>
      <c r="F15" s="15"/>
      <c r="G15" s="23"/>
    </row>
    <row r="16" spans="1:11" x14ac:dyDescent="0.25">
      <c r="A16" s="12">
        <v>2014</v>
      </c>
      <c r="B16" s="12"/>
      <c r="C16" s="21">
        <f t="shared" ref="C16:C19" si="8">C11/16.4</f>
        <v>0.15774390243902442</v>
      </c>
      <c r="D16" s="21">
        <f t="shared" ref="D16:F16" si="9">D11/16.4</f>
        <v>0.15554878048780491</v>
      </c>
      <c r="E16" s="21">
        <f t="shared" si="9"/>
        <v>0.17779587028824836</v>
      </c>
      <c r="F16" s="21">
        <f t="shared" si="9"/>
        <v>6.8048780487804883E-2</v>
      </c>
      <c r="G16" s="24">
        <f>SUM(C16:F16)</f>
        <v>0.55913733370288266</v>
      </c>
    </row>
    <row r="17" spans="1:7" x14ac:dyDescent="0.25">
      <c r="A17" s="12">
        <v>2015</v>
      </c>
      <c r="B17" s="12"/>
      <c r="C17" s="21">
        <f t="shared" si="8"/>
        <v>2.1158536585365859E-2</v>
      </c>
      <c r="D17" s="21">
        <f t="shared" ref="D17:F17" si="10">D12/16.4</f>
        <v>6.9756097560975616E-2</v>
      </c>
      <c r="E17" s="21">
        <f t="shared" si="10"/>
        <v>0.24676829268292683</v>
      </c>
      <c r="F17" s="21">
        <f t="shared" si="10"/>
        <v>0.12097560975609757</v>
      </c>
      <c r="G17" s="24">
        <f>SUM(C17:F17)</f>
        <v>0.45865853658536587</v>
      </c>
    </row>
    <row r="18" spans="1:7" x14ac:dyDescent="0.25">
      <c r="A18" s="12">
        <v>2016</v>
      </c>
      <c r="B18" s="12"/>
      <c r="C18" s="21">
        <f t="shared" si="8"/>
        <v>0.10462282889874354</v>
      </c>
      <c r="D18" s="21">
        <f t="shared" ref="D18:F18" si="11">D13/16.4</f>
        <v>0.14532751293422025</v>
      </c>
      <c r="E18" s="21">
        <f t="shared" si="11"/>
        <v>0.20369664634146345</v>
      </c>
      <c r="F18" s="21">
        <f t="shared" si="11"/>
        <v>9.7051344235033282E-2</v>
      </c>
      <c r="G18" s="24">
        <f>SUM(C18:F18)</f>
        <v>0.55069833240946053</v>
      </c>
    </row>
    <row r="19" spans="1:7" x14ac:dyDescent="0.25">
      <c r="A19" s="18">
        <v>2017</v>
      </c>
      <c r="B19" s="18"/>
      <c r="C19" s="21">
        <f t="shared" si="8"/>
        <v>0.21838507021433856</v>
      </c>
      <c r="D19" s="21">
        <f t="shared" ref="D19:F19" si="12">D14/16.4</f>
        <v>0.11736534552845529</v>
      </c>
      <c r="E19" s="21">
        <f t="shared" si="12"/>
        <v>0.19285499815225429</v>
      </c>
      <c r="F19" s="21">
        <f t="shared" si="12"/>
        <v>9.1168814671101259E-2</v>
      </c>
      <c r="G19" s="24">
        <f>SUM(C19:F19)</f>
        <v>0.61977422856614939</v>
      </c>
    </row>
    <row r="20" spans="1:7" x14ac:dyDescent="0.25">
      <c r="A20" s="26" t="s">
        <v>14</v>
      </c>
      <c r="B20" s="17"/>
      <c r="C20" s="17"/>
      <c r="D20" s="17"/>
      <c r="E20" s="17"/>
      <c r="F20" s="17"/>
      <c r="G20" s="17"/>
    </row>
    <row r="21" spans="1:7" x14ac:dyDescent="0.25">
      <c r="A21" s="9"/>
      <c r="B21" s="9"/>
      <c r="C21" s="10"/>
      <c r="D21" s="10"/>
      <c r="E21" s="10"/>
      <c r="F21" s="10"/>
    </row>
    <row r="22" spans="1:7" x14ac:dyDescent="0.25">
      <c r="A22" s="9"/>
      <c r="B22" s="9"/>
      <c r="C22" s="10"/>
      <c r="D22" s="10"/>
      <c r="E22" s="10"/>
      <c r="F22" s="10"/>
    </row>
  </sheetData>
  <mergeCells count="20">
    <mergeCell ref="C15:F15"/>
    <mergeCell ref="A18:B18"/>
    <mergeCell ref="A19:B19"/>
    <mergeCell ref="A21:B21"/>
    <mergeCell ref="A22:B22"/>
    <mergeCell ref="A20:G20"/>
    <mergeCell ref="A14:B14"/>
    <mergeCell ref="A15:B15"/>
    <mergeCell ref="A16:B16"/>
    <mergeCell ref="A17:B17"/>
    <mergeCell ref="A10:B10"/>
    <mergeCell ref="A11:B11"/>
    <mergeCell ref="A12:B12"/>
    <mergeCell ref="A13:B13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Wood</dc:creator>
  <cp:lastModifiedBy>User</cp:lastModifiedBy>
  <dcterms:created xsi:type="dcterms:W3CDTF">2018-01-22T18:24:21Z</dcterms:created>
  <dcterms:modified xsi:type="dcterms:W3CDTF">2018-01-29T15:09:33Z</dcterms:modified>
</cp:coreProperties>
</file>