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/>
  <mc:AlternateContent xmlns:mc="http://schemas.openxmlformats.org/markup-compatibility/2006">
    <mc:Choice Requires="x15">
      <x15ac:absPath xmlns:x15ac="http://schemas.microsoft.com/office/spreadsheetml/2010/11/ac" url="C:\Users\Wade\Documents\Invader Crusader\"/>
    </mc:Choice>
  </mc:AlternateContent>
  <xr:revisionPtr revIDLastSave="0" documentId="13_ncr:1_{E88554D7-540A-438D-9FA9-F67C56E708F8}" xr6:coauthVersionLast="36" xr6:coauthVersionMax="36" xr10:uidLastSave="{00000000-0000-0000-0000-000000000000}"/>
  <bookViews>
    <workbookView xWindow="0" yWindow="0" windowWidth="28800" windowHeight="11925" activeTab="1" xr2:uid="{00000000-000D-0000-FFFF-FFFF00000000}"/>
  </bookViews>
  <sheets>
    <sheet name="Nominees" sheetId="1" r:id="rId1"/>
    <sheet name="Raw_Scores" sheetId="2" r:id="rId2"/>
    <sheet name="Categories" sheetId="3" r:id="rId3"/>
  </sheets>
  <externalReferences>
    <externalReference r:id="rId4"/>
  </externalReferences>
  <calcPr calcId="191029"/>
  <extLst>
    <ext uri="GoogleSheetsCustomDataVersion1">
      <go:sheetsCustomData xmlns:go="http://customooxmlschemas.google.com/" r:id="rId8" roundtripDataSignature="AMtx7miOOjg3Mpnf7s8u6PRHHa1YmRLNMQ=="/>
    </ext>
  </extLst>
</workbook>
</file>

<file path=xl/calcChain.xml><?xml version="1.0" encoding="utf-8"?>
<calcChain xmlns="http://schemas.openxmlformats.org/spreadsheetml/2006/main">
  <c r="M26" i="3" l="1"/>
  <c r="N26" i="3" s="1"/>
  <c r="L26" i="3"/>
  <c r="J26" i="3"/>
  <c r="M25" i="3"/>
  <c r="N25" i="3" s="1"/>
  <c r="L25" i="3"/>
  <c r="J25" i="3"/>
</calcChain>
</file>

<file path=xl/sharedStrings.xml><?xml version="1.0" encoding="utf-8"?>
<sst xmlns="http://schemas.openxmlformats.org/spreadsheetml/2006/main" count="941" uniqueCount="414">
  <si>
    <t>New or Updated Nomination</t>
  </si>
  <si>
    <t>2020 Invader Crusader Awards Tally Sheet - Scores Averaged - Nominees by Category</t>
  </si>
  <si>
    <t>Effort</t>
  </si>
  <si>
    <t>Nominee Name</t>
  </si>
  <si>
    <t>Nominee Employer or Organization</t>
  </si>
  <si>
    <t>Nominee Position</t>
  </si>
  <si>
    <t>Nominee Street Address</t>
  </si>
  <si>
    <t>Nominee City</t>
  </si>
  <si>
    <t>Nominee Zip Code</t>
  </si>
  <si>
    <t>Nominee Email Address</t>
  </si>
  <si>
    <t>Nominator Name</t>
  </si>
  <si>
    <t>Nominator Employer or Organization</t>
  </si>
  <si>
    <t>Nominator Position</t>
  </si>
  <si>
    <t>Nominator Address</t>
  </si>
  <si>
    <t>Nominator City</t>
  </si>
  <si>
    <t>Nominator Zip Code</t>
  </si>
  <si>
    <t>Nominator Email Address</t>
  </si>
  <si>
    <t>Volunteer</t>
  </si>
  <si>
    <t>Professional</t>
  </si>
  <si>
    <t>Individual</t>
  </si>
  <si>
    <t>Group or Organization</t>
  </si>
  <si>
    <t>Government</t>
  </si>
  <si>
    <t>Non-profit</t>
  </si>
  <si>
    <t>Youth</t>
  </si>
  <si>
    <t>Research</t>
  </si>
  <si>
    <t>Education or Outreach</t>
  </si>
  <si>
    <t>Prevention</t>
  </si>
  <si>
    <t>Surveys or Inventory</t>
  </si>
  <si>
    <t>Early Detections</t>
  </si>
  <si>
    <t>Control</t>
  </si>
  <si>
    <t>Leadership</t>
  </si>
  <si>
    <t>New, 2020</t>
  </si>
  <si>
    <t>Adam Gould</t>
  </si>
  <si>
    <t>Cambridge School District</t>
  </si>
  <si>
    <t>Severson Learning Center Director</t>
  </si>
  <si>
    <t>39 Oakland Road</t>
  </si>
  <si>
    <t>Cambridge</t>
  </si>
  <si>
    <t>agourld@cambridge.k12.wi.us</t>
  </si>
  <si>
    <t>Ecological</t>
  </si>
  <si>
    <t>Laura Emrick</t>
  </si>
  <si>
    <t>Koshkonong Trails School</t>
  </si>
  <si>
    <t>Lead Teacher</t>
  </si>
  <si>
    <t>201 Radloff St</t>
  </si>
  <si>
    <t>For Atkinson</t>
  </si>
  <si>
    <t>lemrick@cambridige.k12.wi.us</t>
  </si>
  <si>
    <t>VI</t>
  </si>
  <si>
    <t>X</t>
  </si>
  <si>
    <t>Volunteer individual</t>
  </si>
  <si>
    <t>Ann Mawicke</t>
  </si>
  <si>
    <t>Natural Lakes</t>
  </si>
  <si>
    <t>9388 Eagle Point Ln., PO Box 863</t>
  </si>
  <si>
    <t>Boulder Junction</t>
  </si>
  <si>
    <t>annmawicke@gmail.com</t>
  </si>
  <si>
    <t>Nominee</t>
  </si>
  <si>
    <t>Rod Sharka</t>
  </si>
  <si>
    <t>Wisconsin Headwaters Invasive Partnership (WHIP)</t>
  </si>
  <si>
    <t>Category</t>
  </si>
  <si>
    <t>Steering committee member</t>
  </si>
  <si>
    <t>7733 Palmer Lake Road</t>
  </si>
  <si>
    <t>Land O Lakes</t>
  </si>
  <si>
    <t>54540-9779</t>
  </si>
  <si>
    <t>resharka@gmail.com</t>
  </si>
  <si>
    <t>Social</t>
  </si>
  <si>
    <t>Bev Pestel</t>
  </si>
  <si>
    <t>Special</t>
  </si>
  <si>
    <t>20742 Buckta Hill Road</t>
  </si>
  <si>
    <t>Richland Center</t>
  </si>
  <si>
    <t>53581-8124</t>
  </si>
  <si>
    <t>bpestel@msn.com</t>
  </si>
  <si>
    <t>Total</t>
  </si>
  <si>
    <t>Raoul Moore</t>
  </si>
  <si>
    <t>Sycamore Trails RCD</t>
  </si>
  <si>
    <t>Invasives Chair</t>
  </si>
  <si>
    <t>11 Locust Hill</t>
  </si>
  <si>
    <t>Crawfordsville, IN</t>
  </si>
  <si>
    <t>lhmoore@tctc.com</t>
  </si>
  <si>
    <t>Bob Wakeman</t>
  </si>
  <si>
    <t>Wisconsin Department of Natural Resources</t>
  </si>
  <si>
    <t>Statewide AIS Coordinator</t>
  </si>
  <si>
    <t>141 NW Barstow #180</t>
  </si>
  <si>
    <t>Waukesha, WI</t>
  </si>
  <si>
    <t>Robert.Wakeman@Wisconsin.Gov</t>
  </si>
  <si>
    <t>Tim Campbell</t>
  </si>
  <si>
    <t>UW Sea Grant Institute</t>
  </si>
  <si>
    <t>AIS Outreach Specialist</t>
  </si>
  <si>
    <t>1975 Willow Drive</t>
  </si>
  <si>
    <t>Madison, WI</t>
  </si>
  <si>
    <t>tim.campbell@wisc.edu</t>
  </si>
  <si>
    <t>Min</t>
  </si>
  <si>
    <t>Max</t>
  </si>
  <si>
    <t>Cisco the Dog &amp; Chris Hamerla</t>
  </si>
  <si>
    <t>Spread</t>
  </si>
  <si>
    <t>Golden Sands RC&amp;D</t>
  </si>
  <si>
    <t>AIS Coordinator and brand ambassador</t>
  </si>
  <si>
    <t>PI</t>
  </si>
  <si>
    <t>1100 Main St.. #150</t>
  </si>
  <si>
    <t>Stevens Point, WI</t>
  </si>
  <si>
    <t>Professional individual</t>
  </si>
  <si>
    <t>chris.hamerla@goldensandrcd.org</t>
  </si>
  <si>
    <t>Samantha Lammers &amp; Diane Schauer</t>
  </si>
  <si>
    <t>Glacierland RC&amp;D</t>
  </si>
  <si>
    <t>AIS Coordinator Sheboygan &amp; Manitowoc Counties</t>
  </si>
  <si>
    <t>508 New York Ave</t>
  </si>
  <si>
    <t>Sheboygan, WI</t>
  </si>
  <si>
    <t>J1</t>
  </si>
  <si>
    <t>Samantha.lammers@glacierlandrcd.org</t>
  </si>
  <si>
    <t>J2</t>
  </si>
  <si>
    <t>J3</t>
  </si>
  <si>
    <t>Diane O'Krongly</t>
  </si>
  <si>
    <t>VG</t>
  </si>
  <si>
    <t>J4</t>
  </si>
  <si>
    <t>Hurly K-12 Public School</t>
  </si>
  <si>
    <t>Science Teacher</t>
  </si>
  <si>
    <t>5503 Range View Dr.</t>
  </si>
  <si>
    <t>J5</t>
  </si>
  <si>
    <t>Hurley, WI</t>
  </si>
  <si>
    <t>Volunteer group</t>
  </si>
  <si>
    <t>okrongly@hurley.k12.wi.us</t>
  </si>
  <si>
    <t>AVG</t>
  </si>
  <si>
    <t>PG</t>
  </si>
  <si>
    <t>Professional group</t>
  </si>
  <si>
    <t>Zach Wilson</t>
  </si>
  <si>
    <t>Iron County Land and Water Conservation Department</t>
  </si>
  <si>
    <t>Conservation Specialist</t>
  </si>
  <si>
    <t>607 3rd Ave, North</t>
  </si>
  <si>
    <t>Hurly, WI</t>
  </si>
  <si>
    <t>Zach@ironcountywi.org</t>
  </si>
  <si>
    <t>Georgia Gomez-Ibanez</t>
  </si>
  <si>
    <t>Lake Ripley Management District, School District of Cambridge</t>
  </si>
  <si>
    <t>Board member, LRMD, Land Steward, Club Leader, CSD</t>
  </si>
  <si>
    <t>W9659 North St.</t>
  </si>
  <si>
    <t>pilarrebecca@gmail.com</t>
  </si>
  <si>
    <t>Beth Gehred</t>
  </si>
  <si>
    <t>Lake Ripley Management District</t>
  </si>
  <si>
    <t>Lake Manager</t>
  </si>
  <si>
    <t>N4450 County Road A</t>
  </si>
  <si>
    <t>Cambridge, WI</t>
  </si>
  <si>
    <t>ripley@oaklandtown.com</t>
  </si>
  <si>
    <t>Helen Klimowicz</t>
  </si>
  <si>
    <t>None</t>
  </si>
  <si>
    <t>Lake Resident/ Dedicated Volunteer</t>
  </si>
  <si>
    <t>4331 Raymir Pl</t>
  </si>
  <si>
    <t>Milwaukee</t>
  </si>
  <si>
    <t>53222-1141</t>
  </si>
  <si>
    <t>helenisfun@gmail.com</t>
  </si>
  <si>
    <t>Chris Hamerla</t>
  </si>
  <si>
    <t>Golden Sands RC&amp;D Council, INC</t>
  </si>
  <si>
    <t>Regional Aquatic Invasive Species Coordinator</t>
  </si>
  <si>
    <t>1100 Main St., Suite 150</t>
  </si>
  <si>
    <t>chris.hamerla@goldensandsrcd.org</t>
  </si>
  <si>
    <t>John Eron</t>
  </si>
  <si>
    <t>Eron Agronomics</t>
  </si>
  <si>
    <t>Farmer</t>
  </si>
  <si>
    <t>3471 County Road C</t>
  </si>
  <si>
    <t>eronag@hotmail.com</t>
  </si>
  <si>
    <t>Pete Arntsen</t>
  </si>
  <si>
    <t>Portage County Land and Water Conservation Department</t>
  </si>
  <si>
    <t>Deputy Weed Commissioner</t>
  </si>
  <si>
    <t>1016 Bukolt Avenue</t>
  </si>
  <si>
    <t>pete.arntsen@sand-creek.com</t>
  </si>
  <si>
    <t>John Moyles and the Fox Valley Habitattitude Rescue Network</t>
  </si>
  <si>
    <t>J &amp; R Aquatic Animal Rescue</t>
  </si>
  <si>
    <t>jraquaticanimalrescue@gmail.com</t>
  </si>
  <si>
    <t>Chris Acy</t>
  </si>
  <si>
    <t>Fox-Wolf Watershed Alliance</t>
  </si>
  <si>
    <t>Winnebago Waterways AIS Coordinator</t>
  </si>
  <si>
    <t>309 E Kimberly Ave</t>
  </si>
  <si>
    <t>Kimberly, WI</t>
  </si>
  <si>
    <t>chris@fwwa.org</t>
  </si>
  <si>
    <t>Margaret Smith</t>
  </si>
  <si>
    <t>238 S. Liberty Road</t>
  </si>
  <si>
    <t>River Falls, WI</t>
  </si>
  <si>
    <t>flowers@dishup.us</t>
  </si>
  <si>
    <t>Diana Alfuth</t>
  </si>
  <si>
    <t>UW-Extension</t>
  </si>
  <si>
    <t>Horticulture Outreach Specialist</t>
  </si>
  <si>
    <t>P. O. Box 69, 432 W. Main</t>
  </si>
  <si>
    <t>Ellsworth, WI</t>
  </si>
  <si>
    <t>dalfuth@wisc.edu</t>
  </si>
  <si>
    <t>Marian Farrior</t>
  </si>
  <si>
    <t>UW-Madison Arboretum</t>
  </si>
  <si>
    <t>Restoration Work Party Manager</t>
  </si>
  <si>
    <t>1207 Seminole Highway</t>
  </si>
  <si>
    <t>marian.farrior@wisc.edu</t>
  </si>
  <si>
    <t>Gail Epping Overholt</t>
  </si>
  <si>
    <t>Education Coordinator</t>
  </si>
  <si>
    <t>gail.overholt@wisc.edu</t>
  </si>
  <si>
    <t>Michele Jasik</t>
  </si>
  <si>
    <t>Invasive Plants of Wisconsin &amp; Prescribed Fire Council</t>
  </si>
  <si>
    <t>1610 Norman Way</t>
  </si>
  <si>
    <t>michele.jasik@gmail.com</t>
  </si>
  <si>
    <t>Invasive Plants Association of Wisconsin Board of Directors</t>
  </si>
  <si>
    <t>PO Box 5274</t>
  </si>
  <si>
    <t>nfo@ipaw.org / anne.pearce@wisc.edu</t>
  </si>
  <si>
    <t xml:space="preserve">Natalie Dutack </t>
  </si>
  <si>
    <t xml:space="preserve">River Alliance of Wisconsin </t>
  </si>
  <si>
    <t>AIS and Watershed Groups Manager</t>
  </si>
  <si>
    <t xml:space="preserve">4235 S. McCarty Ave </t>
  </si>
  <si>
    <t xml:space="preserve">St. Francis, WI </t>
  </si>
  <si>
    <t>Ndutack@gmail.com</t>
  </si>
  <si>
    <t>Allison Werner</t>
  </si>
  <si>
    <t>Policy &amp; Adovcacy Director</t>
  </si>
  <si>
    <t>147 S. Butler Street #2</t>
  </si>
  <si>
    <t>awerner@wisconsinrivers.org</t>
  </si>
  <si>
    <t>Updated, 2019</t>
  </si>
  <si>
    <t>Shirley Miller and Jim Powers</t>
  </si>
  <si>
    <t>8868 Valley Vista Tr.</t>
  </si>
  <si>
    <t>Kewauskum, WI</t>
  </si>
  <si>
    <t>jpowers29@wi.rr.com &amp; moondog24@gmail.com</t>
  </si>
  <si>
    <t>Connie Ramthun</t>
  </si>
  <si>
    <t>W996 Birchwood Drive</t>
  </si>
  <si>
    <t>Campbellsport, WI</t>
  </si>
  <si>
    <t>Steve Klock</t>
  </si>
  <si>
    <t>YMCA Camp Y-Koda / Pheasants Forever</t>
  </si>
  <si>
    <t>529 North St.</t>
  </si>
  <si>
    <t>Plymouth, WI</t>
  </si>
  <si>
    <t>sklock15@gmail.com</t>
  </si>
  <si>
    <t>Moille Mechenich</t>
  </si>
  <si>
    <t>W2174 County Road FF</t>
  </si>
  <si>
    <t>emt_mmt@yahoo.com</t>
  </si>
  <si>
    <t>Tara Bergeson</t>
  </si>
  <si>
    <t>WI DNR, Natural Heritage Conservation</t>
  </si>
  <si>
    <t>Past - Invasive Species Team Leader, Now-Species Mgmt Team Leader</t>
  </si>
  <si>
    <t xml:space="preserve">101 S. Webster St. </t>
  </si>
  <si>
    <t>53707-7921</t>
  </si>
  <si>
    <t>Tara.Bergeson@wisconsin.gov</t>
  </si>
  <si>
    <t>Kelly Kearns and Jason Granberg for the DNR Invasive Species Team</t>
  </si>
  <si>
    <t>WDNR, NHC</t>
  </si>
  <si>
    <t>Invasive plant coordinator and Data manager</t>
  </si>
  <si>
    <t>101 S. Webster St.</t>
  </si>
  <si>
    <t>kelly.kearns@wi.gov</t>
  </si>
  <si>
    <t>Thunder, Island, Eagle (TIE) Lake Association</t>
  </si>
  <si>
    <t>Hwy W (Marinette County)</t>
  </si>
  <si>
    <t>Stephenson</t>
  </si>
  <si>
    <t>Ralph (Ray) Rehberg III</t>
  </si>
  <si>
    <t>TIE Lake Member</t>
  </si>
  <si>
    <t>N7864 Thunder Lane</t>
  </si>
  <si>
    <t>Crivitz, WI</t>
  </si>
  <si>
    <t>rayray3@earthlink.net</t>
  </si>
  <si>
    <t>Tom Macak</t>
  </si>
  <si>
    <t>Forest Lake Association, Inc.</t>
  </si>
  <si>
    <t>Board Member</t>
  </si>
  <si>
    <t>Plover, WI</t>
  </si>
  <si>
    <t>tom.macak01@gmail.com</t>
  </si>
  <si>
    <t>Linda Bogdala</t>
  </si>
  <si>
    <t>Forest Lake Association</t>
  </si>
  <si>
    <t>Secretary</t>
  </si>
  <si>
    <t>601 Roberts Road</t>
  </si>
  <si>
    <t>Golden Sands RC &amp; D</t>
  </si>
  <si>
    <t>Winthrop Harbor</t>
  </si>
  <si>
    <t>bogdale@comcast.net</t>
  </si>
  <si>
    <t>Submitted, 2019</t>
  </si>
  <si>
    <t>James Scharl</t>
  </si>
  <si>
    <t>info@goldensandsrcd.org</t>
  </si>
  <si>
    <t>Jennifer Klein</t>
  </si>
  <si>
    <t>Wisconsin DNR</t>
  </si>
  <si>
    <t>AIS Statewide Coordinator</t>
  </si>
  <si>
    <t>141 NW Barstow St</t>
  </si>
  <si>
    <t>robert.wakeman@wisconsin.gov</t>
  </si>
  <si>
    <t>John Peter Moyles III</t>
  </si>
  <si>
    <t>Wisconsin Lake &amp; Pond Resource LLC</t>
  </si>
  <si>
    <t>Senior Lakes Biologist</t>
  </si>
  <si>
    <t>N7828 Town Hall Road</t>
  </si>
  <si>
    <t>Eldorado, WI</t>
  </si>
  <si>
    <t>jim@wisconsinlpr.com</t>
  </si>
  <si>
    <t>Zach Haas</t>
  </si>
  <si>
    <t>Senior Aquatic Biologist</t>
  </si>
  <si>
    <t>zach@wisconsinlpr.com</t>
  </si>
  <si>
    <t xml:space="preserve">Woodland Dunes Nature Center and Preserve, Inc. </t>
  </si>
  <si>
    <t>Land Management Coordinator</t>
  </si>
  <si>
    <t>3000 Hawthorne Ave. PO Box 486</t>
  </si>
  <si>
    <t>Two Rivers</t>
  </si>
  <si>
    <t>Jenniferp@woodlanddunes.org</t>
  </si>
  <si>
    <t>James Knickelbine</t>
  </si>
  <si>
    <t>Woodland Dunes Nature Center and Preserve, Inc.</t>
  </si>
  <si>
    <t>Executive Director</t>
  </si>
  <si>
    <t>Two Rivers, WI</t>
  </si>
  <si>
    <t>nature@woodlanddunes.org</t>
  </si>
  <si>
    <t>Green Bay Aquarium Society</t>
  </si>
  <si>
    <t>Event Coordinator</t>
  </si>
  <si>
    <t>736 Arthur St</t>
  </si>
  <si>
    <t>Menasha, WI</t>
  </si>
  <si>
    <t>Eevents@gbasonline.org</t>
  </si>
  <si>
    <t>Rosa Moyles</t>
  </si>
  <si>
    <t>Kari Hagenow</t>
  </si>
  <si>
    <t>RMoyles82@gmail.com</t>
  </si>
  <si>
    <t>Door County Invasive Species Team</t>
  </si>
  <si>
    <t>Coordinator</t>
  </si>
  <si>
    <t>Sturgeon Bay</t>
  </si>
  <si>
    <t>Ken Roberts</t>
  </si>
  <si>
    <t>khgenow@tnc.org</t>
  </si>
  <si>
    <t>KTC Invasive Species Control Consortium</t>
  </si>
  <si>
    <t>Margaret Jo Gergen</t>
  </si>
  <si>
    <t>Shores of Jacksonport</t>
  </si>
  <si>
    <t>6482 HWY 57</t>
  </si>
  <si>
    <t>Sturgeon Bay, WI</t>
  </si>
  <si>
    <t>Marc Groth</t>
  </si>
  <si>
    <t>joleengergen@hotmail.com</t>
  </si>
  <si>
    <t>Mike Kahn, Frank Scott, &amp; Jim Hartwig</t>
  </si>
  <si>
    <t>2879 4th Avenue</t>
  </si>
  <si>
    <t>Oxford, WI</t>
  </si>
  <si>
    <t>krr1964@me.com</t>
  </si>
  <si>
    <t>Mike Putnam and Kelly Kearns</t>
  </si>
  <si>
    <t>Invasive Plant Coordinators</t>
  </si>
  <si>
    <t>Nancy Hanlon</t>
  </si>
  <si>
    <t xml:space="preserve">MR: She's deserving. Her package could have been more complete with supporting information. Tara - contact nominator and encourage them to resubmit next year with more detailed information. </t>
  </si>
  <si>
    <t>Knights Templar Club</t>
  </si>
  <si>
    <t>PO Box 130</t>
  </si>
  <si>
    <t>Summit Lake, WI</t>
  </si>
  <si>
    <t>sam.picone@gmail.com</t>
  </si>
  <si>
    <t>Richard Ballou</t>
  </si>
  <si>
    <t>Sam Picone</t>
  </si>
  <si>
    <t>President KTC</t>
  </si>
  <si>
    <t>N9781 W Duck Lake Road</t>
  </si>
  <si>
    <t>Summit Lake</t>
  </si>
  <si>
    <t>Submitted, 2018</t>
  </si>
  <si>
    <t>VI/PI</t>
  </si>
  <si>
    <t>Town of Presque Isle</t>
  </si>
  <si>
    <t>1809 Duck Lake Drive</t>
  </si>
  <si>
    <t>Eagle River, WI</t>
  </si>
  <si>
    <t>msgroth@sbcglobal.net</t>
  </si>
  <si>
    <t>VG/VI</t>
  </si>
  <si>
    <t>Joleen Wahlen</t>
  </si>
  <si>
    <t>Jody Voight</t>
  </si>
  <si>
    <t>4329 Otter Lake Road</t>
  </si>
  <si>
    <t>jody.voight@gmail.com</t>
  </si>
  <si>
    <t>Recipients 2019</t>
  </si>
  <si>
    <t>Michael Vahldieck</t>
  </si>
  <si>
    <t>6612 Shower Rd</t>
  </si>
  <si>
    <t>Mazomanie, WI</t>
  </si>
  <si>
    <t>mvahldie@centurytel.net</t>
  </si>
  <si>
    <t>Lars Higdon</t>
  </si>
  <si>
    <t>Dane County Parks</t>
  </si>
  <si>
    <t>Botanist &amp; Naturalist</t>
  </si>
  <si>
    <t>4318 Robertson Rd</t>
  </si>
  <si>
    <t>higdon.lars@countyofdane.com</t>
  </si>
  <si>
    <t>3914 Southwyc Court</t>
  </si>
  <si>
    <t>Janesville, WI</t>
  </si>
  <si>
    <t>khan3914@gmail.com</t>
  </si>
  <si>
    <t>Ron Martin &amp; Marti Martin</t>
  </si>
  <si>
    <t>MidWest Prairies</t>
  </si>
  <si>
    <t>CEO MidWest Prairies (retired)</t>
  </si>
  <si>
    <t>6466 Sage Avenue</t>
  </si>
  <si>
    <t>Firestone, WI</t>
  </si>
  <si>
    <t>Marti80303@gmail.com</t>
  </si>
  <si>
    <t>Elkhart Lake Improvement Association</t>
  </si>
  <si>
    <t>602 Autumn Dr</t>
  </si>
  <si>
    <t>Elkhart Lake, WI</t>
  </si>
  <si>
    <t>jnhanlon@frontier.com</t>
  </si>
  <si>
    <t>Craig Helker</t>
  </si>
  <si>
    <t>Water Resources Biologist</t>
  </si>
  <si>
    <t>9531 Rayne Road</t>
  </si>
  <si>
    <t>Sturtevant, WI</t>
  </si>
  <si>
    <t>craig.helker@wi.gov</t>
  </si>
  <si>
    <t>John Schott</t>
  </si>
  <si>
    <t>President</t>
  </si>
  <si>
    <t>913 Grasse Lane</t>
  </si>
  <si>
    <t>johnschott@icloud.com</t>
  </si>
  <si>
    <t>Cooperative Weed Management Association</t>
  </si>
  <si>
    <t>2677 27-5/16 Indian Point Tri</t>
  </si>
  <si>
    <t>Mikana, WI</t>
  </si>
  <si>
    <t>duballou60@gmail.com</t>
  </si>
  <si>
    <t>Wilbur Bowe</t>
  </si>
  <si>
    <t>1888 12-3/4 av</t>
  </si>
  <si>
    <t>Cameron, WI</t>
  </si>
  <si>
    <t>cwbowe@charter.net</t>
  </si>
  <si>
    <t>Coordinator of Invasive Species Committee</t>
  </si>
  <si>
    <t>PO Box 911 Natural Lakes Private Preserve</t>
  </si>
  <si>
    <t>Boulder Junction, WI</t>
  </si>
  <si>
    <t>Rosie Page</t>
  </si>
  <si>
    <t>CISMA Coordinator</t>
  </si>
  <si>
    <t>315 S. Oneida Ave. Suite 206</t>
  </si>
  <si>
    <t>Rhinelander, WI</t>
  </si>
  <si>
    <t>rpage19@gmail.com</t>
  </si>
  <si>
    <t>Terrestrial Invaisve Species Committee, Park Board</t>
  </si>
  <si>
    <t>Presque Isle, WI</t>
  </si>
  <si>
    <t>Merill Horswill</t>
  </si>
  <si>
    <t>Terrestrial Invasie Species Committee</t>
  </si>
  <si>
    <t>Member, Invasive Species Committee</t>
  </si>
  <si>
    <t>PO Box 199</t>
  </si>
  <si>
    <t>nirvanas3@yahoo.com</t>
  </si>
  <si>
    <t>6482 State Hwy 57</t>
  </si>
  <si>
    <t>johleengergen@hotmail.com</t>
  </si>
  <si>
    <t>Krista Lutzke</t>
  </si>
  <si>
    <t>Door County Soil &amp; Water Conservation</t>
  </si>
  <si>
    <t>Conservationist</t>
  </si>
  <si>
    <t>421 Nebraska St</t>
  </si>
  <si>
    <t>klutzke@co.door.wi.us</t>
  </si>
  <si>
    <t>Maureen Ferry</t>
  </si>
  <si>
    <t>Emily Heald</t>
  </si>
  <si>
    <t>Aldo Leopold Foundation</t>
  </si>
  <si>
    <t>Red Cliff Band of Lake Superior Chippewa</t>
  </si>
  <si>
    <t>DATCP Nursery Inspector Team</t>
  </si>
  <si>
    <t>Douglas H Frazer</t>
  </si>
  <si>
    <t>Donna VanBuecken</t>
  </si>
  <si>
    <t>Woodland Dunes Barberryans</t>
  </si>
  <si>
    <t>Franciscan Sisters of Perpetual Adoration</t>
  </si>
  <si>
    <t>Recipients 2018</t>
  </si>
  <si>
    <t>Katelin Anderson</t>
  </si>
  <si>
    <t>Tim Gerber</t>
  </si>
  <si>
    <t>Brad Herrick</t>
  </si>
  <si>
    <t>Johnson's Nursery - Menomonee Falls</t>
  </si>
  <si>
    <t>Ruth Marshall</t>
  </si>
  <si>
    <t>Milly Thissen</t>
  </si>
  <si>
    <t>Jim Reinartz and Jill Hapner</t>
  </si>
  <si>
    <t>Friends of Festge Park</t>
  </si>
  <si>
    <t>Matt Wallrath</t>
  </si>
  <si>
    <t>Maybe he wins his own category?</t>
  </si>
  <si>
    <t>Duplicate from above</t>
  </si>
  <si>
    <t>Duplicate</t>
  </si>
  <si>
    <t>No nomination?</t>
  </si>
  <si>
    <t>Notes</t>
  </si>
  <si>
    <t>Judge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</si>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</sst>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rgb="FF000000"/>
      <name val="Arial"/>
    </font>
    <font>
      <sz val="11"/>
      <color rgb="FF000000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sz val="11"/>
      <color rgb="FF7F7F7F"/>
      <name val="Calibri"/>
    </font>
    <font>
      <sz val="12"/>
      <color rgb="FF000000"/>
      <name val="Calibri"/>
    </font>
    <font>
      <u/>
      <sz val="11"/>
      <color rgb="FF0563C1"/>
      <name val="Calibri"/>
    </font>
    <font>
      <sz val="11"/>
      <color rgb="FF000000"/>
      <name val="Calibri"/>
    </font>
    <font>
      <b/>
      <sz val="11"/>
      <color rgb="FF000000"/>
      <name val="Calibri"/>
    </font>
    <font>
      <u/>
      <sz val="11"/>
      <color rgb="FF0563C1"/>
      <name val="Calibri"/>
    </font>
    <font>
      <sz val="10"/>
      <color rgb="FF000000"/>
      <name val="Times New Roman"/>
    </font>
    <font>
      <b/>
      <sz val="11"/>
      <color rgb="FF3A3838"/>
      <name val="Calibri"/>
    </font>
    <font>
      <sz val="12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F7CAAC"/>
        <bgColor rgb="FFF7CAAC"/>
      </patternFill>
    </fill>
    <fill>
      <patternFill patternType="solid">
        <fgColor rgb="FFFBE4D5"/>
        <bgColor rgb="FFFBE4D5"/>
      </patternFill>
    </fill>
    <fill>
      <patternFill patternType="solid">
        <fgColor rgb="FFC5E0B3"/>
        <bgColor rgb="FFC5E0B3"/>
      </patternFill>
    </fill>
    <fill>
      <patternFill patternType="solid">
        <fgColor rgb="FFE2EFD9"/>
        <bgColor rgb="FFE2EFD9"/>
      </patternFill>
    </fill>
    <fill>
      <patternFill patternType="solid">
        <fgColor rgb="FFE7E6E6"/>
        <bgColor rgb="FFE7E6E6"/>
      </patternFill>
    </fill>
    <fill>
      <patternFill patternType="solid">
        <fgColor rgb="FFF1F9A9"/>
        <bgColor rgb="FFF1F9A9"/>
      </patternFill>
    </fill>
    <fill>
      <patternFill patternType="solid">
        <fgColor rgb="FFFEFDE7"/>
        <bgColor rgb="FFFEFDE7"/>
      </patternFill>
    </fill>
    <fill>
      <patternFill patternType="solid">
        <fgColor rgb="FFC8C8C8"/>
        <bgColor rgb="FFC8C8C8"/>
      </patternFill>
    </fill>
    <fill>
      <patternFill patternType="solid">
        <fgColor rgb="FFECECEC"/>
        <bgColor rgb="FFECECEC"/>
      </patternFill>
    </fill>
    <fill>
      <patternFill patternType="solid">
        <fgColor rgb="FFFAFACE"/>
        <bgColor rgb="FFFAFACE"/>
      </patternFill>
    </fill>
  </fills>
  <borders count="9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2" borderId="2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5" fillId="0" borderId="0" xfId="0" applyFont="1"/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2" xfId="0" applyFont="1" applyFill="1" applyBorder="1"/>
    <xf numFmtId="0" fontId="2" fillId="5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6" fillId="0" borderId="0" xfId="0" applyFont="1"/>
    <xf numFmtId="164" fontId="1" fillId="2" borderId="2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 vertical="center"/>
    </xf>
    <xf numFmtId="0" fontId="7" fillId="0" borderId="2" xfId="0" applyFont="1" applyBorder="1"/>
    <xf numFmtId="0" fontId="1" fillId="2" borderId="2" xfId="0" applyFont="1" applyFill="1" applyBorder="1" applyAlignment="1">
      <alignment horizontal="center" vertical="center"/>
    </xf>
    <xf numFmtId="0" fontId="1" fillId="7" borderId="2" xfId="0" applyFont="1" applyFill="1" applyBorder="1"/>
    <xf numFmtId="0" fontId="2" fillId="7" borderId="2" xfId="0" applyFont="1" applyFill="1" applyBorder="1" applyAlignment="1">
      <alignment horizontal="center" vertical="center"/>
    </xf>
    <xf numFmtId="164" fontId="2" fillId="7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7" borderId="2" xfId="0" applyFont="1" applyFill="1" applyBorder="1"/>
    <xf numFmtId="0" fontId="4" fillId="11" borderId="4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1" fillId="0" borderId="0" xfId="0" applyFont="1"/>
    <xf numFmtId="0" fontId="2" fillId="3" borderId="6" xfId="0" applyFont="1" applyFill="1" applyBorder="1" applyAlignment="1">
      <alignment horizontal="center" vertical="center"/>
    </xf>
    <xf numFmtId="164" fontId="1" fillId="0" borderId="0" xfId="0" applyNumberFormat="1" applyFont="1"/>
    <xf numFmtId="0" fontId="2" fillId="3" borderId="2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9" fontId="1" fillId="0" borderId="0" xfId="0" applyNumberFormat="1" applyFont="1"/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0" fontId="2" fillId="5" borderId="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9" fillId="0" borderId="0" xfId="0" applyFont="1"/>
    <xf numFmtId="0" fontId="2" fillId="10" borderId="2" xfId="0" applyFont="1" applyFill="1" applyBorder="1" applyAlignment="1">
      <alignment horizontal="center" vertical="center"/>
    </xf>
    <xf numFmtId="0" fontId="2" fillId="10" borderId="7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wrapText="1"/>
    </xf>
    <xf numFmtId="0" fontId="2" fillId="10" borderId="8" xfId="0" applyFont="1" applyFill="1" applyBorder="1" applyAlignment="1">
      <alignment horizontal="center" vertical="center"/>
    </xf>
    <xf numFmtId="164" fontId="1" fillId="0" borderId="1" xfId="0" applyNumberFormat="1" applyFont="1" applyBorder="1"/>
    <xf numFmtId="0" fontId="10" fillId="0" borderId="0" xfId="0" applyFont="1"/>
    <xf numFmtId="0" fontId="1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12" borderId="2" xfId="0" applyNumberFormat="1" applyFont="1" applyFill="1" applyBorder="1" applyAlignment="1">
      <alignment wrapText="1"/>
    </xf>
    <xf numFmtId="0" fontId="1" fillId="0" borderId="0" xfId="0" applyFont="1" applyAlignment="1">
      <alignment vertical="center" wrapText="1"/>
    </xf>
    <xf numFmtId="0" fontId="12" fillId="0" borderId="0" xfId="0" applyFont="1"/>
    <xf numFmtId="0" fontId="0" fillId="0" borderId="2" xfId="0" applyFill="1" applyBorder="1"/>
  </cellXfs>
  <cellStyles count="1">
    <cellStyle name="Normal" xfId="0" builtinId="0"/>
  </cellStyles>
  <dxfs count="18"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  <dxf>
      <fill>
        <patternFill patternType="solid">
          <fgColor rgb="FFFBE4D5"/>
          <bgColor rgb="FFFBE4D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uncil%20(WISC)\ISAM\ISAM%202019\Judging%20Materials\ICA19-Tally-Work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w_scores"/>
      <sheetName val="Categori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im.campbell@wisc.edu" TargetMode="External"/><Relationship Id="rId13" Type="http://schemas.openxmlformats.org/officeDocument/2006/relationships/hyperlink" Target="mailto:chris.hamerla@goldensandsrcd.org" TargetMode="External"/><Relationship Id="rId18" Type="http://schemas.openxmlformats.org/officeDocument/2006/relationships/hyperlink" Target="mailto:info@goldensandsrcd.org" TargetMode="External"/><Relationship Id="rId26" Type="http://schemas.openxmlformats.org/officeDocument/2006/relationships/hyperlink" Target="mailto:kelly.kearns@wi.gov" TargetMode="External"/><Relationship Id="rId39" Type="http://schemas.openxmlformats.org/officeDocument/2006/relationships/hyperlink" Target="mailto:nirvanas3@yahoo.com" TargetMode="External"/><Relationship Id="rId3" Type="http://schemas.openxmlformats.org/officeDocument/2006/relationships/hyperlink" Target="mailto:annmawicke@gmail.com" TargetMode="External"/><Relationship Id="rId21" Type="http://schemas.openxmlformats.org/officeDocument/2006/relationships/hyperlink" Target="mailto:zach@wisconsinlpr.com" TargetMode="External"/><Relationship Id="rId34" Type="http://schemas.openxmlformats.org/officeDocument/2006/relationships/hyperlink" Target="mailto:Marti80303@gmail.com" TargetMode="External"/><Relationship Id="rId7" Type="http://schemas.openxmlformats.org/officeDocument/2006/relationships/hyperlink" Target="mailto:Robert.Wakeman@Wisconsin.Gov" TargetMode="External"/><Relationship Id="rId12" Type="http://schemas.openxmlformats.org/officeDocument/2006/relationships/hyperlink" Target="mailto:pilarrebecca@gmail.com" TargetMode="External"/><Relationship Id="rId17" Type="http://schemas.openxmlformats.org/officeDocument/2006/relationships/hyperlink" Target="mailto:emt_mmt@yahoo.com" TargetMode="External"/><Relationship Id="rId25" Type="http://schemas.openxmlformats.org/officeDocument/2006/relationships/hyperlink" Target="mailto:khgenow@tnc.org" TargetMode="External"/><Relationship Id="rId33" Type="http://schemas.openxmlformats.org/officeDocument/2006/relationships/hyperlink" Target="mailto:khan3914@gmail.com" TargetMode="External"/><Relationship Id="rId38" Type="http://schemas.openxmlformats.org/officeDocument/2006/relationships/hyperlink" Target="mailto:rpage19@gmail.com" TargetMode="External"/><Relationship Id="rId2" Type="http://schemas.openxmlformats.org/officeDocument/2006/relationships/hyperlink" Target="mailto:lemrick@cambridige.k12.wi.us" TargetMode="External"/><Relationship Id="rId16" Type="http://schemas.openxmlformats.org/officeDocument/2006/relationships/hyperlink" Target="mailto:sklock15@gmail.com" TargetMode="External"/><Relationship Id="rId20" Type="http://schemas.openxmlformats.org/officeDocument/2006/relationships/hyperlink" Target="mailto:jim@wisconsinlpr.com" TargetMode="External"/><Relationship Id="rId29" Type="http://schemas.openxmlformats.org/officeDocument/2006/relationships/hyperlink" Target="mailto:msgroth@sbcglobal.net" TargetMode="External"/><Relationship Id="rId41" Type="http://schemas.openxmlformats.org/officeDocument/2006/relationships/hyperlink" Target="mailto:klutzke@co.door.wi.us" TargetMode="External"/><Relationship Id="rId1" Type="http://schemas.openxmlformats.org/officeDocument/2006/relationships/hyperlink" Target="mailto:agourld@cambridge.k12.wi.us" TargetMode="External"/><Relationship Id="rId6" Type="http://schemas.openxmlformats.org/officeDocument/2006/relationships/hyperlink" Target="mailto:lhmoore@tctc.com" TargetMode="External"/><Relationship Id="rId11" Type="http://schemas.openxmlformats.org/officeDocument/2006/relationships/hyperlink" Target="mailto:okrongly@hurley.k12.wi.us" TargetMode="External"/><Relationship Id="rId24" Type="http://schemas.openxmlformats.org/officeDocument/2006/relationships/hyperlink" Target="mailto:RMoyles82@gmail.com" TargetMode="External"/><Relationship Id="rId32" Type="http://schemas.openxmlformats.org/officeDocument/2006/relationships/hyperlink" Target="mailto:higdon.lars@countyofdane.com" TargetMode="External"/><Relationship Id="rId37" Type="http://schemas.openxmlformats.org/officeDocument/2006/relationships/hyperlink" Target="mailto:annmawicke@gmail.com" TargetMode="External"/><Relationship Id="rId40" Type="http://schemas.openxmlformats.org/officeDocument/2006/relationships/hyperlink" Target="mailto:johleengergen@hotmail.com" TargetMode="External"/><Relationship Id="rId5" Type="http://schemas.openxmlformats.org/officeDocument/2006/relationships/hyperlink" Target="mailto:bpestel@msn.com" TargetMode="External"/><Relationship Id="rId15" Type="http://schemas.openxmlformats.org/officeDocument/2006/relationships/hyperlink" Target="mailto:jraquaticanimalrescue@gmail.com" TargetMode="External"/><Relationship Id="rId23" Type="http://schemas.openxmlformats.org/officeDocument/2006/relationships/hyperlink" Target="mailto:Eevents@gbasonline.org" TargetMode="External"/><Relationship Id="rId28" Type="http://schemas.openxmlformats.org/officeDocument/2006/relationships/hyperlink" Target="mailto:sam.picone@gmail.com" TargetMode="External"/><Relationship Id="rId36" Type="http://schemas.openxmlformats.org/officeDocument/2006/relationships/hyperlink" Target="mailto:johnschott@icloud.com" TargetMode="External"/><Relationship Id="rId10" Type="http://schemas.openxmlformats.org/officeDocument/2006/relationships/hyperlink" Target="mailto:Samantha.lammers@glacierlandrcd.org" TargetMode="External"/><Relationship Id="rId19" Type="http://schemas.openxmlformats.org/officeDocument/2006/relationships/hyperlink" Target="mailto:robert.wakeman@wisconsin.gov" TargetMode="External"/><Relationship Id="rId31" Type="http://schemas.openxmlformats.org/officeDocument/2006/relationships/hyperlink" Target="mailto:mvahldie@centurytel.net" TargetMode="External"/><Relationship Id="rId4" Type="http://schemas.openxmlformats.org/officeDocument/2006/relationships/hyperlink" Target="mailto:resharka@gmail.com" TargetMode="External"/><Relationship Id="rId9" Type="http://schemas.openxmlformats.org/officeDocument/2006/relationships/hyperlink" Target="mailto:chris.hamerla@goldensandrcd.org" TargetMode="External"/><Relationship Id="rId14" Type="http://schemas.openxmlformats.org/officeDocument/2006/relationships/hyperlink" Target="mailto:pete.arntsen@sand-creek.com" TargetMode="External"/><Relationship Id="rId22" Type="http://schemas.openxmlformats.org/officeDocument/2006/relationships/hyperlink" Target="mailto:Jenniferp@woodlanddunes.org" TargetMode="External"/><Relationship Id="rId27" Type="http://schemas.openxmlformats.org/officeDocument/2006/relationships/hyperlink" Target="mailto:sam.picone@gmail.com" TargetMode="External"/><Relationship Id="rId30" Type="http://schemas.openxmlformats.org/officeDocument/2006/relationships/hyperlink" Target="mailto:jody.voight@gmail.com" TargetMode="External"/><Relationship Id="rId35" Type="http://schemas.openxmlformats.org/officeDocument/2006/relationships/hyperlink" Target="mailto:craig.helker@wi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0"/>
  <sheetViews>
    <sheetView workbookViewId="0"/>
  </sheetViews>
  <sheetFormatPr defaultColWidth="12.625" defaultRowHeight="14.25" x14ac:dyDescent="0.2"/>
  <cols>
    <col min="1" max="1" width="23" customWidth="1"/>
    <col min="2" max="2" width="20.5" customWidth="1"/>
    <col min="3" max="3" width="28.75" customWidth="1"/>
    <col min="4" max="4" width="25.5" customWidth="1"/>
    <col min="5" max="5" width="25.375" customWidth="1"/>
    <col min="6" max="6" width="14" customWidth="1"/>
    <col min="7" max="7" width="14.5" customWidth="1"/>
    <col min="8" max="8" width="26.75" customWidth="1"/>
    <col min="9" max="9" width="21.125" customWidth="1"/>
    <col min="10" max="10" width="43.875" customWidth="1"/>
    <col min="11" max="11" width="38.375" customWidth="1"/>
    <col min="12" max="12" width="18.5" customWidth="1"/>
    <col min="13" max="13" width="17.625" customWidth="1"/>
    <col min="14" max="14" width="16.25" customWidth="1"/>
    <col min="15" max="15" width="24" customWidth="1"/>
    <col min="16" max="16" width="9.125" customWidth="1"/>
    <col min="17" max="17" width="10.375" customWidth="1"/>
    <col min="18" max="18" width="10" customWidth="1"/>
    <col min="19" max="19" width="17.875" customWidth="1"/>
    <col min="20" max="20" width="11.25" customWidth="1"/>
    <col min="21" max="21" width="9.25" customWidth="1"/>
    <col min="22" max="23" width="7.625" customWidth="1"/>
    <col min="24" max="24" width="18" customWidth="1"/>
    <col min="25" max="25" width="11.75" customWidth="1"/>
    <col min="26" max="26" width="16.5" customWidth="1"/>
    <col min="27" max="27" width="13.375" customWidth="1"/>
    <col min="28" max="28" width="7.625" customWidth="1"/>
    <col min="29" max="29" width="10.25" customWidth="1"/>
  </cols>
  <sheetData>
    <row r="1" spans="1:29" ht="14.25" customHeight="1" x14ac:dyDescent="0.25">
      <c r="A1" s="4" t="s">
        <v>0</v>
      </c>
      <c r="B1" s="4" t="s">
        <v>3</v>
      </c>
      <c r="C1" s="4" t="s">
        <v>4</v>
      </c>
      <c r="D1" s="4" t="s">
        <v>5</v>
      </c>
      <c r="E1" s="4" t="s">
        <v>6</v>
      </c>
      <c r="F1" s="4" t="s">
        <v>7</v>
      </c>
      <c r="G1" s="4" t="s">
        <v>8</v>
      </c>
      <c r="H1" s="4" t="s">
        <v>9</v>
      </c>
      <c r="I1" s="4" t="s">
        <v>10</v>
      </c>
      <c r="J1" s="4" t="s">
        <v>11</v>
      </c>
      <c r="K1" s="4" t="s">
        <v>12</v>
      </c>
      <c r="L1" s="4" t="s">
        <v>13</v>
      </c>
      <c r="M1" s="4" t="s">
        <v>14</v>
      </c>
      <c r="N1" s="4" t="s">
        <v>15</v>
      </c>
      <c r="O1" s="4" t="s">
        <v>16</v>
      </c>
      <c r="P1" s="4" t="s">
        <v>17</v>
      </c>
      <c r="Q1" s="4" t="s">
        <v>18</v>
      </c>
      <c r="R1" s="4" t="s">
        <v>19</v>
      </c>
      <c r="S1" s="4" t="s">
        <v>20</v>
      </c>
      <c r="T1" s="4" t="s">
        <v>21</v>
      </c>
      <c r="U1" s="4" t="s">
        <v>22</v>
      </c>
      <c r="V1" s="4" t="s">
        <v>23</v>
      </c>
      <c r="W1" s="4" t="s">
        <v>24</v>
      </c>
      <c r="X1" s="4" t="s">
        <v>25</v>
      </c>
      <c r="Y1" s="4" t="s">
        <v>26</v>
      </c>
      <c r="Z1" s="4" t="s">
        <v>27</v>
      </c>
      <c r="AA1" s="4" t="s">
        <v>28</v>
      </c>
      <c r="AB1" s="4" t="s">
        <v>29</v>
      </c>
      <c r="AC1" s="4" t="s">
        <v>30</v>
      </c>
    </row>
    <row r="2" spans="1:29" ht="14.25" customHeight="1" x14ac:dyDescent="0.25">
      <c r="A2" s="8" t="s">
        <v>31</v>
      </c>
      <c r="B2" s="8" t="s">
        <v>32</v>
      </c>
      <c r="C2" s="8" t="s">
        <v>33</v>
      </c>
      <c r="D2" s="8" t="s">
        <v>34</v>
      </c>
      <c r="E2" s="8" t="s">
        <v>35</v>
      </c>
      <c r="F2" s="8" t="s">
        <v>36</v>
      </c>
      <c r="G2" s="8">
        <v>53523</v>
      </c>
      <c r="H2" s="14" t="s">
        <v>37</v>
      </c>
      <c r="I2" s="8" t="s">
        <v>39</v>
      </c>
      <c r="J2" s="8" t="s">
        <v>40</v>
      </c>
      <c r="K2" s="8" t="s">
        <v>41</v>
      </c>
      <c r="L2" s="8" t="s">
        <v>42</v>
      </c>
      <c r="M2" s="8" t="s">
        <v>43</v>
      </c>
      <c r="N2" s="8">
        <v>53538</v>
      </c>
      <c r="O2" s="14" t="s">
        <v>44</v>
      </c>
      <c r="Q2" s="8" t="s">
        <v>46</v>
      </c>
      <c r="R2" s="8" t="s">
        <v>46</v>
      </c>
      <c r="X2" s="8" t="s">
        <v>46</v>
      </c>
      <c r="Y2" s="8" t="s">
        <v>46</v>
      </c>
      <c r="AB2" s="8" t="s">
        <v>46</v>
      </c>
      <c r="AC2" s="8" t="s">
        <v>46</v>
      </c>
    </row>
    <row r="3" spans="1:29" ht="14.25" customHeight="1" x14ac:dyDescent="0.25">
      <c r="A3" s="8" t="s">
        <v>31</v>
      </c>
      <c r="B3" s="8" t="s">
        <v>48</v>
      </c>
      <c r="C3" s="8" t="s">
        <v>49</v>
      </c>
      <c r="E3" s="8" t="s">
        <v>50</v>
      </c>
      <c r="F3" s="8" t="s">
        <v>51</v>
      </c>
      <c r="G3" s="8">
        <v>54512</v>
      </c>
      <c r="H3" s="14" t="s">
        <v>52</v>
      </c>
      <c r="I3" s="8" t="s">
        <v>54</v>
      </c>
      <c r="J3" s="8" t="s">
        <v>55</v>
      </c>
      <c r="K3" s="8" t="s">
        <v>57</v>
      </c>
      <c r="L3" s="8" t="s">
        <v>58</v>
      </c>
      <c r="M3" s="8" t="s">
        <v>59</v>
      </c>
      <c r="N3" s="8" t="s">
        <v>60</v>
      </c>
      <c r="O3" s="14" t="s">
        <v>61</v>
      </c>
      <c r="P3" s="8" t="s">
        <v>46</v>
      </c>
      <c r="R3" s="8" t="s">
        <v>46</v>
      </c>
      <c r="S3" s="8" t="s">
        <v>46</v>
      </c>
      <c r="X3" s="8" t="s">
        <v>46</v>
      </c>
      <c r="Y3" s="8" t="s">
        <v>46</v>
      </c>
      <c r="Z3" s="8" t="s">
        <v>46</v>
      </c>
      <c r="AA3" s="8" t="s">
        <v>46</v>
      </c>
      <c r="AB3" s="8" t="s">
        <v>46</v>
      </c>
      <c r="AC3" s="8" t="s">
        <v>46</v>
      </c>
    </row>
    <row r="4" spans="1:29" ht="14.25" customHeight="1" x14ac:dyDescent="0.25">
      <c r="A4" s="8" t="s">
        <v>31</v>
      </c>
      <c r="B4" s="8" t="s">
        <v>63</v>
      </c>
      <c r="E4" s="8" t="s">
        <v>65</v>
      </c>
      <c r="F4" s="8" t="s">
        <v>66</v>
      </c>
      <c r="G4" s="8" t="s">
        <v>67</v>
      </c>
      <c r="H4" s="14" t="s">
        <v>68</v>
      </c>
      <c r="I4" s="8" t="s">
        <v>70</v>
      </c>
      <c r="J4" s="8" t="s">
        <v>71</v>
      </c>
      <c r="K4" s="8" t="s">
        <v>72</v>
      </c>
      <c r="L4" s="8" t="s">
        <v>73</v>
      </c>
      <c r="M4" s="8" t="s">
        <v>74</v>
      </c>
      <c r="N4" s="8">
        <v>47933</v>
      </c>
      <c r="O4" s="14" t="s">
        <v>75</v>
      </c>
      <c r="P4" s="8" t="s">
        <v>46</v>
      </c>
      <c r="R4" s="8" t="s">
        <v>46</v>
      </c>
      <c r="S4" s="8" t="s">
        <v>46</v>
      </c>
      <c r="U4" s="8" t="s">
        <v>46</v>
      </c>
      <c r="X4" s="8" t="s">
        <v>46</v>
      </c>
      <c r="Y4" s="8" t="s">
        <v>46</v>
      </c>
      <c r="AB4" s="8" t="s">
        <v>46</v>
      </c>
      <c r="AC4" s="8" t="s">
        <v>46</v>
      </c>
    </row>
    <row r="5" spans="1:29" ht="14.25" customHeight="1" x14ac:dyDescent="0.25">
      <c r="A5" s="8" t="s">
        <v>31</v>
      </c>
      <c r="B5" s="8" t="s">
        <v>76</v>
      </c>
      <c r="C5" s="8" t="s">
        <v>77</v>
      </c>
      <c r="D5" s="8" t="s">
        <v>78</v>
      </c>
      <c r="E5" s="8" t="s">
        <v>79</v>
      </c>
      <c r="F5" s="8" t="s">
        <v>80</v>
      </c>
      <c r="G5" s="8">
        <v>53188</v>
      </c>
      <c r="H5" s="14" t="s">
        <v>81</v>
      </c>
      <c r="I5" s="8" t="s">
        <v>82</v>
      </c>
      <c r="J5" s="8" t="s">
        <v>83</v>
      </c>
      <c r="K5" s="8" t="s">
        <v>84</v>
      </c>
      <c r="L5" s="8" t="s">
        <v>85</v>
      </c>
      <c r="M5" s="8" t="s">
        <v>86</v>
      </c>
      <c r="N5" s="8">
        <v>53706</v>
      </c>
      <c r="O5" s="14" t="s">
        <v>87</v>
      </c>
      <c r="Q5" s="8" t="s">
        <v>46</v>
      </c>
      <c r="R5" s="8" t="s">
        <v>46</v>
      </c>
      <c r="T5" s="8" t="s">
        <v>46</v>
      </c>
      <c r="W5" s="8" t="s">
        <v>46</v>
      </c>
      <c r="X5" s="8" t="s">
        <v>46</v>
      </c>
      <c r="Y5" s="8" t="s">
        <v>46</v>
      </c>
      <c r="AB5" s="8" t="s">
        <v>46</v>
      </c>
      <c r="AC5" s="8" t="s">
        <v>46</v>
      </c>
    </row>
    <row r="6" spans="1:29" ht="14.25" customHeight="1" x14ac:dyDescent="0.25">
      <c r="A6" s="8" t="s">
        <v>31</v>
      </c>
      <c r="B6" s="8" t="s">
        <v>90</v>
      </c>
      <c r="C6" s="8" t="s">
        <v>92</v>
      </c>
      <c r="D6" s="8" t="s">
        <v>93</v>
      </c>
      <c r="E6" s="8" t="s">
        <v>95</v>
      </c>
      <c r="F6" s="8" t="s">
        <v>96</v>
      </c>
      <c r="G6" s="8">
        <v>54481</v>
      </c>
      <c r="H6" s="14" t="s">
        <v>98</v>
      </c>
      <c r="I6" s="8" t="s">
        <v>99</v>
      </c>
      <c r="J6" s="8" t="s">
        <v>100</v>
      </c>
      <c r="K6" s="8" t="s">
        <v>101</v>
      </c>
      <c r="L6" s="8" t="s">
        <v>102</v>
      </c>
      <c r="M6" s="8" t="s">
        <v>103</v>
      </c>
      <c r="N6" s="8">
        <v>53081</v>
      </c>
      <c r="O6" s="14" t="s">
        <v>105</v>
      </c>
      <c r="P6" s="8" t="s">
        <v>46</v>
      </c>
      <c r="Q6" s="8" t="s">
        <v>46</v>
      </c>
      <c r="S6" s="8" t="s">
        <v>46</v>
      </c>
      <c r="U6" s="8" t="s">
        <v>46</v>
      </c>
      <c r="W6" s="8" t="s">
        <v>46</v>
      </c>
      <c r="X6" s="8" t="s">
        <v>46</v>
      </c>
      <c r="Y6" s="8" t="s">
        <v>46</v>
      </c>
      <c r="AA6" s="8" t="s">
        <v>46</v>
      </c>
      <c r="AB6" s="8" t="s">
        <v>46</v>
      </c>
      <c r="AC6" s="8" t="s">
        <v>46</v>
      </c>
    </row>
    <row r="7" spans="1:29" ht="14.25" customHeight="1" x14ac:dyDescent="0.25">
      <c r="A7" s="8" t="s">
        <v>31</v>
      </c>
      <c r="B7" s="8" t="s">
        <v>108</v>
      </c>
      <c r="C7" s="8" t="s">
        <v>111</v>
      </c>
      <c r="D7" s="8" t="s">
        <v>112</v>
      </c>
      <c r="E7" s="8" t="s">
        <v>113</v>
      </c>
      <c r="F7" s="8" t="s">
        <v>115</v>
      </c>
      <c r="G7" s="8">
        <v>54534</v>
      </c>
      <c r="H7" s="14" t="s">
        <v>117</v>
      </c>
      <c r="I7" s="8" t="s">
        <v>121</v>
      </c>
      <c r="J7" s="8" t="s">
        <v>122</v>
      </c>
      <c r="K7" s="8" t="s">
        <v>123</v>
      </c>
      <c r="L7" s="8" t="s">
        <v>124</v>
      </c>
      <c r="M7" s="8" t="s">
        <v>125</v>
      </c>
      <c r="N7" s="8">
        <v>54534</v>
      </c>
      <c r="O7" s="8" t="s">
        <v>126</v>
      </c>
      <c r="P7" s="8" t="s">
        <v>46</v>
      </c>
      <c r="Q7" s="8" t="s">
        <v>46</v>
      </c>
      <c r="R7" s="8" t="s">
        <v>46</v>
      </c>
      <c r="V7" s="8" t="s">
        <v>46</v>
      </c>
      <c r="X7" s="8" t="s">
        <v>46</v>
      </c>
      <c r="Z7" s="8" t="s">
        <v>46</v>
      </c>
      <c r="AB7" s="8" t="s">
        <v>46</v>
      </c>
      <c r="AC7" s="8" t="s">
        <v>46</v>
      </c>
    </row>
    <row r="8" spans="1:29" ht="14.25" customHeight="1" x14ac:dyDescent="0.25">
      <c r="A8" s="8" t="s">
        <v>31</v>
      </c>
      <c r="B8" s="8" t="s">
        <v>127</v>
      </c>
      <c r="C8" s="8" t="s">
        <v>128</v>
      </c>
      <c r="D8" s="8" t="s">
        <v>129</v>
      </c>
      <c r="E8" s="8" t="s">
        <v>130</v>
      </c>
      <c r="F8" s="8" t="s">
        <v>36</v>
      </c>
      <c r="G8" s="8">
        <v>53523</v>
      </c>
      <c r="H8" s="14" t="s">
        <v>131</v>
      </c>
      <c r="I8" s="8" t="s">
        <v>132</v>
      </c>
      <c r="J8" s="8" t="s">
        <v>133</v>
      </c>
      <c r="K8" s="8" t="s">
        <v>134</v>
      </c>
      <c r="L8" s="8" t="s">
        <v>135</v>
      </c>
      <c r="M8" s="8" t="s">
        <v>136</v>
      </c>
      <c r="N8" s="8">
        <v>53523</v>
      </c>
      <c r="O8" s="8" t="s">
        <v>137</v>
      </c>
      <c r="P8" s="8" t="s">
        <v>46</v>
      </c>
      <c r="Q8" s="8" t="s">
        <v>46</v>
      </c>
      <c r="R8" s="8" t="s">
        <v>46</v>
      </c>
      <c r="S8" s="8" t="s">
        <v>46</v>
      </c>
      <c r="T8" s="8" t="s">
        <v>46</v>
      </c>
      <c r="U8" s="8" t="s">
        <v>46</v>
      </c>
      <c r="V8" s="8" t="s">
        <v>46</v>
      </c>
      <c r="W8" s="8" t="s">
        <v>46</v>
      </c>
      <c r="X8" s="8" t="s">
        <v>46</v>
      </c>
      <c r="Y8" s="8" t="s">
        <v>46</v>
      </c>
      <c r="Z8" s="8" t="s">
        <v>46</v>
      </c>
      <c r="AA8" s="8" t="s">
        <v>46</v>
      </c>
      <c r="AB8" s="8" t="s">
        <v>46</v>
      </c>
      <c r="AC8" s="8" t="s">
        <v>46</v>
      </c>
    </row>
    <row r="9" spans="1:29" ht="14.25" customHeight="1" x14ac:dyDescent="0.25">
      <c r="A9" s="8" t="s">
        <v>31</v>
      </c>
      <c r="B9" s="8" t="s">
        <v>138</v>
      </c>
      <c r="C9" s="8" t="s">
        <v>139</v>
      </c>
      <c r="D9" s="8" t="s">
        <v>140</v>
      </c>
      <c r="E9" s="8" t="s">
        <v>141</v>
      </c>
      <c r="F9" s="8" t="s">
        <v>142</v>
      </c>
      <c r="G9" s="8" t="s">
        <v>143</v>
      </c>
      <c r="H9" s="8" t="s">
        <v>144</v>
      </c>
      <c r="I9" s="8" t="s">
        <v>145</v>
      </c>
      <c r="J9" s="8" t="s">
        <v>146</v>
      </c>
      <c r="K9" s="8" t="s">
        <v>147</v>
      </c>
      <c r="L9" s="8" t="s">
        <v>148</v>
      </c>
      <c r="M9" s="8" t="s">
        <v>96</v>
      </c>
      <c r="N9" s="8">
        <v>54481</v>
      </c>
      <c r="O9" s="14" t="s">
        <v>149</v>
      </c>
      <c r="P9" s="8" t="s">
        <v>46</v>
      </c>
      <c r="R9" s="8" t="s">
        <v>46</v>
      </c>
      <c r="X9" s="8" t="s">
        <v>46</v>
      </c>
      <c r="Y9" s="8" t="s">
        <v>46</v>
      </c>
      <c r="Z9" s="8" t="s">
        <v>46</v>
      </c>
      <c r="AA9" s="8" t="s">
        <v>46</v>
      </c>
      <c r="AB9" s="8" t="s">
        <v>46</v>
      </c>
      <c r="AC9" s="8" t="s">
        <v>46</v>
      </c>
    </row>
    <row r="10" spans="1:29" ht="14.25" customHeight="1" x14ac:dyDescent="0.25">
      <c r="A10" s="8" t="s">
        <v>31</v>
      </c>
      <c r="B10" s="8" t="s">
        <v>150</v>
      </c>
      <c r="C10" s="8" t="s">
        <v>151</v>
      </c>
      <c r="D10" s="8" t="s">
        <v>152</v>
      </c>
      <c r="E10" s="8" t="s">
        <v>153</v>
      </c>
      <c r="F10" s="8" t="s">
        <v>96</v>
      </c>
      <c r="G10" s="8">
        <v>54481</v>
      </c>
      <c r="H10" s="8" t="s">
        <v>154</v>
      </c>
      <c r="I10" s="8" t="s">
        <v>155</v>
      </c>
      <c r="J10" s="8" t="s">
        <v>156</v>
      </c>
      <c r="K10" s="8" t="s">
        <v>157</v>
      </c>
      <c r="L10" s="8" t="s">
        <v>158</v>
      </c>
      <c r="M10" s="8" t="s">
        <v>96</v>
      </c>
      <c r="N10" s="8">
        <v>54481</v>
      </c>
      <c r="O10" s="14" t="s">
        <v>159</v>
      </c>
      <c r="P10" s="8" t="s">
        <v>46</v>
      </c>
      <c r="Q10" s="8" t="s">
        <v>46</v>
      </c>
      <c r="R10" s="8" t="s">
        <v>46</v>
      </c>
      <c r="S10" s="8" t="s">
        <v>46</v>
      </c>
      <c r="T10" s="8" t="s">
        <v>46</v>
      </c>
      <c r="U10" s="8" t="s">
        <v>46</v>
      </c>
      <c r="V10" s="8" t="s">
        <v>46</v>
      </c>
      <c r="W10" s="8" t="s">
        <v>46</v>
      </c>
      <c r="X10" s="8" t="s">
        <v>46</v>
      </c>
      <c r="Y10" s="8" t="s">
        <v>46</v>
      </c>
      <c r="Z10" s="8" t="s">
        <v>46</v>
      </c>
      <c r="AA10" s="8" t="s">
        <v>46</v>
      </c>
      <c r="AB10" s="8" t="s">
        <v>46</v>
      </c>
      <c r="AC10" s="8" t="s">
        <v>46</v>
      </c>
    </row>
    <row r="11" spans="1:29" ht="14.25" customHeight="1" x14ac:dyDescent="0.25">
      <c r="A11" s="8" t="s">
        <v>31</v>
      </c>
      <c r="B11" s="8" t="s">
        <v>160</v>
      </c>
      <c r="C11" s="8" t="s">
        <v>161</v>
      </c>
      <c r="H11" s="14" t="s">
        <v>162</v>
      </c>
      <c r="I11" s="8" t="s">
        <v>163</v>
      </c>
      <c r="J11" s="8" t="s">
        <v>164</v>
      </c>
      <c r="K11" s="8" t="s">
        <v>165</v>
      </c>
      <c r="L11" s="8" t="s">
        <v>166</v>
      </c>
      <c r="M11" s="8" t="s">
        <v>167</v>
      </c>
      <c r="N11" s="8">
        <v>54136</v>
      </c>
      <c r="O11" s="8" t="s">
        <v>168</v>
      </c>
      <c r="P11" s="8" t="s">
        <v>46</v>
      </c>
      <c r="R11" s="8" t="s">
        <v>46</v>
      </c>
      <c r="U11" s="8" t="s">
        <v>46</v>
      </c>
      <c r="X11" s="8" t="s">
        <v>46</v>
      </c>
      <c r="Y11" s="8" t="s">
        <v>46</v>
      </c>
      <c r="AC11" s="8" t="s">
        <v>46</v>
      </c>
    </row>
    <row r="12" spans="1:29" ht="14.25" customHeight="1" x14ac:dyDescent="0.25">
      <c r="A12" s="8" t="s">
        <v>31</v>
      </c>
      <c r="B12" s="8" t="s">
        <v>169</v>
      </c>
      <c r="E12" s="8" t="s">
        <v>170</v>
      </c>
      <c r="F12" s="8" t="s">
        <v>171</v>
      </c>
      <c r="G12" s="8">
        <v>54022</v>
      </c>
      <c r="H12" s="51" t="s">
        <v>172</v>
      </c>
      <c r="I12" s="8" t="s">
        <v>173</v>
      </c>
      <c r="J12" s="8" t="s">
        <v>174</v>
      </c>
      <c r="K12" s="8" t="s">
        <v>175</v>
      </c>
      <c r="L12" s="8" t="s">
        <v>176</v>
      </c>
      <c r="M12" s="8" t="s">
        <v>177</v>
      </c>
      <c r="N12" s="8">
        <v>54011</v>
      </c>
      <c r="O12" s="8" t="s">
        <v>178</v>
      </c>
      <c r="P12" s="8" t="s">
        <v>46</v>
      </c>
      <c r="X12" s="8" t="s">
        <v>46</v>
      </c>
      <c r="Z12" s="8" t="s">
        <v>46</v>
      </c>
      <c r="AB12" s="8" t="s">
        <v>46</v>
      </c>
      <c r="AC12" s="8" t="s">
        <v>46</v>
      </c>
    </row>
    <row r="13" spans="1:29" ht="14.25" customHeight="1" x14ac:dyDescent="0.25">
      <c r="A13" s="8" t="s">
        <v>31</v>
      </c>
      <c r="B13" s="8" t="s">
        <v>179</v>
      </c>
      <c r="C13" s="8" t="s">
        <v>180</v>
      </c>
      <c r="D13" s="8" t="s">
        <v>181</v>
      </c>
      <c r="E13" s="8" t="s">
        <v>182</v>
      </c>
      <c r="F13" s="8" t="s">
        <v>86</v>
      </c>
      <c r="G13" s="8">
        <v>53711</v>
      </c>
      <c r="H13" s="8" t="s">
        <v>183</v>
      </c>
      <c r="I13" s="8" t="s">
        <v>184</v>
      </c>
      <c r="J13" s="8" t="s">
        <v>180</v>
      </c>
      <c r="K13" s="8" t="s">
        <v>185</v>
      </c>
      <c r="L13" s="8" t="s">
        <v>182</v>
      </c>
      <c r="M13" s="8" t="s">
        <v>86</v>
      </c>
      <c r="N13" s="8">
        <v>53711</v>
      </c>
      <c r="O13" s="8" t="s">
        <v>186</v>
      </c>
      <c r="Q13" s="8" t="s">
        <v>46</v>
      </c>
      <c r="R13" s="8" t="s">
        <v>46</v>
      </c>
      <c r="U13" s="8" t="s">
        <v>46</v>
      </c>
      <c r="W13" s="8" t="s">
        <v>46</v>
      </c>
      <c r="X13" s="8" t="s">
        <v>46</v>
      </c>
      <c r="Y13" s="8" t="s">
        <v>46</v>
      </c>
      <c r="Z13" s="8" t="s">
        <v>46</v>
      </c>
      <c r="AA13" s="8" t="s">
        <v>46</v>
      </c>
      <c r="AB13" s="8" t="s">
        <v>46</v>
      </c>
      <c r="AC13" s="8" t="s">
        <v>46</v>
      </c>
    </row>
    <row r="14" spans="1:29" ht="14.25" customHeight="1" x14ac:dyDescent="0.25">
      <c r="A14" s="8" t="s">
        <v>31</v>
      </c>
      <c r="B14" s="8" t="s">
        <v>187</v>
      </c>
      <c r="C14" s="8" t="s">
        <v>188</v>
      </c>
      <c r="E14" s="8" t="s">
        <v>189</v>
      </c>
      <c r="F14" s="8" t="s">
        <v>86</v>
      </c>
      <c r="G14" s="8">
        <v>53705</v>
      </c>
      <c r="H14" s="8" t="s">
        <v>190</v>
      </c>
      <c r="I14" s="8" t="s">
        <v>191</v>
      </c>
      <c r="L14" s="8" t="s">
        <v>192</v>
      </c>
      <c r="M14" s="8" t="s">
        <v>86</v>
      </c>
      <c r="N14" s="8">
        <v>53705</v>
      </c>
      <c r="O14" s="8" t="s">
        <v>193</v>
      </c>
      <c r="P14" s="8" t="s">
        <v>46</v>
      </c>
      <c r="Q14" s="8" t="s">
        <v>46</v>
      </c>
      <c r="R14" s="8" t="s">
        <v>46</v>
      </c>
      <c r="U14" s="8" t="s">
        <v>46</v>
      </c>
      <c r="X14" s="8" t="s">
        <v>46</v>
      </c>
      <c r="Z14" s="8" t="s">
        <v>46</v>
      </c>
      <c r="AA14" s="8" t="s">
        <v>46</v>
      </c>
      <c r="AC14" s="8" t="s">
        <v>46</v>
      </c>
    </row>
    <row r="15" spans="1:29" ht="14.25" customHeight="1" x14ac:dyDescent="0.25">
      <c r="A15" s="8" t="s">
        <v>31</v>
      </c>
      <c r="B15" s="8" t="s">
        <v>194</v>
      </c>
      <c r="C15" s="8" t="s">
        <v>195</v>
      </c>
      <c r="D15" s="8" t="s">
        <v>196</v>
      </c>
      <c r="E15" s="8" t="s">
        <v>197</v>
      </c>
      <c r="F15" s="8" t="s">
        <v>198</v>
      </c>
      <c r="G15" s="8">
        <v>53235</v>
      </c>
      <c r="H15" s="8" t="s">
        <v>199</v>
      </c>
      <c r="I15" s="8" t="s">
        <v>200</v>
      </c>
      <c r="J15" s="8" t="s">
        <v>195</v>
      </c>
      <c r="K15" s="8" t="s">
        <v>201</v>
      </c>
      <c r="L15" s="8" t="s">
        <v>202</v>
      </c>
      <c r="M15" s="8" t="s">
        <v>86</v>
      </c>
      <c r="N15" s="8">
        <v>53703</v>
      </c>
      <c r="O15" s="8" t="s">
        <v>203</v>
      </c>
      <c r="Q15" s="8" t="s">
        <v>46</v>
      </c>
      <c r="R15" s="8" t="s">
        <v>46</v>
      </c>
      <c r="U15" s="8" t="s">
        <v>46</v>
      </c>
      <c r="X15" s="8" t="s">
        <v>46</v>
      </c>
      <c r="Y15" s="8" t="s">
        <v>46</v>
      </c>
      <c r="AC15" s="8" t="s">
        <v>46</v>
      </c>
    </row>
    <row r="16" spans="1:29" ht="14.25" customHeight="1" x14ac:dyDescent="0.25">
      <c r="A16" s="8" t="s">
        <v>204</v>
      </c>
      <c r="B16" s="8" t="s">
        <v>205</v>
      </c>
      <c r="E16" s="8" t="s">
        <v>206</v>
      </c>
      <c r="F16" s="8" t="s">
        <v>207</v>
      </c>
      <c r="G16" s="8">
        <v>53040</v>
      </c>
      <c r="H16" s="8" t="s">
        <v>208</v>
      </c>
      <c r="I16" s="8" t="s">
        <v>209</v>
      </c>
      <c r="L16" s="8" t="s">
        <v>210</v>
      </c>
      <c r="M16" s="8" t="s">
        <v>211</v>
      </c>
      <c r="N16" s="8">
        <v>53010</v>
      </c>
      <c r="P16" s="8" t="s">
        <v>46</v>
      </c>
      <c r="R16" s="8" t="s">
        <v>46</v>
      </c>
    </row>
    <row r="17" spans="1:29" ht="14.25" customHeight="1" x14ac:dyDescent="0.25">
      <c r="A17" s="8" t="s">
        <v>31</v>
      </c>
      <c r="B17" s="8" t="s">
        <v>212</v>
      </c>
      <c r="C17" s="8" t="s">
        <v>213</v>
      </c>
      <c r="E17" s="8" t="s">
        <v>214</v>
      </c>
      <c r="F17" s="8" t="s">
        <v>215</v>
      </c>
      <c r="G17" s="8">
        <v>53703</v>
      </c>
      <c r="H17" s="14" t="s">
        <v>216</v>
      </c>
      <c r="I17" s="8" t="s">
        <v>217</v>
      </c>
      <c r="L17" s="8" t="s">
        <v>218</v>
      </c>
      <c r="M17" s="8" t="s">
        <v>103</v>
      </c>
      <c r="N17" s="8">
        <v>53803</v>
      </c>
      <c r="O17" s="14" t="s">
        <v>219</v>
      </c>
      <c r="P17" s="8" t="s">
        <v>46</v>
      </c>
      <c r="Q17" s="8" t="s">
        <v>46</v>
      </c>
      <c r="R17" s="8" t="s">
        <v>46</v>
      </c>
      <c r="S17" s="8" t="s">
        <v>46</v>
      </c>
      <c r="U17" s="8" t="s">
        <v>46</v>
      </c>
      <c r="V17" s="8" t="s">
        <v>46</v>
      </c>
      <c r="X17" s="8" t="s">
        <v>46</v>
      </c>
      <c r="Y17" s="8" t="s">
        <v>46</v>
      </c>
      <c r="AC17" s="8" t="s">
        <v>46</v>
      </c>
    </row>
    <row r="18" spans="1:29" ht="14.25" customHeight="1" x14ac:dyDescent="0.25">
      <c r="A18" s="8" t="s">
        <v>31</v>
      </c>
      <c r="B18" s="8" t="s">
        <v>220</v>
      </c>
      <c r="C18" s="8" t="s">
        <v>221</v>
      </c>
      <c r="D18" s="8" t="s">
        <v>222</v>
      </c>
      <c r="E18" s="8" t="s">
        <v>223</v>
      </c>
      <c r="F18" s="8" t="s">
        <v>86</v>
      </c>
      <c r="G18" s="8" t="s">
        <v>224</v>
      </c>
      <c r="H18" s="8" t="s">
        <v>225</v>
      </c>
      <c r="I18" s="8" t="s">
        <v>226</v>
      </c>
      <c r="J18" s="8" t="s">
        <v>227</v>
      </c>
      <c r="K18" s="8" t="s">
        <v>228</v>
      </c>
      <c r="L18" s="8" t="s">
        <v>229</v>
      </c>
      <c r="M18" s="8" t="s">
        <v>86</v>
      </c>
      <c r="N18" s="8" t="s">
        <v>224</v>
      </c>
      <c r="O18" s="8" t="s">
        <v>230</v>
      </c>
      <c r="Q18" s="8" t="s">
        <v>46</v>
      </c>
      <c r="R18" s="8" t="s">
        <v>46</v>
      </c>
      <c r="T18" s="8" t="s">
        <v>46</v>
      </c>
      <c r="X18" s="8" t="s">
        <v>46</v>
      </c>
      <c r="AC18" s="8" t="s">
        <v>46</v>
      </c>
    </row>
    <row r="19" spans="1:29" ht="14.25" customHeight="1" x14ac:dyDescent="0.25">
      <c r="A19" s="8" t="s">
        <v>31</v>
      </c>
      <c r="B19" s="8" t="s">
        <v>231</v>
      </c>
      <c r="E19" s="8" t="s">
        <v>232</v>
      </c>
      <c r="F19" s="8" t="s">
        <v>233</v>
      </c>
      <c r="G19" s="8">
        <v>54114</v>
      </c>
      <c r="I19" s="8" t="s">
        <v>234</v>
      </c>
      <c r="K19" s="8" t="s">
        <v>235</v>
      </c>
      <c r="L19" s="8" t="s">
        <v>236</v>
      </c>
      <c r="M19" s="8" t="s">
        <v>237</v>
      </c>
      <c r="N19" s="8">
        <v>54114</v>
      </c>
      <c r="O19" s="8" t="s">
        <v>238</v>
      </c>
      <c r="P19" s="8" t="s">
        <v>46</v>
      </c>
      <c r="S19" s="8" t="s">
        <v>46</v>
      </c>
    </row>
    <row r="20" spans="1:29" ht="14.25" customHeight="1" x14ac:dyDescent="0.25">
      <c r="A20" s="8" t="s">
        <v>31</v>
      </c>
      <c r="B20" s="8" t="s">
        <v>239</v>
      </c>
      <c r="C20" s="8" t="s">
        <v>240</v>
      </c>
      <c r="D20" s="8" t="s">
        <v>241</v>
      </c>
      <c r="F20" s="8" t="s">
        <v>242</v>
      </c>
      <c r="H20" s="8" t="s">
        <v>243</v>
      </c>
      <c r="I20" s="8" t="s">
        <v>244</v>
      </c>
      <c r="J20" s="8" t="s">
        <v>245</v>
      </c>
      <c r="K20" s="8" t="s">
        <v>246</v>
      </c>
      <c r="L20" s="8" t="s">
        <v>247</v>
      </c>
      <c r="M20" s="8" t="s">
        <v>249</v>
      </c>
      <c r="N20" s="8">
        <v>60096</v>
      </c>
      <c r="O20" s="8" t="s">
        <v>250</v>
      </c>
      <c r="P20" s="8" t="s">
        <v>46</v>
      </c>
      <c r="R20" s="8" t="s">
        <v>46</v>
      </c>
      <c r="S20" s="8" t="s">
        <v>46</v>
      </c>
      <c r="X20" s="8" t="s">
        <v>46</v>
      </c>
      <c r="Y20" s="8" t="s">
        <v>46</v>
      </c>
      <c r="Z20" s="8" t="s">
        <v>46</v>
      </c>
      <c r="AA20" s="8" t="s">
        <v>46</v>
      </c>
      <c r="AB20" s="8" t="s">
        <v>46</v>
      </c>
      <c r="AC20" s="8" t="s">
        <v>46</v>
      </c>
    </row>
    <row r="21" spans="1:29" ht="14.25" customHeight="1" x14ac:dyDescent="0.25">
      <c r="A21" s="8" t="s">
        <v>251</v>
      </c>
      <c r="B21" s="8" t="s">
        <v>248</v>
      </c>
      <c r="C21" s="8" t="s">
        <v>248</v>
      </c>
      <c r="E21" s="8" t="s">
        <v>148</v>
      </c>
      <c r="F21" s="8" t="s">
        <v>96</v>
      </c>
      <c r="G21" s="8">
        <v>54481</v>
      </c>
      <c r="H21" s="14" t="s">
        <v>253</v>
      </c>
      <c r="I21" s="8" t="s">
        <v>76</v>
      </c>
      <c r="J21" s="8" t="s">
        <v>255</v>
      </c>
      <c r="K21" s="8" t="s">
        <v>256</v>
      </c>
      <c r="L21" s="8" t="s">
        <v>257</v>
      </c>
      <c r="M21" s="8" t="s">
        <v>80</v>
      </c>
      <c r="N21" s="8">
        <v>53188</v>
      </c>
      <c r="O21" s="14" t="s">
        <v>258</v>
      </c>
      <c r="P21" s="8" t="s">
        <v>46</v>
      </c>
      <c r="Q21" s="8" t="s">
        <v>46</v>
      </c>
      <c r="R21" s="8" t="s">
        <v>46</v>
      </c>
      <c r="S21" s="8" t="s">
        <v>46</v>
      </c>
      <c r="T21" s="8" t="s">
        <v>46</v>
      </c>
      <c r="U21" s="8" t="s">
        <v>46</v>
      </c>
      <c r="V21" s="8" t="s">
        <v>46</v>
      </c>
      <c r="X21" s="8" t="s">
        <v>46</v>
      </c>
      <c r="Y21" s="8" t="s">
        <v>46</v>
      </c>
      <c r="Z21" s="8" t="s">
        <v>46</v>
      </c>
      <c r="AA21" s="8" t="s">
        <v>46</v>
      </c>
      <c r="AB21" s="8" t="s">
        <v>46</v>
      </c>
      <c r="AC21" s="8" t="s">
        <v>46</v>
      </c>
    </row>
    <row r="22" spans="1:29" ht="14.25" customHeight="1" x14ac:dyDescent="0.25">
      <c r="A22" s="8" t="s">
        <v>251</v>
      </c>
      <c r="B22" s="8" t="s">
        <v>252</v>
      </c>
      <c r="C22" s="8" t="s">
        <v>260</v>
      </c>
      <c r="D22" s="8" t="s">
        <v>261</v>
      </c>
      <c r="E22" s="8" t="s">
        <v>262</v>
      </c>
      <c r="F22" s="8" t="s">
        <v>263</v>
      </c>
      <c r="G22" s="8">
        <v>54932</v>
      </c>
      <c r="H22" s="14" t="s">
        <v>264</v>
      </c>
      <c r="I22" s="8" t="s">
        <v>265</v>
      </c>
      <c r="J22" s="8" t="s">
        <v>260</v>
      </c>
      <c r="K22" s="8" t="s">
        <v>266</v>
      </c>
      <c r="L22" s="8" t="s">
        <v>262</v>
      </c>
      <c r="M22" s="8" t="s">
        <v>263</v>
      </c>
      <c r="N22" s="8">
        <v>54932</v>
      </c>
      <c r="O22" s="14" t="s">
        <v>267</v>
      </c>
      <c r="Q22" s="8" t="s">
        <v>46</v>
      </c>
      <c r="R22" s="8" t="s">
        <v>46</v>
      </c>
      <c r="S22" s="8" t="s">
        <v>46</v>
      </c>
      <c r="W22" s="8" t="s">
        <v>46</v>
      </c>
      <c r="Z22" s="8" t="s">
        <v>46</v>
      </c>
      <c r="AA22" s="8" t="s">
        <v>46</v>
      </c>
      <c r="AB22" s="8" t="s">
        <v>46</v>
      </c>
    </row>
    <row r="23" spans="1:29" ht="14.25" customHeight="1" x14ac:dyDescent="0.25">
      <c r="A23" s="8" t="s">
        <v>251</v>
      </c>
      <c r="B23" s="8" t="s">
        <v>254</v>
      </c>
      <c r="C23" s="8" t="s">
        <v>268</v>
      </c>
      <c r="D23" s="8" t="s">
        <v>269</v>
      </c>
      <c r="E23" s="8" t="s">
        <v>270</v>
      </c>
      <c r="F23" s="8" t="s">
        <v>271</v>
      </c>
      <c r="G23" s="8">
        <v>54241</v>
      </c>
      <c r="H23" s="14" t="s">
        <v>272</v>
      </c>
      <c r="I23" s="8" t="s">
        <v>273</v>
      </c>
      <c r="J23" s="8" t="s">
        <v>274</v>
      </c>
      <c r="K23" s="8" t="s">
        <v>275</v>
      </c>
      <c r="L23" s="8" t="s">
        <v>270</v>
      </c>
      <c r="M23" s="8" t="s">
        <v>276</v>
      </c>
      <c r="N23" s="8">
        <v>54241</v>
      </c>
      <c r="O23" s="8" t="s">
        <v>277</v>
      </c>
      <c r="Q23" s="8" t="s">
        <v>46</v>
      </c>
      <c r="R23" s="8" t="s">
        <v>46</v>
      </c>
      <c r="W23" s="8" t="s">
        <v>46</v>
      </c>
      <c r="X23" s="8" t="s">
        <v>46</v>
      </c>
      <c r="Y23" s="8" t="s">
        <v>46</v>
      </c>
      <c r="Z23" s="8" t="s">
        <v>46</v>
      </c>
      <c r="AA23" s="8" t="s">
        <v>46</v>
      </c>
      <c r="AB23" s="8" t="s">
        <v>46</v>
      </c>
      <c r="AC23" s="8" t="s">
        <v>46</v>
      </c>
    </row>
    <row r="24" spans="1:29" ht="14.25" customHeight="1" x14ac:dyDescent="0.25">
      <c r="A24" s="8" t="s">
        <v>251</v>
      </c>
      <c r="B24" s="8" t="s">
        <v>259</v>
      </c>
      <c r="C24" s="8" t="s">
        <v>278</v>
      </c>
      <c r="D24" s="8" t="s">
        <v>279</v>
      </c>
      <c r="E24" s="8" t="s">
        <v>280</v>
      </c>
      <c r="F24" s="8" t="s">
        <v>281</v>
      </c>
      <c r="G24" s="8">
        <v>54952</v>
      </c>
      <c r="H24" s="14" t="s">
        <v>282</v>
      </c>
      <c r="I24" s="8" t="s">
        <v>283</v>
      </c>
      <c r="J24" s="8" t="s">
        <v>278</v>
      </c>
      <c r="L24" s="8" t="s">
        <v>280</v>
      </c>
      <c r="M24" s="8" t="s">
        <v>281</v>
      </c>
      <c r="N24" s="8">
        <v>54952</v>
      </c>
      <c r="O24" s="14" t="s">
        <v>285</v>
      </c>
    </row>
    <row r="25" spans="1:29" ht="14.25" customHeight="1" x14ac:dyDescent="0.25">
      <c r="A25" s="8" t="s">
        <v>251</v>
      </c>
      <c r="B25" s="8" t="s">
        <v>284</v>
      </c>
      <c r="C25" s="8" t="s">
        <v>286</v>
      </c>
      <c r="D25" s="8" t="s">
        <v>287</v>
      </c>
      <c r="F25" s="8" t="s">
        <v>288</v>
      </c>
      <c r="G25" s="8">
        <v>54235</v>
      </c>
      <c r="H25" s="14" t="s">
        <v>290</v>
      </c>
      <c r="I25" s="8" t="s">
        <v>292</v>
      </c>
      <c r="J25" s="8" t="s">
        <v>293</v>
      </c>
      <c r="L25" s="8" t="s">
        <v>294</v>
      </c>
      <c r="M25" s="8" t="s">
        <v>295</v>
      </c>
      <c r="N25" s="8">
        <v>54235</v>
      </c>
      <c r="O25" s="8" t="s">
        <v>297</v>
      </c>
      <c r="Q25" s="8" t="s">
        <v>46</v>
      </c>
      <c r="R25" s="8" t="s">
        <v>46</v>
      </c>
      <c r="X25" s="8" t="s">
        <v>46</v>
      </c>
      <c r="Z25" s="8" t="s">
        <v>46</v>
      </c>
      <c r="AB25" s="8" t="s">
        <v>46</v>
      </c>
      <c r="AC25" s="8" t="s">
        <v>46</v>
      </c>
    </row>
    <row r="26" spans="1:29" ht="14.25" customHeight="1" x14ac:dyDescent="0.25">
      <c r="A26" s="8" t="s">
        <v>251</v>
      </c>
      <c r="B26" s="8" t="s">
        <v>289</v>
      </c>
      <c r="E26" s="8" t="s">
        <v>299</v>
      </c>
      <c r="F26" s="8" t="s">
        <v>300</v>
      </c>
      <c r="G26" s="8">
        <v>53952</v>
      </c>
      <c r="H26" s="8" t="s">
        <v>301</v>
      </c>
      <c r="I26" s="8" t="s">
        <v>302</v>
      </c>
      <c r="J26" s="8" t="s">
        <v>255</v>
      </c>
      <c r="K26" s="8" t="s">
        <v>303</v>
      </c>
      <c r="L26" s="8" t="s">
        <v>229</v>
      </c>
      <c r="M26" s="8" t="s">
        <v>86</v>
      </c>
      <c r="N26" s="8">
        <v>53707</v>
      </c>
      <c r="O26" s="14" t="s">
        <v>230</v>
      </c>
      <c r="P26" s="8" t="s">
        <v>46</v>
      </c>
      <c r="R26" s="8" t="s">
        <v>46</v>
      </c>
      <c r="X26" s="8" t="s">
        <v>46</v>
      </c>
      <c r="Y26" s="8" t="s">
        <v>46</v>
      </c>
      <c r="Z26" s="8" t="s">
        <v>46</v>
      </c>
      <c r="AA26" s="8" t="s">
        <v>46</v>
      </c>
      <c r="AB26" s="8" t="s">
        <v>46</v>
      </c>
      <c r="AC26" s="8" t="s">
        <v>46</v>
      </c>
    </row>
    <row r="27" spans="1:29" ht="14.25" customHeight="1" x14ac:dyDescent="0.25">
      <c r="A27" s="8" t="s">
        <v>251</v>
      </c>
      <c r="B27" s="8" t="s">
        <v>291</v>
      </c>
      <c r="C27" s="8" t="s">
        <v>306</v>
      </c>
      <c r="E27" s="8" t="s">
        <v>307</v>
      </c>
      <c r="F27" s="8" t="s">
        <v>308</v>
      </c>
      <c r="G27" s="8">
        <v>54485</v>
      </c>
      <c r="H27" s="14" t="s">
        <v>309</v>
      </c>
      <c r="I27" s="8" t="s">
        <v>311</v>
      </c>
      <c r="J27" s="8" t="s">
        <v>291</v>
      </c>
      <c r="K27" s="8" t="s">
        <v>312</v>
      </c>
      <c r="L27" s="8" t="s">
        <v>313</v>
      </c>
      <c r="M27" s="8" t="s">
        <v>314</v>
      </c>
      <c r="N27" s="8">
        <v>54485</v>
      </c>
      <c r="O27" s="14" t="s">
        <v>309</v>
      </c>
      <c r="P27" s="8" t="s">
        <v>46</v>
      </c>
      <c r="R27" s="8" t="s">
        <v>46</v>
      </c>
      <c r="S27" s="8" t="s">
        <v>46</v>
      </c>
      <c r="U27" s="8" t="s">
        <v>46</v>
      </c>
      <c r="Y27" s="8" t="s">
        <v>46</v>
      </c>
      <c r="AB27" s="8" t="s">
        <v>46</v>
      </c>
      <c r="AC27" s="8" t="s">
        <v>46</v>
      </c>
    </row>
    <row r="28" spans="1:29" ht="14.25" customHeight="1" x14ac:dyDescent="0.25">
      <c r="A28" s="8" t="s">
        <v>251</v>
      </c>
      <c r="B28" s="8" t="s">
        <v>296</v>
      </c>
      <c r="E28" s="8" t="s">
        <v>318</v>
      </c>
      <c r="F28" s="8" t="s">
        <v>319</v>
      </c>
      <c r="G28" s="8">
        <v>54521</v>
      </c>
      <c r="H28" s="14" t="s">
        <v>320</v>
      </c>
      <c r="I28" s="8" t="s">
        <v>323</v>
      </c>
      <c r="L28" s="8" t="s">
        <v>324</v>
      </c>
      <c r="M28" s="8" t="s">
        <v>319</v>
      </c>
      <c r="N28" s="8">
        <v>54521</v>
      </c>
      <c r="O28" s="14" t="s">
        <v>325</v>
      </c>
      <c r="P28" s="8" t="s">
        <v>46</v>
      </c>
      <c r="Q28" s="8" t="s">
        <v>46</v>
      </c>
      <c r="R28" s="8" t="s">
        <v>46</v>
      </c>
      <c r="S28" s="8" t="s">
        <v>46</v>
      </c>
      <c r="T28" s="8" t="s">
        <v>46</v>
      </c>
      <c r="U28" s="8" t="s">
        <v>46</v>
      </c>
      <c r="V28" s="8" t="s">
        <v>46</v>
      </c>
      <c r="W28" s="8" t="s">
        <v>46</v>
      </c>
      <c r="X28" s="8" t="s">
        <v>46</v>
      </c>
      <c r="Y28" s="8" t="s">
        <v>46</v>
      </c>
      <c r="Z28" s="8" t="s">
        <v>46</v>
      </c>
      <c r="AA28" s="8" t="s">
        <v>46</v>
      </c>
      <c r="AB28" s="8" t="s">
        <v>46</v>
      </c>
      <c r="AC28" s="8" t="s">
        <v>46</v>
      </c>
    </row>
    <row r="29" spans="1:29" ht="14.25" customHeight="1" x14ac:dyDescent="0.25">
      <c r="A29" s="62" t="s">
        <v>326</v>
      </c>
      <c r="B29" s="8" t="s">
        <v>327</v>
      </c>
      <c r="E29" s="8" t="s">
        <v>328</v>
      </c>
      <c r="F29" s="8" t="s">
        <v>329</v>
      </c>
      <c r="G29" s="8">
        <v>53560</v>
      </c>
      <c r="H29" s="14" t="s">
        <v>330</v>
      </c>
      <c r="I29" s="8" t="s">
        <v>331</v>
      </c>
      <c r="J29" s="8" t="s">
        <v>332</v>
      </c>
      <c r="K29" s="8" t="s">
        <v>333</v>
      </c>
      <c r="L29" s="8" t="s">
        <v>334</v>
      </c>
      <c r="M29" s="8" t="s">
        <v>86</v>
      </c>
      <c r="N29" s="8">
        <v>53714</v>
      </c>
      <c r="O29" s="14" t="s">
        <v>335</v>
      </c>
      <c r="P29" s="8" t="s">
        <v>46</v>
      </c>
      <c r="R29" s="8" t="s">
        <v>46</v>
      </c>
      <c r="T29" s="8" t="s">
        <v>46</v>
      </c>
      <c r="U29" s="8" t="s">
        <v>46</v>
      </c>
      <c r="X29" s="8" t="s">
        <v>46</v>
      </c>
      <c r="Z29" s="8" t="s">
        <v>46</v>
      </c>
      <c r="AA29" s="8" t="s">
        <v>46</v>
      </c>
      <c r="AB29" s="8" t="s">
        <v>46</v>
      </c>
      <c r="AC29" s="8" t="s">
        <v>46</v>
      </c>
    </row>
    <row r="30" spans="1:29" ht="14.25" customHeight="1" x14ac:dyDescent="0.25">
      <c r="A30" s="8" t="s">
        <v>251</v>
      </c>
      <c r="B30" s="8" t="s">
        <v>298</v>
      </c>
      <c r="E30" s="8" t="s">
        <v>336</v>
      </c>
      <c r="F30" s="8" t="s">
        <v>337</v>
      </c>
      <c r="G30" s="8">
        <v>53546</v>
      </c>
      <c r="H30" s="14" t="s">
        <v>338</v>
      </c>
      <c r="I30" s="8" t="s">
        <v>339</v>
      </c>
      <c r="J30" s="8" t="s">
        <v>340</v>
      </c>
      <c r="K30" s="8" t="s">
        <v>341</v>
      </c>
      <c r="L30" s="8" t="s">
        <v>342</v>
      </c>
      <c r="M30" s="8" t="s">
        <v>343</v>
      </c>
      <c r="N30" s="8">
        <v>80504</v>
      </c>
      <c r="O30" s="14" t="s">
        <v>344</v>
      </c>
      <c r="P30" s="8" t="s">
        <v>46</v>
      </c>
      <c r="R30" s="8" t="s">
        <v>46</v>
      </c>
      <c r="U30" s="8" t="s">
        <v>46</v>
      </c>
      <c r="Y30" s="8" t="s">
        <v>46</v>
      </c>
      <c r="AB30" s="8" t="s">
        <v>46</v>
      </c>
      <c r="AC30" s="8" t="s">
        <v>46</v>
      </c>
    </row>
    <row r="31" spans="1:29" ht="14.25" customHeight="1" x14ac:dyDescent="0.25">
      <c r="A31" s="8" t="s">
        <v>251</v>
      </c>
      <c r="B31" s="8" t="s">
        <v>304</v>
      </c>
      <c r="C31" s="8" t="s">
        <v>345</v>
      </c>
      <c r="D31" s="8" t="s">
        <v>241</v>
      </c>
      <c r="E31" s="8" t="s">
        <v>346</v>
      </c>
      <c r="F31" s="8" t="s">
        <v>347</v>
      </c>
      <c r="G31" s="8">
        <v>53020</v>
      </c>
      <c r="H31" s="8" t="s">
        <v>348</v>
      </c>
      <c r="I31" s="8" t="s">
        <v>349</v>
      </c>
      <c r="J31" s="8" t="s">
        <v>255</v>
      </c>
      <c r="K31" s="8" t="s">
        <v>350</v>
      </c>
      <c r="L31" s="8" t="s">
        <v>351</v>
      </c>
      <c r="M31" s="8" t="s">
        <v>352</v>
      </c>
      <c r="N31" s="8">
        <v>53177</v>
      </c>
      <c r="O31" s="14" t="s">
        <v>353</v>
      </c>
      <c r="P31" s="8" t="s">
        <v>46</v>
      </c>
      <c r="U31" s="8" t="s">
        <v>46</v>
      </c>
      <c r="X31" s="8" t="s">
        <v>46</v>
      </c>
      <c r="Y31" s="8" t="s">
        <v>46</v>
      </c>
      <c r="Z31" s="8" t="s">
        <v>46</v>
      </c>
      <c r="AA31" s="8" t="s">
        <v>46</v>
      </c>
      <c r="AB31" s="8" t="s">
        <v>46</v>
      </c>
      <c r="AC31" s="8" t="s">
        <v>46</v>
      </c>
    </row>
    <row r="32" spans="1:29" ht="14.25" customHeight="1" x14ac:dyDescent="0.25">
      <c r="A32" s="8" t="s">
        <v>251</v>
      </c>
      <c r="B32" s="8" t="s">
        <v>304</v>
      </c>
      <c r="C32" s="8" t="s">
        <v>345</v>
      </c>
      <c r="D32" s="8" t="s">
        <v>241</v>
      </c>
      <c r="E32" s="8" t="s">
        <v>346</v>
      </c>
      <c r="F32" s="8" t="s">
        <v>347</v>
      </c>
      <c r="G32" s="8">
        <v>53020</v>
      </c>
      <c r="H32" s="8" t="s">
        <v>348</v>
      </c>
      <c r="I32" s="8" t="s">
        <v>354</v>
      </c>
      <c r="J32" s="8" t="s">
        <v>345</v>
      </c>
      <c r="K32" s="8" t="s">
        <v>355</v>
      </c>
      <c r="L32" s="8" t="s">
        <v>356</v>
      </c>
      <c r="M32" s="8" t="s">
        <v>347</v>
      </c>
      <c r="N32" s="8">
        <v>53020</v>
      </c>
      <c r="O32" s="14" t="s">
        <v>357</v>
      </c>
      <c r="P32" s="8" t="s">
        <v>46</v>
      </c>
      <c r="R32" s="8" t="s">
        <v>46</v>
      </c>
      <c r="S32" s="8" t="s">
        <v>46</v>
      </c>
      <c r="U32" s="8" t="s">
        <v>46</v>
      </c>
      <c r="V32" s="8" t="s">
        <v>46</v>
      </c>
      <c r="X32" s="8" t="s">
        <v>46</v>
      </c>
      <c r="Y32" s="8" t="s">
        <v>46</v>
      </c>
      <c r="Z32" s="8" t="s">
        <v>46</v>
      </c>
      <c r="AA32" s="8" t="s">
        <v>46</v>
      </c>
      <c r="AB32" s="8" t="s">
        <v>46</v>
      </c>
      <c r="AC32" s="8" t="s">
        <v>46</v>
      </c>
    </row>
    <row r="33" spans="1:29" ht="14.25" customHeight="1" x14ac:dyDescent="0.25">
      <c r="A33" s="8" t="s">
        <v>251</v>
      </c>
      <c r="B33" s="8" t="s">
        <v>310</v>
      </c>
      <c r="C33" s="8" t="s">
        <v>358</v>
      </c>
      <c r="E33" s="8" t="s">
        <v>359</v>
      </c>
      <c r="F33" s="8" t="s">
        <v>360</v>
      </c>
      <c r="G33" s="8">
        <v>54857</v>
      </c>
      <c r="H33" s="8" t="s">
        <v>361</v>
      </c>
      <c r="I33" s="8" t="s">
        <v>362</v>
      </c>
      <c r="L33" s="8" t="s">
        <v>363</v>
      </c>
      <c r="M33" s="8" t="s">
        <v>364</v>
      </c>
      <c r="O33" s="8" t="s">
        <v>365</v>
      </c>
      <c r="P33" s="8" t="s">
        <v>46</v>
      </c>
      <c r="R33" s="8" t="s">
        <v>46</v>
      </c>
      <c r="U33" s="8" t="s">
        <v>46</v>
      </c>
      <c r="X33" s="8" t="s">
        <v>46</v>
      </c>
      <c r="AB33" s="8" t="s">
        <v>46</v>
      </c>
      <c r="AC33" s="8" t="s">
        <v>46</v>
      </c>
    </row>
    <row r="34" spans="1:29" ht="14.25" customHeight="1" x14ac:dyDescent="0.25">
      <c r="A34" s="8" t="s">
        <v>315</v>
      </c>
      <c r="B34" s="8" t="s">
        <v>48</v>
      </c>
      <c r="C34" s="8" t="s">
        <v>49</v>
      </c>
      <c r="D34" s="8" t="s">
        <v>366</v>
      </c>
      <c r="E34" s="8" t="s">
        <v>367</v>
      </c>
      <c r="F34" s="8" t="s">
        <v>368</v>
      </c>
      <c r="G34" s="8">
        <v>54512</v>
      </c>
      <c r="H34" s="14" t="s">
        <v>52</v>
      </c>
      <c r="I34" s="8" t="s">
        <v>369</v>
      </c>
      <c r="J34" s="8" t="s">
        <v>55</v>
      </c>
      <c r="K34" s="8" t="s">
        <v>370</v>
      </c>
      <c r="L34" s="8" t="s">
        <v>371</v>
      </c>
      <c r="M34" s="8" t="s">
        <v>372</v>
      </c>
      <c r="N34" s="8">
        <v>54501</v>
      </c>
      <c r="O34" s="14" t="s">
        <v>373</v>
      </c>
      <c r="P34" s="8" t="s">
        <v>46</v>
      </c>
      <c r="R34" s="8" t="s">
        <v>46</v>
      </c>
      <c r="X34" s="8" t="s">
        <v>46</v>
      </c>
      <c r="Y34" s="8" t="s">
        <v>46</v>
      </c>
      <c r="Z34" s="8" t="s">
        <v>46</v>
      </c>
      <c r="AA34" s="8" t="s">
        <v>46</v>
      </c>
      <c r="AB34" s="8" t="s">
        <v>46</v>
      </c>
      <c r="AC34" s="8" t="s">
        <v>46</v>
      </c>
    </row>
    <row r="35" spans="1:29" ht="14.25" customHeight="1" x14ac:dyDescent="0.25">
      <c r="A35" s="8" t="s">
        <v>315</v>
      </c>
      <c r="B35" s="8" t="s">
        <v>317</v>
      </c>
      <c r="C35" s="8" t="s">
        <v>374</v>
      </c>
      <c r="E35" s="8" t="s">
        <v>307</v>
      </c>
      <c r="F35" s="8" t="s">
        <v>375</v>
      </c>
      <c r="G35" s="8">
        <v>54557</v>
      </c>
      <c r="I35" s="8" t="s">
        <v>376</v>
      </c>
      <c r="J35" s="8" t="s">
        <v>377</v>
      </c>
      <c r="K35" s="8" t="s">
        <v>378</v>
      </c>
      <c r="L35" s="8" t="s">
        <v>379</v>
      </c>
      <c r="M35" s="8" t="s">
        <v>375</v>
      </c>
      <c r="N35" s="8">
        <v>54557</v>
      </c>
      <c r="O35" s="14" t="s">
        <v>380</v>
      </c>
      <c r="P35" s="8" t="s">
        <v>46</v>
      </c>
      <c r="Q35" s="8" t="s">
        <v>46</v>
      </c>
      <c r="R35" s="8" t="s">
        <v>46</v>
      </c>
      <c r="S35" s="8" t="s">
        <v>46</v>
      </c>
      <c r="T35" s="8" t="s">
        <v>46</v>
      </c>
      <c r="U35" s="8" t="s">
        <v>46</v>
      </c>
      <c r="V35" s="8" t="s">
        <v>46</v>
      </c>
      <c r="W35" s="8" t="s">
        <v>46</v>
      </c>
      <c r="X35" s="8" t="s">
        <v>46</v>
      </c>
      <c r="Y35" s="8" t="s">
        <v>46</v>
      </c>
      <c r="Z35" s="8" t="s">
        <v>46</v>
      </c>
      <c r="AA35" s="8" t="s">
        <v>46</v>
      </c>
      <c r="AB35" s="8" t="s">
        <v>46</v>
      </c>
      <c r="AC35" s="8" t="s">
        <v>46</v>
      </c>
    </row>
    <row r="36" spans="1:29" ht="14.25" customHeight="1" x14ac:dyDescent="0.25">
      <c r="A36" s="8" t="s">
        <v>315</v>
      </c>
      <c r="B36" s="8" t="s">
        <v>322</v>
      </c>
      <c r="E36" s="8" t="s">
        <v>381</v>
      </c>
      <c r="F36" s="8" t="s">
        <v>295</v>
      </c>
      <c r="G36" s="8">
        <v>54235</v>
      </c>
      <c r="H36" s="14" t="s">
        <v>382</v>
      </c>
      <c r="I36" s="8" t="s">
        <v>383</v>
      </c>
      <c r="J36" s="8" t="s">
        <v>384</v>
      </c>
      <c r="K36" s="8" t="s">
        <v>385</v>
      </c>
      <c r="L36" s="8" t="s">
        <v>386</v>
      </c>
      <c r="M36" s="8" t="s">
        <v>295</v>
      </c>
      <c r="N36" s="8">
        <v>54235</v>
      </c>
      <c r="O36" s="14" t="s">
        <v>387</v>
      </c>
      <c r="P36" s="8" t="s">
        <v>46</v>
      </c>
      <c r="R36" s="8" t="s">
        <v>46</v>
      </c>
      <c r="S36" s="8" t="s">
        <v>46</v>
      </c>
      <c r="X36" s="8" t="s">
        <v>46</v>
      </c>
      <c r="Y36" s="8" t="s">
        <v>46</v>
      </c>
      <c r="Z36" s="8" t="s">
        <v>46</v>
      </c>
      <c r="AC36" s="8" t="s">
        <v>46</v>
      </c>
    </row>
    <row r="37" spans="1:29" ht="14.25" customHeight="1" x14ac:dyDescent="0.25">
      <c r="A37" s="8" t="s">
        <v>326</v>
      </c>
      <c r="B37" s="8" t="s">
        <v>388</v>
      </c>
    </row>
    <row r="38" spans="1:29" ht="14.25" customHeight="1" x14ac:dyDescent="0.25">
      <c r="A38" s="8" t="s">
        <v>326</v>
      </c>
      <c r="B38" s="8" t="s">
        <v>389</v>
      </c>
    </row>
    <row r="39" spans="1:29" ht="14.25" customHeight="1" x14ac:dyDescent="0.25">
      <c r="A39" s="8" t="s">
        <v>326</v>
      </c>
      <c r="B39" s="8" t="s">
        <v>390</v>
      </c>
    </row>
    <row r="40" spans="1:29" ht="14.25" customHeight="1" x14ac:dyDescent="0.25">
      <c r="A40" s="8" t="s">
        <v>326</v>
      </c>
      <c r="B40" s="8" t="s">
        <v>391</v>
      </c>
    </row>
    <row r="41" spans="1:29" ht="14.25" customHeight="1" x14ac:dyDescent="0.25">
      <c r="A41" s="8" t="s">
        <v>326</v>
      </c>
      <c r="B41" s="8" t="s">
        <v>392</v>
      </c>
    </row>
    <row r="42" spans="1:29" ht="14.25" customHeight="1" x14ac:dyDescent="0.25">
      <c r="A42" s="8" t="s">
        <v>326</v>
      </c>
      <c r="B42" s="8" t="s">
        <v>54</v>
      </c>
    </row>
    <row r="43" spans="1:29" ht="14.25" customHeight="1" x14ac:dyDescent="0.25">
      <c r="A43" s="8" t="s">
        <v>326</v>
      </c>
      <c r="B43" s="8" t="s">
        <v>393</v>
      </c>
    </row>
    <row r="44" spans="1:29" ht="14.25" customHeight="1" x14ac:dyDescent="0.25">
      <c r="A44" s="8" t="s">
        <v>326</v>
      </c>
      <c r="B44" s="8" t="s">
        <v>394</v>
      </c>
    </row>
    <row r="45" spans="1:29" ht="14.25" customHeight="1" x14ac:dyDescent="0.25">
      <c r="A45" s="8" t="s">
        <v>326</v>
      </c>
      <c r="B45" s="8" t="s">
        <v>395</v>
      </c>
    </row>
    <row r="46" spans="1:29" ht="14.25" customHeight="1" x14ac:dyDescent="0.25">
      <c r="A46" s="8" t="s">
        <v>326</v>
      </c>
      <c r="B46" s="8" t="s">
        <v>396</v>
      </c>
    </row>
    <row r="47" spans="1:29" ht="14.25" customHeight="1" x14ac:dyDescent="0.25">
      <c r="A47" s="8" t="s">
        <v>397</v>
      </c>
      <c r="B47" s="8" t="s">
        <v>398</v>
      </c>
    </row>
    <row r="48" spans="1:29" ht="14.25" customHeight="1" x14ac:dyDescent="0.25">
      <c r="A48" s="8" t="s">
        <v>397</v>
      </c>
      <c r="B48" s="8" t="s">
        <v>399</v>
      </c>
    </row>
    <row r="49" spans="1:2" ht="14.25" customHeight="1" x14ac:dyDescent="0.25">
      <c r="A49" s="8" t="s">
        <v>397</v>
      </c>
      <c r="B49" s="8" t="s">
        <v>400</v>
      </c>
    </row>
    <row r="50" spans="1:2" ht="14.25" customHeight="1" x14ac:dyDescent="0.25">
      <c r="A50" s="8" t="s">
        <v>397</v>
      </c>
      <c r="B50" s="8" t="s">
        <v>401</v>
      </c>
    </row>
    <row r="51" spans="1:2" ht="14.25" customHeight="1" x14ac:dyDescent="0.25">
      <c r="A51" s="8" t="s">
        <v>397</v>
      </c>
      <c r="B51" s="8" t="s">
        <v>402</v>
      </c>
    </row>
    <row r="52" spans="1:2" ht="14.25" customHeight="1" x14ac:dyDescent="0.25">
      <c r="A52" s="8" t="s">
        <v>397</v>
      </c>
      <c r="B52" s="8" t="s">
        <v>403</v>
      </c>
    </row>
    <row r="53" spans="1:2" ht="14.25" customHeight="1" x14ac:dyDescent="0.25">
      <c r="A53" s="8" t="s">
        <v>397</v>
      </c>
      <c r="B53" s="8" t="s">
        <v>404</v>
      </c>
    </row>
    <row r="54" spans="1:2" ht="14.25" customHeight="1" x14ac:dyDescent="0.25">
      <c r="A54" s="8" t="s">
        <v>397</v>
      </c>
      <c r="B54" s="8" t="s">
        <v>405</v>
      </c>
    </row>
    <row r="55" spans="1:2" ht="14.25" customHeight="1" x14ac:dyDescent="0.2"/>
    <row r="56" spans="1:2" ht="14.25" customHeight="1" x14ac:dyDescent="0.2"/>
    <row r="57" spans="1:2" ht="14.25" customHeight="1" x14ac:dyDescent="0.2"/>
    <row r="58" spans="1:2" ht="14.25" customHeight="1" x14ac:dyDescent="0.2"/>
    <row r="59" spans="1:2" ht="14.25" customHeight="1" x14ac:dyDescent="0.2"/>
    <row r="60" spans="1:2" ht="14.25" customHeight="1" x14ac:dyDescent="0.2"/>
    <row r="61" spans="1:2" ht="14.25" customHeight="1" x14ac:dyDescent="0.2"/>
    <row r="62" spans="1:2" ht="14.25" customHeight="1" x14ac:dyDescent="0.2"/>
    <row r="63" spans="1:2" ht="14.25" customHeight="1" x14ac:dyDescent="0.2"/>
    <row r="64" spans="1:2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hyperlinks>
    <hyperlink ref="H2" r:id="rId1" xr:uid="{00000000-0004-0000-0000-000000000000}"/>
    <hyperlink ref="O2" r:id="rId2" xr:uid="{00000000-0004-0000-0000-000001000000}"/>
    <hyperlink ref="H3" r:id="rId3" xr:uid="{00000000-0004-0000-0000-000002000000}"/>
    <hyperlink ref="O3" r:id="rId4" xr:uid="{00000000-0004-0000-0000-000003000000}"/>
    <hyperlink ref="H4" r:id="rId5" xr:uid="{00000000-0004-0000-0000-000004000000}"/>
    <hyperlink ref="O4" r:id="rId6" xr:uid="{00000000-0004-0000-0000-000005000000}"/>
    <hyperlink ref="H5" r:id="rId7" xr:uid="{00000000-0004-0000-0000-000006000000}"/>
    <hyperlink ref="O5" r:id="rId8" xr:uid="{00000000-0004-0000-0000-000007000000}"/>
    <hyperlink ref="H6" r:id="rId9" xr:uid="{00000000-0004-0000-0000-000008000000}"/>
    <hyperlink ref="O6" r:id="rId10" xr:uid="{00000000-0004-0000-0000-000009000000}"/>
    <hyperlink ref="H7" r:id="rId11" xr:uid="{00000000-0004-0000-0000-00000A000000}"/>
    <hyperlink ref="H8" r:id="rId12" xr:uid="{00000000-0004-0000-0000-00000B000000}"/>
    <hyperlink ref="O9" r:id="rId13" xr:uid="{00000000-0004-0000-0000-00000C000000}"/>
    <hyperlink ref="O10" r:id="rId14" xr:uid="{00000000-0004-0000-0000-00000D000000}"/>
    <hyperlink ref="H11" r:id="rId15" xr:uid="{00000000-0004-0000-0000-00000E000000}"/>
    <hyperlink ref="H17" r:id="rId16" xr:uid="{00000000-0004-0000-0000-00000F000000}"/>
    <hyperlink ref="O17" r:id="rId17" xr:uid="{00000000-0004-0000-0000-000010000000}"/>
    <hyperlink ref="H21" r:id="rId18" xr:uid="{00000000-0004-0000-0000-000011000000}"/>
    <hyperlink ref="O21" r:id="rId19" xr:uid="{00000000-0004-0000-0000-000012000000}"/>
    <hyperlink ref="H22" r:id="rId20" xr:uid="{00000000-0004-0000-0000-000013000000}"/>
    <hyperlink ref="O22" r:id="rId21" xr:uid="{00000000-0004-0000-0000-000014000000}"/>
    <hyperlink ref="H23" r:id="rId22" xr:uid="{00000000-0004-0000-0000-000015000000}"/>
    <hyperlink ref="H24" r:id="rId23" xr:uid="{00000000-0004-0000-0000-000016000000}"/>
    <hyperlink ref="O24" r:id="rId24" xr:uid="{00000000-0004-0000-0000-000017000000}"/>
    <hyperlink ref="H25" r:id="rId25" xr:uid="{00000000-0004-0000-0000-000018000000}"/>
    <hyperlink ref="O26" r:id="rId26" xr:uid="{00000000-0004-0000-0000-000019000000}"/>
    <hyperlink ref="H27" r:id="rId27" xr:uid="{00000000-0004-0000-0000-00001A000000}"/>
    <hyperlink ref="O27" r:id="rId28" xr:uid="{00000000-0004-0000-0000-00001B000000}"/>
    <hyperlink ref="H28" r:id="rId29" xr:uid="{00000000-0004-0000-0000-00001C000000}"/>
    <hyperlink ref="O28" r:id="rId30" xr:uid="{00000000-0004-0000-0000-00001D000000}"/>
    <hyperlink ref="H29" r:id="rId31" xr:uid="{00000000-0004-0000-0000-00001E000000}"/>
    <hyperlink ref="O29" r:id="rId32" xr:uid="{00000000-0004-0000-0000-00001F000000}"/>
    <hyperlink ref="H30" r:id="rId33" xr:uid="{00000000-0004-0000-0000-000020000000}"/>
    <hyperlink ref="O30" r:id="rId34" xr:uid="{00000000-0004-0000-0000-000021000000}"/>
    <hyperlink ref="O31" r:id="rId35" xr:uid="{00000000-0004-0000-0000-000022000000}"/>
    <hyperlink ref="O32" r:id="rId36" xr:uid="{00000000-0004-0000-0000-000023000000}"/>
    <hyperlink ref="H34" r:id="rId37" xr:uid="{00000000-0004-0000-0000-000024000000}"/>
    <hyperlink ref="O34" r:id="rId38" xr:uid="{00000000-0004-0000-0000-000025000000}"/>
    <hyperlink ref="O35" r:id="rId39" xr:uid="{00000000-0004-0000-0000-000026000000}"/>
    <hyperlink ref="H36" r:id="rId40" xr:uid="{00000000-0004-0000-0000-000027000000}"/>
    <hyperlink ref="O36" r:id="rId41" xr:uid="{00000000-0004-0000-0000-000028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999"/>
  <sheetViews>
    <sheetView tabSelected="1" topLeftCell="A4" workbookViewId="0">
      <selection activeCell="U23" sqref="U23"/>
    </sheetView>
  </sheetViews>
  <sheetFormatPr defaultColWidth="12.625" defaultRowHeight="14.25" x14ac:dyDescent="0.2"/>
  <cols>
    <col min="1" max="1" width="46.25" customWidth="1"/>
    <col min="2" max="2" width="25.375" customWidth="1"/>
    <col min="3" max="3" width="7.875" customWidth="1"/>
    <col min="4" max="8" width="7.875" hidden="1" customWidth="1"/>
    <col min="9" max="9" width="7.875" customWidth="1"/>
    <col min="10" max="14" width="7.875" hidden="1" customWidth="1"/>
    <col min="15" max="15" width="7.875" customWidth="1"/>
    <col min="16" max="20" width="7.875" hidden="1" customWidth="1"/>
    <col min="21" max="21" width="7.875" customWidth="1"/>
    <col min="22" max="26" width="7.875" hidden="1" customWidth="1"/>
    <col min="27" max="27" width="3.125" customWidth="1"/>
    <col min="28" max="29" width="7.625" customWidth="1"/>
  </cols>
  <sheetData>
    <row r="1" spans="1:30" ht="14.25" customHeight="1" x14ac:dyDescent="0.25">
      <c r="A1" s="3"/>
      <c r="B1" s="3"/>
      <c r="C1" s="6" t="s">
        <v>2</v>
      </c>
      <c r="D1" s="7">
        <v>5</v>
      </c>
      <c r="E1" s="9"/>
      <c r="F1" s="9"/>
      <c r="G1" s="10"/>
      <c r="H1" s="10"/>
      <c r="I1" s="12" t="s">
        <v>38</v>
      </c>
      <c r="J1" s="16">
        <v>4</v>
      </c>
      <c r="K1" s="9"/>
      <c r="L1" s="9"/>
      <c r="M1" s="10"/>
      <c r="N1" s="10"/>
      <c r="O1" s="23" t="s">
        <v>62</v>
      </c>
      <c r="P1" s="24">
        <v>4</v>
      </c>
      <c r="Q1" s="9"/>
      <c r="R1" s="9"/>
      <c r="S1" s="10"/>
      <c r="T1" s="10"/>
      <c r="U1" s="25" t="s">
        <v>64</v>
      </c>
      <c r="V1" s="27">
        <v>5</v>
      </c>
      <c r="W1" s="9"/>
      <c r="X1" s="9"/>
      <c r="Y1" s="10"/>
      <c r="Z1" s="10"/>
      <c r="AB1" t="s">
        <v>412</v>
      </c>
      <c r="AC1" t="s">
        <v>413</v>
      </c>
      <c r="AD1" t="s">
        <v>411</v>
      </c>
    </row>
    <row r="2" spans="1:30" ht="14.25" customHeight="1" x14ac:dyDescent="0.25">
      <c r="A2" s="28" t="s">
        <v>53</v>
      </c>
      <c r="B2" s="28" t="s">
        <v>0</v>
      </c>
      <c r="C2" s="30" t="s">
        <v>104</v>
      </c>
      <c r="D2" s="32" t="s">
        <v>106</v>
      </c>
      <c r="E2" s="32" t="s">
        <v>107</v>
      </c>
      <c r="F2" s="32" t="s">
        <v>110</v>
      </c>
      <c r="G2" s="35" t="s">
        <v>114</v>
      </c>
      <c r="H2" s="36" t="s">
        <v>118</v>
      </c>
      <c r="I2" s="37" t="s">
        <v>104</v>
      </c>
      <c r="J2" s="40" t="s">
        <v>106</v>
      </c>
      <c r="K2" s="40" t="s">
        <v>107</v>
      </c>
      <c r="L2" s="40" t="s">
        <v>110</v>
      </c>
      <c r="M2" s="42" t="s">
        <v>114</v>
      </c>
      <c r="N2" s="44" t="s">
        <v>118</v>
      </c>
      <c r="O2" s="45" t="s">
        <v>104</v>
      </c>
      <c r="P2" s="46" t="s">
        <v>106</v>
      </c>
      <c r="Q2" s="46" t="s">
        <v>107</v>
      </c>
      <c r="R2" s="46" t="s">
        <v>110</v>
      </c>
      <c r="S2" s="48" t="s">
        <v>114</v>
      </c>
      <c r="T2" s="49" t="s">
        <v>118</v>
      </c>
      <c r="U2" s="50" t="s">
        <v>104</v>
      </c>
      <c r="V2" s="52" t="s">
        <v>106</v>
      </c>
      <c r="W2" s="52" t="s">
        <v>107</v>
      </c>
      <c r="X2" s="52" t="s">
        <v>110</v>
      </c>
      <c r="Y2" s="53" t="s">
        <v>114</v>
      </c>
      <c r="Z2" s="55" t="s">
        <v>118</v>
      </c>
    </row>
    <row r="3" spans="1:30" ht="14.25" customHeight="1" x14ac:dyDescent="0.25">
      <c r="A3" s="3" t="s">
        <v>32</v>
      </c>
      <c r="B3" s="29" t="s">
        <v>31</v>
      </c>
      <c r="C3">
        <v>3</v>
      </c>
      <c r="H3" s="56"/>
      <c r="I3" s="29">
        <v>4</v>
      </c>
      <c r="N3" s="56"/>
      <c r="O3" s="29">
        <v>4</v>
      </c>
      <c r="T3" s="56"/>
      <c r="U3" s="29">
        <v>1</v>
      </c>
      <c r="Z3" s="56"/>
      <c r="AB3" s="58" t="s">
        <v>104</v>
      </c>
      <c r="AC3" s="19" t="s">
        <v>406</v>
      </c>
    </row>
    <row r="4" spans="1:30" ht="14.25" customHeight="1" x14ac:dyDescent="0.25">
      <c r="A4" s="3" t="s">
        <v>48</v>
      </c>
      <c r="B4" s="29" t="s">
        <v>31</v>
      </c>
      <c r="C4">
        <v>5</v>
      </c>
      <c r="H4" s="56"/>
      <c r="I4" s="29">
        <v>3</v>
      </c>
      <c r="N4" s="56"/>
      <c r="O4" s="29">
        <v>2</v>
      </c>
      <c r="T4" s="56"/>
      <c r="U4" s="29">
        <v>2</v>
      </c>
      <c r="Z4" s="56"/>
      <c r="AB4" s="58" t="s">
        <v>106</v>
      </c>
      <c r="AC4" s="19"/>
    </row>
    <row r="5" spans="1:30" ht="14.25" customHeight="1" x14ac:dyDescent="0.25">
      <c r="A5" s="3" t="s">
        <v>63</v>
      </c>
      <c r="B5" s="29" t="s">
        <v>31</v>
      </c>
      <c r="C5">
        <v>3</v>
      </c>
      <c r="H5" s="56"/>
      <c r="I5" s="29">
        <v>3</v>
      </c>
      <c r="N5" s="56"/>
      <c r="O5" s="29">
        <v>2</v>
      </c>
      <c r="T5" s="56"/>
      <c r="U5" s="29">
        <v>1</v>
      </c>
      <c r="Z5" s="56"/>
      <c r="AB5" s="58" t="s">
        <v>107</v>
      </c>
      <c r="AC5" s="19"/>
    </row>
    <row r="6" spans="1:30" ht="14.25" customHeight="1" x14ac:dyDescent="0.25">
      <c r="A6" s="3" t="s">
        <v>76</v>
      </c>
      <c r="B6" s="29" t="s">
        <v>31</v>
      </c>
      <c r="C6" s="63">
        <v>5</v>
      </c>
      <c r="H6" s="56"/>
      <c r="I6" s="29">
        <v>5</v>
      </c>
      <c r="N6" s="56"/>
      <c r="O6" s="29">
        <v>5</v>
      </c>
      <c r="T6" s="56"/>
      <c r="U6" s="29">
        <v>5</v>
      </c>
      <c r="Z6" s="56"/>
      <c r="AB6" s="58" t="s">
        <v>110</v>
      </c>
      <c r="AC6" s="19"/>
    </row>
    <row r="7" spans="1:30" ht="14.25" customHeight="1" x14ac:dyDescent="0.25">
      <c r="A7" s="3" t="s">
        <v>90</v>
      </c>
      <c r="B7" s="29" t="s">
        <v>31</v>
      </c>
      <c r="C7" s="63">
        <v>4</v>
      </c>
      <c r="H7" s="56"/>
      <c r="I7" s="29">
        <v>4</v>
      </c>
      <c r="N7" s="56"/>
      <c r="O7" s="29">
        <v>4</v>
      </c>
      <c r="T7" s="56"/>
      <c r="U7" s="29">
        <v>4</v>
      </c>
      <c r="Z7" s="56"/>
      <c r="AB7" s="58" t="s">
        <v>114</v>
      </c>
      <c r="AD7" s="19" t="s">
        <v>407</v>
      </c>
    </row>
    <row r="8" spans="1:30" ht="14.25" customHeight="1" x14ac:dyDescent="0.25">
      <c r="A8" s="3" t="s">
        <v>108</v>
      </c>
      <c r="B8" s="29" t="s">
        <v>31</v>
      </c>
      <c r="C8" s="63">
        <v>4</v>
      </c>
      <c r="H8" s="56"/>
      <c r="I8" s="29">
        <v>3</v>
      </c>
      <c r="N8" s="56"/>
      <c r="O8" s="29">
        <v>2</v>
      </c>
      <c r="T8" s="56"/>
      <c r="U8" s="29">
        <v>1</v>
      </c>
      <c r="Z8" s="56"/>
    </row>
    <row r="9" spans="1:30" ht="14.25" customHeight="1" x14ac:dyDescent="0.25">
      <c r="A9" s="3" t="s">
        <v>127</v>
      </c>
      <c r="B9" s="29" t="s">
        <v>31</v>
      </c>
      <c r="C9" s="63">
        <v>3</v>
      </c>
      <c r="H9" s="56"/>
      <c r="I9" s="29">
        <v>2</v>
      </c>
      <c r="N9" s="56"/>
      <c r="O9" s="29">
        <v>4</v>
      </c>
      <c r="T9" s="56"/>
      <c r="U9" s="29">
        <v>3</v>
      </c>
      <c r="Z9" s="56"/>
    </row>
    <row r="10" spans="1:30" ht="14.25" customHeight="1" x14ac:dyDescent="0.25">
      <c r="A10" s="3" t="s">
        <v>138</v>
      </c>
      <c r="B10" s="29" t="s">
        <v>31</v>
      </c>
      <c r="C10" s="63">
        <v>3</v>
      </c>
      <c r="H10" s="56"/>
      <c r="I10" s="29">
        <v>3</v>
      </c>
      <c r="N10" s="56"/>
      <c r="O10" s="29">
        <v>3</v>
      </c>
      <c r="T10" s="56"/>
      <c r="U10" s="29">
        <v>1</v>
      </c>
      <c r="Z10" s="56"/>
    </row>
    <row r="11" spans="1:30" ht="14.25" customHeight="1" x14ac:dyDescent="0.25">
      <c r="A11" s="3" t="s">
        <v>150</v>
      </c>
      <c r="B11" s="29" t="s">
        <v>31</v>
      </c>
      <c r="C11" s="63">
        <v>5</v>
      </c>
      <c r="H11" s="56"/>
      <c r="I11" s="29">
        <v>3</v>
      </c>
      <c r="N11" s="56"/>
      <c r="O11" s="29">
        <v>3</v>
      </c>
      <c r="T11" s="56"/>
      <c r="U11" s="29">
        <v>5</v>
      </c>
      <c r="Z11" s="56"/>
    </row>
    <row r="12" spans="1:30" ht="14.25" customHeight="1" x14ac:dyDescent="0.25">
      <c r="A12" s="3" t="s">
        <v>160</v>
      </c>
      <c r="B12" s="29" t="s">
        <v>31</v>
      </c>
      <c r="C12" s="63">
        <v>4</v>
      </c>
      <c r="H12" s="56"/>
      <c r="I12" s="29">
        <v>3</v>
      </c>
      <c r="N12" s="56"/>
      <c r="O12" s="29">
        <v>2</v>
      </c>
      <c r="T12" s="56"/>
      <c r="U12" s="29">
        <v>2</v>
      </c>
      <c r="Z12" s="56"/>
    </row>
    <row r="13" spans="1:30" ht="14.25" customHeight="1" x14ac:dyDescent="0.25">
      <c r="A13" s="3" t="s">
        <v>169</v>
      </c>
      <c r="B13" s="29" t="s">
        <v>31</v>
      </c>
      <c r="C13" s="63">
        <v>4</v>
      </c>
      <c r="H13" s="56"/>
      <c r="I13" s="29">
        <v>4</v>
      </c>
      <c r="N13" s="56"/>
      <c r="O13" s="29">
        <v>4</v>
      </c>
      <c r="T13" s="56"/>
      <c r="U13" s="29">
        <v>3</v>
      </c>
      <c r="Z13" s="56"/>
    </row>
    <row r="14" spans="1:30" ht="14.25" customHeight="1" x14ac:dyDescent="0.25">
      <c r="A14" s="3" t="s">
        <v>179</v>
      </c>
      <c r="B14" s="29" t="s">
        <v>31</v>
      </c>
      <c r="C14" s="63">
        <v>3</v>
      </c>
      <c r="H14" s="56"/>
      <c r="I14" s="29">
        <v>4</v>
      </c>
      <c r="N14" s="56"/>
      <c r="O14" s="29">
        <v>5</v>
      </c>
      <c r="T14" s="56"/>
      <c r="U14" s="29">
        <v>4</v>
      </c>
      <c r="Z14" s="56"/>
    </row>
    <row r="15" spans="1:30" ht="14.25" customHeight="1" x14ac:dyDescent="0.25">
      <c r="A15" s="3" t="s">
        <v>187</v>
      </c>
      <c r="B15" s="29" t="s">
        <v>31</v>
      </c>
      <c r="C15" s="63">
        <v>3</v>
      </c>
      <c r="H15" s="56"/>
      <c r="I15" s="29">
        <v>3</v>
      </c>
      <c r="N15" s="56"/>
      <c r="O15" s="29">
        <v>4</v>
      </c>
      <c r="T15" s="56"/>
      <c r="U15" s="29">
        <v>2</v>
      </c>
      <c r="Z15" s="56"/>
    </row>
    <row r="16" spans="1:30" ht="14.25" customHeight="1" x14ac:dyDescent="0.25">
      <c r="A16" s="3" t="s">
        <v>194</v>
      </c>
      <c r="B16" s="29" t="s">
        <v>31</v>
      </c>
      <c r="C16" s="63">
        <v>5</v>
      </c>
      <c r="H16" s="56"/>
      <c r="I16" s="29">
        <v>4</v>
      </c>
      <c r="N16" s="56"/>
      <c r="O16" s="29">
        <v>5</v>
      </c>
      <c r="T16" s="56"/>
      <c r="U16" s="29">
        <v>4</v>
      </c>
      <c r="Z16" s="56"/>
    </row>
    <row r="17" spans="1:30" ht="14.25" customHeight="1" x14ac:dyDescent="0.25">
      <c r="A17" s="3" t="s">
        <v>205</v>
      </c>
      <c r="B17" s="29" t="s">
        <v>204</v>
      </c>
      <c r="C17" s="63">
        <v>2</v>
      </c>
      <c r="F17" s="59"/>
      <c r="G17" s="59"/>
      <c r="H17" s="56"/>
      <c r="I17" s="29">
        <v>2</v>
      </c>
      <c r="L17" s="59"/>
      <c r="M17" s="59"/>
      <c r="N17" s="56"/>
      <c r="O17" s="29">
        <v>2</v>
      </c>
      <c r="R17" s="59"/>
      <c r="S17" s="59"/>
      <c r="T17" s="56"/>
      <c r="U17" s="29">
        <v>0</v>
      </c>
      <c r="X17" s="59"/>
      <c r="Y17" s="59"/>
      <c r="Z17" s="56"/>
    </row>
    <row r="18" spans="1:30" ht="14.25" customHeight="1" x14ac:dyDescent="0.25">
      <c r="A18" s="3" t="s">
        <v>212</v>
      </c>
      <c r="B18" s="29" t="s">
        <v>31</v>
      </c>
      <c r="C18" s="63">
        <v>4</v>
      </c>
      <c r="H18" s="56"/>
      <c r="I18" s="29">
        <v>2</v>
      </c>
      <c r="N18" s="56"/>
      <c r="O18" s="29">
        <v>2</v>
      </c>
      <c r="T18" s="56"/>
      <c r="U18" s="29">
        <v>1</v>
      </c>
      <c r="Z18" s="56"/>
    </row>
    <row r="19" spans="1:30" ht="14.25" customHeight="1" x14ac:dyDescent="0.25">
      <c r="A19" s="3" t="s">
        <v>220</v>
      </c>
      <c r="B19" s="29" t="s">
        <v>31</v>
      </c>
      <c r="C19" s="63">
        <v>5</v>
      </c>
      <c r="H19" s="56"/>
      <c r="I19" s="29">
        <v>4</v>
      </c>
      <c r="N19" s="3"/>
      <c r="O19" s="29">
        <v>5</v>
      </c>
      <c r="T19" s="3"/>
      <c r="U19" s="29">
        <v>5</v>
      </c>
      <c r="Z19" s="3"/>
    </row>
    <row r="20" spans="1:30" ht="14.25" customHeight="1" x14ac:dyDescent="0.25">
      <c r="A20" s="3" t="s">
        <v>231</v>
      </c>
      <c r="B20" s="29" t="s">
        <v>31</v>
      </c>
      <c r="C20" s="63">
        <v>4</v>
      </c>
      <c r="H20" s="3"/>
      <c r="I20" s="29">
        <v>3</v>
      </c>
      <c r="N20" s="3"/>
      <c r="O20" s="29">
        <v>3</v>
      </c>
      <c r="T20" s="3"/>
      <c r="U20" s="29">
        <v>2</v>
      </c>
      <c r="Z20" s="3"/>
    </row>
    <row r="21" spans="1:30" ht="14.25" customHeight="1" x14ac:dyDescent="0.25">
      <c r="A21" s="3" t="s">
        <v>239</v>
      </c>
      <c r="B21" s="29" t="s">
        <v>31</v>
      </c>
      <c r="C21" s="63">
        <v>3</v>
      </c>
      <c r="H21" s="3"/>
      <c r="I21" s="29">
        <v>3</v>
      </c>
      <c r="N21" s="3"/>
      <c r="O21" s="29">
        <v>4</v>
      </c>
      <c r="T21" s="3"/>
      <c r="U21" s="29">
        <v>2</v>
      </c>
      <c r="Z21" s="3"/>
    </row>
    <row r="22" spans="1:30" ht="14.25" customHeight="1" x14ac:dyDescent="0.25">
      <c r="A22" s="3" t="s">
        <v>248</v>
      </c>
      <c r="B22" s="29" t="s">
        <v>251</v>
      </c>
      <c r="C22">
        <v>5</v>
      </c>
      <c r="H22" s="3"/>
      <c r="I22">
        <v>5</v>
      </c>
      <c r="N22" s="3"/>
      <c r="O22">
        <v>4</v>
      </c>
      <c r="T22" s="3"/>
      <c r="U22">
        <v>2</v>
      </c>
      <c r="Z22" s="3"/>
    </row>
    <row r="23" spans="1:30" ht="14.25" customHeight="1" x14ac:dyDescent="0.25">
      <c r="A23" s="3" t="s">
        <v>252</v>
      </c>
      <c r="B23" s="29" t="s">
        <v>251</v>
      </c>
      <c r="C23">
        <v>3</v>
      </c>
      <c r="H23" s="3"/>
      <c r="I23">
        <v>3</v>
      </c>
      <c r="N23" s="3"/>
      <c r="O23">
        <v>2</v>
      </c>
      <c r="T23" s="3"/>
      <c r="U23">
        <v>0</v>
      </c>
      <c r="Z23" s="3"/>
    </row>
    <row r="24" spans="1:30" ht="14.25" customHeight="1" x14ac:dyDescent="0.25">
      <c r="A24" s="3" t="s">
        <v>254</v>
      </c>
      <c r="B24" s="29" t="s">
        <v>251</v>
      </c>
      <c r="H24" s="3"/>
      <c r="N24" s="3"/>
      <c r="T24" s="3"/>
      <c r="Z24" s="3"/>
      <c r="AD24" t="s">
        <v>410</v>
      </c>
    </row>
    <row r="25" spans="1:30" ht="14.25" customHeight="1" x14ac:dyDescent="0.25">
      <c r="A25" s="3" t="s">
        <v>259</v>
      </c>
      <c r="B25" s="29" t="s">
        <v>251</v>
      </c>
      <c r="C25" s="63">
        <v>4</v>
      </c>
      <c r="H25" s="56"/>
      <c r="I25" s="29">
        <v>3</v>
      </c>
      <c r="N25" s="56"/>
      <c r="O25" s="29">
        <v>2</v>
      </c>
      <c r="T25" s="56"/>
      <c r="U25" s="29">
        <v>2</v>
      </c>
      <c r="Z25" s="3"/>
      <c r="AD25" t="s">
        <v>408</v>
      </c>
    </row>
    <row r="26" spans="1:30" ht="14.25" customHeight="1" x14ac:dyDescent="0.25">
      <c r="A26" s="3" t="s">
        <v>284</v>
      </c>
      <c r="B26" s="29" t="s">
        <v>251</v>
      </c>
      <c r="C26" s="63">
        <v>3</v>
      </c>
      <c r="H26" s="3"/>
      <c r="I26">
        <v>3</v>
      </c>
      <c r="N26" s="3"/>
      <c r="O26">
        <v>3</v>
      </c>
      <c r="T26" s="3"/>
      <c r="U26">
        <v>2</v>
      </c>
      <c r="Z26" s="3"/>
    </row>
    <row r="27" spans="1:30" ht="14.25" customHeight="1" x14ac:dyDescent="0.25">
      <c r="A27" s="29" t="s">
        <v>289</v>
      </c>
      <c r="B27" s="29" t="s">
        <v>251</v>
      </c>
      <c r="C27" s="63">
        <v>2</v>
      </c>
      <c r="H27" s="3"/>
      <c r="I27">
        <v>2</v>
      </c>
      <c r="N27" s="3"/>
      <c r="O27">
        <v>2</v>
      </c>
      <c r="T27" s="3"/>
      <c r="U27">
        <v>1</v>
      </c>
      <c r="Z27" s="3"/>
    </row>
    <row r="28" spans="1:30" ht="14.25" customHeight="1" x14ac:dyDescent="0.25">
      <c r="A28" s="29" t="s">
        <v>291</v>
      </c>
      <c r="B28" s="29" t="s">
        <v>251</v>
      </c>
      <c r="C28" s="63">
        <v>3</v>
      </c>
      <c r="H28" s="3"/>
      <c r="I28">
        <v>3</v>
      </c>
      <c r="N28" s="3"/>
      <c r="O28">
        <v>3</v>
      </c>
      <c r="T28" s="3"/>
      <c r="U28">
        <v>2</v>
      </c>
      <c r="Z28" s="3"/>
    </row>
    <row r="29" spans="1:30" ht="14.25" customHeight="1" x14ac:dyDescent="0.25">
      <c r="A29" s="29" t="s">
        <v>296</v>
      </c>
      <c r="B29" s="29" t="s">
        <v>251</v>
      </c>
      <c r="C29" s="63">
        <v>4</v>
      </c>
      <c r="H29" s="3"/>
      <c r="I29">
        <v>2</v>
      </c>
      <c r="N29" s="3"/>
      <c r="O29">
        <v>2</v>
      </c>
      <c r="T29" s="3"/>
      <c r="U29">
        <v>1</v>
      </c>
      <c r="Z29" s="3"/>
    </row>
    <row r="30" spans="1:30" ht="14.25" customHeight="1" x14ac:dyDescent="0.25">
      <c r="A30" s="29" t="s">
        <v>298</v>
      </c>
      <c r="B30" s="29" t="s">
        <v>251</v>
      </c>
      <c r="C30" s="63">
        <v>3</v>
      </c>
      <c r="H30" s="3"/>
      <c r="I30">
        <v>2</v>
      </c>
      <c r="N30" s="3"/>
      <c r="O30">
        <v>2</v>
      </c>
      <c r="T30" s="3"/>
      <c r="U30">
        <v>1</v>
      </c>
      <c r="Z30" s="3"/>
    </row>
    <row r="31" spans="1:30" ht="14.25" customHeight="1" x14ac:dyDescent="0.25">
      <c r="A31" s="29" t="s">
        <v>304</v>
      </c>
      <c r="B31" s="29" t="s">
        <v>251</v>
      </c>
      <c r="C31" s="63">
        <v>2</v>
      </c>
      <c r="H31" s="3"/>
      <c r="I31">
        <v>2</v>
      </c>
      <c r="N31" s="3"/>
      <c r="O31">
        <v>3</v>
      </c>
      <c r="T31" s="3"/>
      <c r="U31">
        <v>0</v>
      </c>
      <c r="Z31" s="3"/>
    </row>
    <row r="32" spans="1:30" ht="14.25" customHeight="1" x14ac:dyDescent="0.25">
      <c r="A32" s="61" t="s">
        <v>304</v>
      </c>
      <c r="B32" s="61" t="s">
        <v>251</v>
      </c>
      <c r="C32" s="63">
        <v>2</v>
      </c>
      <c r="H32" s="3"/>
      <c r="I32">
        <v>2</v>
      </c>
      <c r="N32" s="3"/>
      <c r="O32">
        <v>3</v>
      </c>
      <c r="T32" s="3"/>
      <c r="U32">
        <v>0</v>
      </c>
      <c r="Z32" s="3"/>
      <c r="AD32" t="s">
        <v>409</v>
      </c>
    </row>
    <row r="33" spans="1:30" ht="14.25" customHeight="1" x14ac:dyDescent="0.25">
      <c r="A33" s="29" t="s">
        <v>310</v>
      </c>
      <c r="B33" s="29" t="s">
        <v>251</v>
      </c>
      <c r="C33" s="63">
        <v>2</v>
      </c>
      <c r="H33" s="3"/>
      <c r="I33">
        <v>2</v>
      </c>
      <c r="N33" s="3"/>
      <c r="O33">
        <v>3</v>
      </c>
      <c r="T33" s="3"/>
      <c r="U33">
        <v>0</v>
      </c>
      <c r="Z33" s="3"/>
    </row>
    <row r="34" spans="1:30" ht="14.25" customHeight="1" x14ac:dyDescent="0.25">
      <c r="A34" s="29" t="s">
        <v>48</v>
      </c>
      <c r="B34" s="29" t="s">
        <v>315</v>
      </c>
      <c r="C34">
        <v>5</v>
      </c>
      <c r="H34" s="56"/>
      <c r="I34" s="29">
        <v>3</v>
      </c>
      <c r="N34" s="56"/>
      <c r="O34" s="29">
        <v>2</v>
      </c>
      <c r="T34" s="56"/>
      <c r="U34" s="29">
        <v>2</v>
      </c>
      <c r="Z34" s="3"/>
      <c r="AD34" t="s">
        <v>409</v>
      </c>
    </row>
    <row r="35" spans="1:30" ht="14.25" customHeight="1" x14ac:dyDescent="0.25">
      <c r="A35" s="29" t="s">
        <v>317</v>
      </c>
      <c r="B35" s="29" t="s">
        <v>315</v>
      </c>
      <c r="C35">
        <v>4</v>
      </c>
      <c r="H35" s="3"/>
      <c r="I35">
        <v>3</v>
      </c>
      <c r="N35" s="3"/>
      <c r="O35">
        <v>2</v>
      </c>
      <c r="T35" s="3"/>
      <c r="U35">
        <v>1</v>
      </c>
      <c r="Z35" s="3"/>
    </row>
    <row r="36" spans="1:30" ht="14.25" customHeight="1" x14ac:dyDescent="0.25">
      <c r="A36" s="29" t="s">
        <v>322</v>
      </c>
      <c r="B36" s="29" t="s">
        <v>315</v>
      </c>
      <c r="C36">
        <v>4</v>
      </c>
      <c r="H36" s="3"/>
      <c r="I36">
        <v>3</v>
      </c>
      <c r="N36" s="3"/>
      <c r="O36">
        <v>2</v>
      </c>
      <c r="T36" s="3"/>
      <c r="U36">
        <v>1</v>
      </c>
      <c r="Z36" s="3"/>
    </row>
    <row r="37" spans="1:30" ht="14.25" customHeight="1" x14ac:dyDescent="0.2">
      <c r="A37" s="57"/>
      <c r="B37" s="57"/>
    </row>
    <row r="38" spans="1:30" ht="14.25" customHeight="1" x14ac:dyDescent="0.2">
      <c r="A38" s="57"/>
      <c r="B38" s="57"/>
    </row>
    <row r="39" spans="1:30" ht="14.25" customHeight="1" x14ac:dyDescent="0.2">
      <c r="A39" s="57"/>
      <c r="B39" s="57"/>
    </row>
    <row r="40" spans="1:30" ht="14.25" customHeight="1" x14ac:dyDescent="0.2">
      <c r="A40" s="57"/>
      <c r="B40" s="57"/>
    </row>
    <row r="41" spans="1:30" ht="14.25" customHeight="1" x14ac:dyDescent="0.2">
      <c r="A41" s="57"/>
      <c r="B41" s="57"/>
    </row>
    <row r="42" spans="1:30" ht="14.25" customHeight="1" x14ac:dyDescent="0.2"/>
    <row r="43" spans="1:30" ht="14.25" customHeight="1" x14ac:dyDescent="0.2"/>
    <row r="44" spans="1:30" ht="14.25" customHeight="1" x14ac:dyDescent="0.2"/>
    <row r="45" spans="1:30" ht="14.25" customHeight="1" x14ac:dyDescent="0.2"/>
    <row r="46" spans="1:30" ht="14.25" customHeight="1" x14ac:dyDescent="0.2"/>
    <row r="47" spans="1:30" ht="14.25" customHeight="1" x14ac:dyDescent="0.2"/>
    <row r="48" spans="1:30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conditionalFormatting sqref="C3:Z18 C19:C21 I19:I21 O19:O21 U19:U21">
    <cfRule type="cellIs" dxfId="17" priority="5" operator="equal">
      <formula>"?"</formula>
    </cfRule>
  </conditionalFormatting>
  <conditionalFormatting sqref="C25:U25 C26:C30 C33">
    <cfRule type="cellIs" dxfId="16" priority="4" operator="equal">
      <formula>"?"</formula>
    </cfRule>
  </conditionalFormatting>
  <conditionalFormatting sqref="C32">
    <cfRule type="cellIs" dxfId="15" priority="3" operator="equal">
      <formula>"?"</formula>
    </cfRule>
  </conditionalFormatting>
  <conditionalFormatting sqref="C34:U34">
    <cfRule type="cellIs" dxfId="14" priority="2" operator="equal">
      <formula>"?"</formula>
    </cfRule>
  </conditionalFormatting>
  <conditionalFormatting sqref="C31">
    <cfRule type="cellIs" dxfId="13" priority="1" operator="equal">
      <formula>"?"</formula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000"/>
  <sheetViews>
    <sheetView workbookViewId="0">
      <selection activeCell="E14" sqref="E14"/>
    </sheetView>
  </sheetViews>
  <sheetFormatPr defaultColWidth="12.625" defaultRowHeight="14.25" x14ac:dyDescent="0.2"/>
  <cols>
    <col min="1" max="1" width="46.625" customWidth="1"/>
    <col min="2" max="15" width="7.625" customWidth="1"/>
    <col min="16" max="16" width="65.75" customWidth="1"/>
    <col min="17" max="26" width="7.625" customWidth="1"/>
  </cols>
  <sheetData>
    <row r="1" spans="1:17" ht="14.25" customHeight="1" x14ac:dyDescent="0.25">
      <c r="E1" s="1"/>
      <c r="F1" s="2"/>
      <c r="G1" s="2"/>
      <c r="H1" s="2"/>
    </row>
    <row r="2" spans="1:17" ht="14.25" customHeight="1" x14ac:dyDescent="0.35">
      <c r="A2" s="5" t="s">
        <v>1</v>
      </c>
      <c r="B2" s="11"/>
      <c r="C2" s="11"/>
      <c r="D2" s="11"/>
      <c r="E2" s="13"/>
      <c r="F2" s="15"/>
      <c r="G2" s="15"/>
      <c r="H2" s="15"/>
      <c r="I2" s="11"/>
      <c r="J2" s="17"/>
      <c r="K2" s="11"/>
      <c r="L2" s="11"/>
      <c r="M2" s="11"/>
      <c r="N2" s="11"/>
      <c r="P2" s="18" t="s">
        <v>45</v>
      </c>
      <c r="Q2" s="19" t="s">
        <v>47</v>
      </c>
    </row>
    <row r="3" spans="1:17" ht="14.25" customHeight="1" x14ac:dyDescent="0.25">
      <c r="A3" s="20" t="s">
        <v>53</v>
      </c>
      <c r="B3" s="20"/>
      <c r="C3" s="20" t="s">
        <v>56</v>
      </c>
      <c r="D3" s="20"/>
      <c r="E3" s="20" t="s">
        <v>2</v>
      </c>
      <c r="F3" s="21" t="s">
        <v>38</v>
      </c>
      <c r="G3" s="21" t="s">
        <v>62</v>
      </c>
      <c r="H3" s="21" t="s">
        <v>64</v>
      </c>
      <c r="I3" s="20"/>
      <c r="J3" s="22" t="s">
        <v>69</v>
      </c>
      <c r="K3" s="26"/>
      <c r="L3" s="20" t="s">
        <v>88</v>
      </c>
      <c r="M3" s="20" t="s">
        <v>89</v>
      </c>
      <c r="N3" s="20" t="s">
        <v>91</v>
      </c>
      <c r="P3" s="18" t="s">
        <v>94</v>
      </c>
      <c r="Q3" s="19" t="s">
        <v>97</v>
      </c>
    </row>
    <row r="4" spans="1:17" ht="14.25" customHeight="1" x14ac:dyDescent="0.25">
      <c r="A4" s="3" t="s">
        <v>32</v>
      </c>
      <c r="C4" s="29" t="s">
        <v>94</v>
      </c>
      <c r="D4" s="29"/>
      <c r="E4" s="2"/>
      <c r="F4" s="2"/>
      <c r="G4" s="31"/>
      <c r="H4" s="31"/>
      <c r="I4" s="29"/>
      <c r="J4" s="33"/>
      <c r="K4" s="34"/>
      <c r="L4" s="1"/>
      <c r="M4" s="1"/>
      <c r="N4" s="1"/>
      <c r="P4" s="18" t="s">
        <v>109</v>
      </c>
      <c r="Q4" s="19" t="s">
        <v>116</v>
      </c>
    </row>
    <row r="5" spans="1:17" ht="14.25" customHeight="1" x14ac:dyDescent="0.25">
      <c r="A5" s="3" t="s">
        <v>48</v>
      </c>
      <c r="C5" s="29"/>
      <c r="D5" s="29"/>
      <c r="E5" s="2"/>
      <c r="F5" s="2"/>
      <c r="G5" s="31"/>
      <c r="H5" s="31"/>
      <c r="I5" s="29"/>
      <c r="J5" s="33"/>
      <c r="K5" s="34"/>
      <c r="L5" s="1"/>
      <c r="M5" s="1"/>
      <c r="N5" s="1"/>
      <c r="P5" s="18" t="s">
        <v>119</v>
      </c>
      <c r="Q5" s="19" t="s">
        <v>120</v>
      </c>
    </row>
    <row r="6" spans="1:17" ht="14.25" customHeight="1" x14ac:dyDescent="0.25">
      <c r="A6" s="38" t="s">
        <v>63</v>
      </c>
      <c r="B6" s="39"/>
      <c r="C6" s="39"/>
      <c r="D6" s="39"/>
      <c r="E6" s="41"/>
      <c r="F6" s="41"/>
      <c r="G6" s="39"/>
      <c r="H6" s="39"/>
      <c r="I6" s="39"/>
      <c r="J6" s="43"/>
      <c r="K6" s="39"/>
      <c r="L6" s="41"/>
      <c r="M6" s="41"/>
      <c r="N6" s="41"/>
      <c r="O6" s="39"/>
      <c r="P6" s="39"/>
    </row>
    <row r="7" spans="1:17" ht="14.25" customHeight="1" x14ac:dyDescent="0.25">
      <c r="A7" s="38" t="s">
        <v>76</v>
      </c>
      <c r="B7" s="39"/>
      <c r="C7" s="39"/>
      <c r="D7" s="39"/>
      <c r="E7" s="41"/>
      <c r="F7" s="41"/>
      <c r="G7" s="39"/>
      <c r="H7" s="39"/>
      <c r="I7" s="39"/>
      <c r="J7" s="43"/>
      <c r="K7" s="39"/>
      <c r="L7" s="41"/>
      <c r="M7" s="41"/>
      <c r="N7" s="41"/>
      <c r="O7" s="39"/>
      <c r="P7" s="39"/>
    </row>
    <row r="8" spans="1:17" ht="14.25" customHeight="1" x14ac:dyDescent="0.25">
      <c r="A8" s="38" t="s">
        <v>90</v>
      </c>
      <c r="B8" s="39"/>
      <c r="C8" s="39"/>
      <c r="D8" s="39"/>
      <c r="E8" s="47"/>
      <c r="F8" s="47"/>
      <c r="G8" s="47"/>
      <c r="H8" s="47"/>
      <c r="I8" s="39"/>
      <c r="J8" s="43"/>
      <c r="K8" s="39"/>
      <c r="L8" s="41"/>
      <c r="M8" s="41"/>
      <c r="N8" s="41"/>
      <c r="O8" s="39"/>
      <c r="P8" s="39"/>
    </row>
    <row r="9" spans="1:17" ht="14.25" customHeight="1" x14ac:dyDescent="0.25">
      <c r="A9" s="38" t="s">
        <v>108</v>
      </c>
      <c r="B9" s="39"/>
      <c r="C9" s="39"/>
      <c r="D9" s="39"/>
      <c r="E9" s="47"/>
      <c r="F9" s="41"/>
      <c r="G9" s="39"/>
      <c r="H9" s="39"/>
      <c r="I9" s="39"/>
      <c r="J9" s="43"/>
      <c r="K9" s="39"/>
      <c r="L9" s="41"/>
      <c r="M9" s="41"/>
      <c r="N9" s="41"/>
      <c r="O9" s="39"/>
      <c r="P9" s="39"/>
    </row>
    <row r="10" spans="1:17" ht="14.25" customHeight="1" x14ac:dyDescent="0.25">
      <c r="A10" s="38" t="s">
        <v>127</v>
      </c>
      <c r="B10" s="39"/>
      <c r="C10" s="39"/>
      <c r="D10" s="39"/>
      <c r="E10" s="41"/>
      <c r="F10" s="41"/>
      <c r="G10" s="41"/>
      <c r="H10" s="41"/>
      <c r="I10" s="39"/>
      <c r="J10" s="54"/>
      <c r="K10" s="39"/>
      <c r="L10" s="39"/>
      <c r="M10" s="39"/>
      <c r="N10" s="39"/>
      <c r="O10" s="39"/>
      <c r="P10" s="39"/>
    </row>
    <row r="11" spans="1:17" ht="14.25" customHeight="1" x14ac:dyDescent="0.25">
      <c r="A11" s="38" t="s">
        <v>138</v>
      </c>
      <c r="B11" s="39"/>
      <c r="C11" s="39"/>
      <c r="D11" s="39"/>
      <c r="E11" s="41"/>
      <c r="F11" s="41"/>
      <c r="G11" s="39"/>
      <c r="H11" s="39"/>
      <c r="I11" s="39"/>
      <c r="J11" s="43"/>
      <c r="K11" s="39"/>
      <c r="L11" s="41"/>
      <c r="M11" s="41"/>
      <c r="N11" s="41"/>
      <c r="O11" s="39"/>
      <c r="P11" s="39"/>
      <c r="Q11" s="57"/>
    </row>
    <row r="12" spans="1:17" ht="14.25" customHeight="1" x14ac:dyDescent="0.25">
      <c r="A12" s="38" t="s">
        <v>150</v>
      </c>
      <c r="B12" s="39"/>
      <c r="C12" s="39"/>
      <c r="D12" s="39"/>
      <c r="E12" s="47"/>
      <c r="F12" s="41"/>
      <c r="G12" s="39"/>
      <c r="H12" s="39"/>
      <c r="I12" s="39"/>
      <c r="J12" s="43"/>
      <c r="K12" s="39"/>
      <c r="L12" s="41"/>
      <c r="M12" s="41"/>
      <c r="N12" s="41"/>
      <c r="O12" s="39"/>
      <c r="P12" s="39"/>
      <c r="Q12" s="57"/>
    </row>
    <row r="13" spans="1:17" ht="14.25" customHeight="1" x14ac:dyDescent="0.25">
      <c r="A13" s="38" t="s">
        <v>160</v>
      </c>
      <c r="B13" s="39"/>
      <c r="C13" s="39"/>
      <c r="D13" s="39"/>
      <c r="E13" s="47"/>
      <c r="F13" s="41"/>
      <c r="G13" s="39"/>
      <c r="H13" s="39"/>
      <c r="I13" s="39"/>
      <c r="J13" s="43"/>
      <c r="K13" s="39"/>
      <c r="L13" s="41"/>
      <c r="M13" s="41"/>
      <c r="N13" s="41"/>
      <c r="O13" s="39"/>
      <c r="P13" s="39"/>
      <c r="Q13" s="57"/>
    </row>
    <row r="14" spans="1:17" ht="14.25" customHeight="1" x14ac:dyDescent="0.25">
      <c r="A14" s="38" t="s">
        <v>169</v>
      </c>
      <c r="B14" s="39"/>
      <c r="C14" s="39"/>
      <c r="D14" s="39"/>
      <c r="E14" s="47"/>
      <c r="F14" s="41"/>
      <c r="G14" s="39"/>
      <c r="H14" s="39"/>
      <c r="I14" s="39"/>
      <c r="J14" s="43"/>
      <c r="K14" s="39"/>
      <c r="L14" s="41"/>
      <c r="M14" s="41"/>
      <c r="N14" s="41"/>
      <c r="O14" s="39"/>
      <c r="P14" s="39"/>
    </row>
    <row r="15" spans="1:17" ht="14.25" customHeight="1" x14ac:dyDescent="0.25">
      <c r="A15" s="38" t="s">
        <v>179</v>
      </c>
      <c r="B15" s="39"/>
      <c r="C15" s="39"/>
      <c r="D15" s="39"/>
      <c r="E15" s="41"/>
      <c r="F15" s="41"/>
      <c r="G15" s="39"/>
      <c r="H15" s="39"/>
      <c r="I15" s="39"/>
      <c r="J15" s="43"/>
      <c r="K15" s="39"/>
      <c r="L15" s="41"/>
      <c r="M15" s="41"/>
      <c r="N15" s="41"/>
      <c r="O15" s="39"/>
      <c r="P15" s="39"/>
    </row>
    <row r="16" spans="1:17" ht="14.25" customHeight="1" x14ac:dyDescent="0.25">
      <c r="A16" s="38" t="s">
        <v>187</v>
      </c>
      <c r="B16" s="39"/>
      <c r="C16" s="39"/>
      <c r="D16" s="39"/>
      <c r="E16" s="41"/>
      <c r="F16" s="41"/>
      <c r="G16" s="39"/>
      <c r="H16" s="39"/>
      <c r="I16" s="39"/>
      <c r="J16" s="43"/>
      <c r="K16" s="39"/>
      <c r="L16" s="41"/>
      <c r="M16" s="41"/>
      <c r="N16" s="41"/>
      <c r="O16" s="39"/>
      <c r="P16" s="39"/>
      <c r="Q16" s="57"/>
    </row>
    <row r="17" spans="1:17" ht="14.25" customHeight="1" x14ac:dyDescent="0.25">
      <c r="A17" s="38" t="s">
        <v>194</v>
      </c>
      <c r="B17" s="39"/>
      <c r="C17" s="39"/>
      <c r="D17" s="39"/>
      <c r="E17" s="41"/>
      <c r="F17" s="41"/>
      <c r="G17" s="39"/>
      <c r="H17" s="39"/>
      <c r="I17" s="39"/>
      <c r="J17" s="43"/>
      <c r="K17" s="39"/>
      <c r="L17" s="41"/>
      <c r="M17" s="41"/>
      <c r="N17" s="41"/>
      <c r="O17" s="39"/>
      <c r="P17" s="39"/>
      <c r="Q17" s="57"/>
    </row>
    <row r="18" spans="1:17" ht="14.25" customHeight="1" x14ac:dyDescent="0.25">
      <c r="A18" s="38" t="s">
        <v>205</v>
      </c>
      <c r="B18" s="39"/>
      <c r="C18" s="39" t="s">
        <v>45</v>
      </c>
      <c r="D18" s="39"/>
      <c r="E18" s="41">
        <v>2.8</v>
      </c>
      <c r="F18" s="41">
        <v>1.5</v>
      </c>
      <c r="G18" s="39">
        <v>1.3</v>
      </c>
      <c r="H18" s="39">
        <v>1.7</v>
      </c>
      <c r="I18" s="39"/>
      <c r="J18" s="47">
        <v>7.3</v>
      </c>
      <c r="K18" s="39"/>
      <c r="L18" s="41">
        <v>0</v>
      </c>
      <c r="M18" s="41">
        <v>4</v>
      </c>
      <c r="N18" s="41">
        <v>4</v>
      </c>
      <c r="O18" s="39"/>
      <c r="P18" s="39"/>
      <c r="Q18" s="57"/>
    </row>
    <row r="19" spans="1:17" ht="14.25" customHeight="1" x14ac:dyDescent="0.25">
      <c r="A19" s="38" t="s">
        <v>212</v>
      </c>
      <c r="B19" s="39"/>
      <c r="C19" s="39"/>
      <c r="D19" s="39"/>
      <c r="E19" s="41"/>
      <c r="F19" s="41"/>
      <c r="G19" s="41"/>
      <c r="H19" s="41"/>
      <c r="I19" s="39"/>
      <c r="J19" s="54"/>
      <c r="K19" s="39"/>
      <c r="L19" s="39"/>
      <c r="M19" s="39"/>
      <c r="N19" s="39"/>
      <c r="O19" s="39"/>
      <c r="P19" s="39"/>
      <c r="Q19" s="57"/>
    </row>
    <row r="20" spans="1:17" ht="14.25" customHeight="1" x14ac:dyDescent="0.25">
      <c r="A20" s="38" t="s">
        <v>231</v>
      </c>
      <c r="B20" s="39"/>
      <c r="C20" s="39"/>
      <c r="D20" s="39"/>
      <c r="E20" s="41"/>
      <c r="F20" s="41"/>
      <c r="G20" s="39"/>
      <c r="H20" s="39"/>
      <c r="I20" s="39"/>
      <c r="J20" s="43"/>
      <c r="K20" s="39"/>
      <c r="L20" s="41"/>
      <c r="M20" s="41"/>
      <c r="N20" s="41"/>
      <c r="O20" s="39"/>
      <c r="P20" s="39"/>
      <c r="Q20" s="57"/>
    </row>
    <row r="21" spans="1:17" ht="14.25" customHeight="1" x14ac:dyDescent="0.25">
      <c r="A21" s="38" t="s">
        <v>239</v>
      </c>
      <c r="B21" s="39"/>
      <c r="C21" s="39"/>
      <c r="D21" s="39"/>
      <c r="E21" s="41"/>
      <c r="F21" s="41"/>
      <c r="G21" s="39"/>
      <c r="H21" s="39"/>
      <c r="I21" s="39"/>
      <c r="J21" s="43"/>
      <c r="K21" s="39"/>
      <c r="L21" s="41"/>
      <c r="M21" s="41"/>
      <c r="N21" s="41"/>
      <c r="O21" s="39"/>
      <c r="P21" s="39"/>
      <c r="Q21" s="57"/>
    </row>
    <row r="22" spans="1:17" ht="14.25" customHeight="1" x14ac:dyDescent="0.25">
      <c r="A22" s="38" t="s">
        <v>248</v>
      </c>
      <c r="B22" s="39"/>
      <c r="C22" s="39" t="s">
        <v>119</v>
      </c>
      <c r="D22" s="39"/>
      <c r="E22" s="47">
        <v>3.4</v>
      </c>
      <c r="F22" s="41">
        <v>3.3</v>
      </c>
      <c r="G22" s="39">
        <v>2.9</v>
      </c>
      <c r="H22" s="39">
        <v>3</v>
      </c>
      <c r="I22" s="39"/>
      <c r="J22" s="47">
        <v>12.6</v>
      </c>
      <c r="K22" s="39"/>
      <c r="L22" s="41">
        <v>2</v>
      </c>
      <c r="M22" s="41">
        <v>4</v>
      </c>
      <c r="N22" s="41">
        <v>2</v>
      </c>
      <c r="O22" s="39"/>
      <c r="P22" s="39"/>
      <c r="Q22" s="57"/>
    </row>
    <row r="23" spans="1:17" ht="14.25" customHeight="1" x14ac:dyDescent="0.25">
      <c r="A23" s="38" t="s">
        <v>252</v>
      </c>
      <c r="B23" s="39"/>
      <c r="C23" s="39" t="s">
        <v>94</v>
      </c>
      <c r="D23" s="39"/>
      <c r="E23" s="41">
        <v>2.8</v>
      </c>
      <c r="F23" s="41">
        <v>2.7</v>
      </c>
      <c r="G23" s="41">
        <v>2.8</v>
      </c>
      <c r="H23" s="41">
        <v>2.2000000000000002</v>
      </c>
      <c r="I23" s="39"/>
      <c r="J23" s="54">
        <v>10.5</v>
      </c>
      <c r="K23" s="39"/>
      <c r="L23" s="39">
        <v>1</v>
      </c>
      <c r="M23" s="39">
        <v>4</v>
      </c>
      <c r="N23" s="39">
        <v>3</v>
      </c>
      <c r="O23" s="39"/>
      <c r="P23" s="39"/>
    </row>
    <row r="24" spans="1:17" ht="14.25" customHeight="1" x14ac:dyDescent="0.25">
      <c r="A24" s="38" t="s">
        <v>254</v>
      </c>
      <c r="B24" s="39"/>
      <c r="C24" s="39" t="s">
        <v>94</v>
      </c>
      <c r="D24" s="39"/>
      <c r="E24" s="41">
        <v>2.5</v>
      </c>
      <c r="F24" s="41">
        <v>2.1</v>
      </c>
      <c r="G24" s="41">
        <v>2.6</v>
      </c>
      <c r="H24" s="41">
        <v>2</v>
      </c>
      <c r="I24" s="39"/>
      <c r="J24" s="54">
        <v>9.1999999999999993</v>
      </c>
      <c r="K24" s="39"/>
      <c r="L24" s="39">
        <v>1</v>
      </c>
      <c r="M24" s="39">
        <v>3.5</v>
      </c>
      <c r="N24" s="39">
        <v>2.5</v>
      </c>
      <c r="O24" s="39"/>
      <c r="P24" s="39"/>
    </row>
    <row r="25" spans="1:17" ht="14.25" customHeight="1" x14ac:dyDescent="0.25">
      <c r="A25" s="38" t="s">
        <v>259</v>
      </c>
      <c r="B25" s="39"/>
      <c r="C25" s="39" t="s">
        <v>94</v>
      </c>
      <c r="D25" s="39"/>
      <c r="E25" s="41">
        <v>2.5</v>
      </c>
      <c r="F25" s="41">
        <v>2.1</v>
      </c>
      <c r="G25" s="39">
        <v>2.375</v>
      </c>
      <c r="H25" s="39">
        <v>1.875</v>
      </c>
      <c r="I25" s="39"/>
      <c r="J25" s="41">
        <f>SUM(E25:H25)</f>
        <v>8.85</v>
      </c>
      <c r="K25" s="39"/>
      <c r="L25" s="41">
        <f>MIN([1]Raw_scores!C45:G45,[1]Raw_scores!I45:M45,[1]Raw_scores!O45:S45,[1]Raw_scores!U45:Y45)</f>
        <v>0</v>
      </c>
      <c r="M25" s="41">
        <f>MAX([1]Raw_scores!C45:G45,[1]Raw_scores!I45:M45,[1]Raw_scores!O45:S45,[1]Raw_scores!U45:Y45)</f>
        <v>0</v>
      </c>
      <c r="N25" s="41">
        <f>SUM(M25-L25)</f>
        <v>0</v>
      </c>
      <c r="O25" s="39"/>
      <c r="P25" s="39"/>
      <c r="Q25" s="57"/>
    </row>
    <row r="26" spans="1:17" ht="27" customHeight="1" x14ac:dyDescent="0.25">
      <c r="A26" s="38" t="s">
        <v>284</v>
      </c>
      <c r="B26" s="39"/>
      <c r="C26" s="39" t="s">
        <v>94</v>
      </c>
      <c r="D26" s="39"/>
      <c r="E26" s="41">
        <v>3.7</v>
      </c>
      <c r="F26" s="41">
        <v>2.2999999999999998</v>
      </c>
      <c r="G26" s="39">
        <v>3</v>
      </c>
      <c r="H26" s="39">
        <v>3.5</v>
      </c>
      <c r="I26" s="39"/>
      <c r="J26" s="41">
        <f>SUM(E26:H26)</f>
        <v>12.5</v>
      </c>
      <c r="K26" s="39"/>
      <c r="L26" s="41">
        <f>MIN([1]Raw_scores!C37:G37,[1]Raw_scores!I37:M37,[1]Raw_scores!O37:S37,[1]Raw_scores!U37:Y37)</f>
        <v>0</v>
      </c>
      <c r="M26" s="41">
        <f>MAX([1]Raw_scores!C37:G37,[1]Raw_scores!I37:M37,[1]Raw_scores!O37:S37,[1]Raw_scores!U37:Y37)</f>
        <v>0</v>
      </c>
      <c r="N26" s="41">
        <f>SUM(M26-L26)</f>
        <v>0</v>
      </c>
      <c r="O26" s="39"/>
      <c r="P26" s="60" t="s">
        <v>305</v>
      </c>
      <c r="Q26" s="57"/>
    </row>
    <row r="27" spans="1:17" ht="14.25" customHeight="1" x14ac:dyDescent="0.25">
      <c r="A27" s="38" t="s">
        <v>289</v>
      </c>
      <c r="B27" s="39"/>
      <c r="C27" s="39" t="s">
        <v>45</v>
      </c>
      <c r="D27" s="39"/>
      <c r="E27" s="41">
        <v>4.5</v>
      </c>
      <c r="F27" s="41">
        <v>1.9</v>
      </c>
      <c r="G27" s="41">
        <v>2.6</v>
      </c>
      <c r="H27" s="41">
        <v>3.2</v>
      </c>
      <c r="I27" s="39"/>
      <c r="J27" s="54">
        <v>12.2</v>
      </c>
      <c r="K27" s="39"/>
      <c r="L27" s="39">
        <v>1</v>
      </c>
      <c r="M27" s="39">
        <v>4.5</v>
      </c>
      <c r="N27" s="39">
        <v>3.5</v>
      </c>
      <c r="O27" s="39"/>
      <c r="P27" s="39"/>
      <c r="Q27" s="57"/>
    </row>
    <row r="28" spans="1:17" ht="14.25" customHeight="1" x14ac:dyDescent="0.25">
      <c r="A28" s="39" t="s">
        <v>291</v>
      </c>
      <c r="B28" s="39"/>
      <c r="C28" s="39" t="s">
        <v>109</v>
      </c>
      <c r="D28" s="39"/>
      <c r="E28" s="39">
        <v>2</v>
      </c>
      <c r="F28" s="39">
        <v>2</v>
      </c>
      <c r="G28" s="39">
        <v>2.1</v>
      </c>
      <c r="H28" s="39">
        <v>2.1</v>
      </c>
      <c r="I28" s="39"/>
      <c r="J28" s="54">
        <v>8.1999999999999993</v>
      </c>
      <c r="K28" s="39"/>
      <c r="L28" s="39">
        <v>1</v>
      </c>
      <c r="M28" s="39">
        <v>3.5</v>
      </c>
      <c r="N28" s="39">
        <v>2.5</v>
      </c>
      <c r="O28" s="39"/>
      <c r="P28" s="39"/>
    </row>
    <row r="29" spans="1:17" ht="14.25" customHeight="1" x14ac:dyDescent="0.25">
      <c r="A29" s="39" t="s">
        <v>296</v>
      </c>
      <c r="B29" s="39"/>
      <c r="C29" s="39" t="s">
        <v>316</v>
      </c>
      <c r="D29" s="39"/>
      <c r="E29" s="39">
        <v>2</v>
      </c>
      <c r="F29" s="39">
        <v>2.1</v>
      </c>
      <c r="G29" s="39">
        <v>2.9</v>
      </c>
      <c r="H29" s="39">
        <v>2.5</v>
      </c>
      <c r="I29" s="39"/>
      <c r="J29" s="54">
        <v>9.5</v>
      </c>
      <c r="K29" s="39"/>
      <c r="L29" s="39">
        <v>1</v>
      </c>
      <c r="M29" s="39">
        <v>4</v>
      </c>
      <c r="N29" s="39">
        <v>3</v>
      </c>
      <c r="O29" s="39"/>
      <c r="P29" s="39"/>
    </row>
    <row r="30" spans="1:17" ht="14.25" customHeight="1" x14ac:dyDescent="0.25">
      <c r="A30" s="39" t="s">
        <v>298</v>
      </c>
      <c r="B30" s="39"/>
      <c r="C30" s="39" t="s">
        <v>321</v>
      </c>
      <c r="D30" s="39"/>
      <c r="E30" s="39">
        <v>3</v>
      </c>
      <c r="F30" s="39">
        <v>1.3</v>
      </c>
      <c r="G30" s="39">
        <v>2.2000000000000002</v>
      </c>
      <c r="H30" s="39">
        <v>2.5</v>
      </c>
      <c r="I30" s="39"/>
      <c r="J30" s="54">
        <v>9</v>
      </c>
      <c r="K30" s="39"/>
      <c r="L30" s="39">
        <v>1</v>
      </c>
      <c r="M30" s="39">
        <v>5</v>
      </c>
      <c r="N30" s="39">
        <v>4</v>
      </c>
      <c r="O30" s="39"/>
      <c r="P30" s="39"/>
    </row>
    <row r="31" spans="1:17" ht="14.25" customHeight="1" x14ac:dyDescent="0.25">
      <c r="A31" s="39" t="s">
        <v>304</v>
      </c>
      <c r="B31" s="39"/>
      <c r="C31" s="39" t="s">
        <v>45</v>
      </c>
      <c r="D31" s="39"/>
      <c r="E31" s="39">
        <v>3.6</v>
      </c>
      <c r="F31" s="39">
        <v>1.7</v>
      </c>
      <c r="G31" s="39">
        <v>2.9</v>
      </c>
      <c r="H31" s="39">
        <v>3.2</v>
      </c>
      <c r="I31" s="39"/>
      <c r="J31" s="54">
        <v>11.4</v>
      </c>
      <c r="K31" s="39"/>
      <c r="L31" s="39">
        <v>1</v>
      </c>
      <c r="M31" s="39">
        <v>5</v>
      </c>
      <c r="N31" s="39">
        <v>4</v>
      </c>
      <c r="O31" s="39"/>
      <c r="P31" s="39"/>
    </row>
    <row r="32" spans="1:17" ht="14.25" customHeight="1" x14ac:dyDescent="0.25">
      <c r="A32" s="39" t="s">
        <v>304</v>
      </c>
      <c r="B32" s="39"/>
      <c r="C32" s="39" t="s">
        <v>45</v>
      </c>
      <c r="D32" s="39"/>
      <c r="E32" s="39">
        <v>3.6</v>
      </c>
      <c r="F32" s="39">
        <v>1.7</v>
      </c>
      <c r="G32" s="39">
        <v>2.9</v>
      </c>
      <c r="H32" s="39">
        <v>3.2</v>
      </c>
      <c r="I32" s="39"/>
      <c r="J32" s="54">
        <v>11.4</v>
      </c>
      <c r="K32" s="39"/>
      <c r="L32" s="39">
        <v>1</v>
      </c>
      <c r="M32" s="39">
        <v>5</v>
      </c>
      <c r="N32" s="39">
        <v>4</v>
      </c>
      <c r="O32" s="39"/>
      <c r="P32" s="39"/>
    </row>
    <row r="33" spans="1:16" ht="14.25" customHeight="1" x14ac:dyDescent="0.25">
      <c r="A33" s="39" t="s">
        <v>310</v>
      </c>
      <c r="B33" s="39"/>
      <c r="C33" s="39" t="s">
        <v>45</v>
      </c>
      <c r="D33" s="39"/>
      <c r="E33" s="39">
        <v>2.2999999999999998</v>
      </c>
      <c r="F33" s="39">
        <v>1.3</v>
      </c>
      <c r="G33" s="39">
        <v>1.8</v>
      </c>
      <c r="H33" s="39">
        <v>0.9</v>
      </c>
      <c r="I33" s="39"/>
      <c r="J33" s="54">
        <v>6.3</v>
      </c>
      <c r="K33" s="39"/>
      <c r="L33" s="39">
        <v>0</v>
      </c>
      <c r="M33" s="39">
        <v>3</v>
      </c>
      <c r="N33" s="39">
        <v>3</v>
      </c>
      <c r="O33" s="39"/>
      <c r="P33" s="39"/>
    </row>
    <row r="34" spans="1:16" ht="14.25" customHeight="1" x14ac:dyDescent="0.25">
      <c r="A34" s="39" t="s">
        <v>48</v>
      </c>
      <c r="B34" s="39"/>
      <c r="C34" s="39" t="s">
        <v>45</v>
      </c>
      <c r="D34" s="39"/>
      <c r="E34" s="39">
        <v>3.875</v>
      </c>
      <c r="F34" s="39">
        <v>2.625</v>
      </c>
      <c r="G34" s="39">
        <v>2.625</v>
      </c>
      <c r="H34" s="39">
        <v>2.625</v>
      </c>
      <c r="I34" s="39"/>
      <c r="J34" s="54">
        <v>11.75</v>
      </c>
      <c r="K34" s="39"/>
      <c r="L34" s="39">
        <v>2</v>
      </c>
      <c r="M34" s="39">
        <v>5</v>
      </c>
      <c r="N34" s="39">
        <v>3</v>
      </c>
      <c r="O34" s="39"/>
      <c r="P34" s="39"/>
    </row>
    <row r="35" spans="1:16" ht="14.25" customHeight="1" x14ac:dyDescent="0.25">
      <c r="A35" s="39" t="s">
        <v>317</v>
      </c>
      <c r="B35" s="39"/>
      <c r="C35" s="39" t="s">
        <v>109</v>
      </c>
      <c r="D35" s="39"/>
      <c r="E35" s="39">
        <v>3.25</v>
      </c>
      <c r="F35" s="39">
        <v>2.375</v>
      </c>
      <c r="G35" s="39">
        <v>2.5</v>
      </c>
      <c r="H35" s="39">
        <v>2.25</v>
      </c>
      <c r="I35" s="39"/>
      <c r="J35" s="54">
        <v>10.375</v>
      </c>
      <c r="K35" s="39"/>
      <c r="L35" s="39">
        <v>0</v>
      </c>
      <c r="M35" s="39">
        <v>5</v>
      </c>
      <c r="N35" s="39">
        <v>5</v>
      </c>
      <c r="O35" s="39"/>
      <c r="P35" s="39"/>
    </row>
    <row r="36" spans="1:16" ht="14.25" customHeight="1" x14ac:dyDescent="0.25">
      <c r="A36" s="39" t="s">
        <v>322</v>
      </c>
      <c r="B36" s="39"/>
      <c r="C36" s="39" t="s">
        <v>45</v>
      </c>
      <c r="D36" s="39"/>
      <c r="E36" s="39">
        <v>1.7</v>
      </c>
      <c r="F36" s="39">
        <v>1.9</v>
      </c>
      <c r="G36" s="39">
        <v>1.6</v>
      </c>
      <c r="H36" s="39">
        <v>0.7</v>
      </c>
      <c r="I36" s="39"/>
      <c r="J36" s="54">
        <v>5.9</v>
      </c>
      <c r="K36" s="39"/>
      <c r="L36" s="39">
        <v>0</v>
      </c>
      <c r="M36" s="39">
        <v>3.5</v>
      </c>
      <c r="N36" s="39">
        <v>3.5</v>
      </c>
      <c r="O36" s="39"/>
      <c r="P36" s="39"/>
    </row>
    <row r="37" spans="1:16" ht="14.25" customHeight="1" x14ac:dyDescent="0.2"/>
    <row r="38" spans="1:16" ht="14.25" customHeight="1" x14ac:dyDescent="0.2"/>
    <row r="39" spans="1:16" ht="14.25" customHeight="1" x14ac:dyDescent="0.2"/>
    <row r="40" spans="1:16" ht="14.25" customHeight="1" x14ac:dyDescent="0.2"/>
    <row r="41" spans="1:16" ht="14.25" customHeight="1" x14ac:dyDescent="0.2"/>
    <row r="42" spans="1:16" ht="14.25" customHeight="1" x14ac:dyDescent="0.2"/>
    <row r="43" spans="1:16" ht="14.25" customHeight="1" x14ac:dyDescent="0.2"/>
    <row r="44" spans="1:16" ht="14.25" customHeight="1" x14ac:dyDescent="0.2"/>
    <row r="45" spans="1:16" ht="14.25" customHeight="1" x14ac:dyDescent="0.2"/>
    <row r="46" spans="1:16" ht="14.25" customHeight="1" x14ac:dyDescent="0.2"/>
    <row r="47" spans="1:16" ht="14.25" customHeight="1" x14ac:dyDescent="0.2"/>
    <row r="48" spans="1:16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conditionalFormatting sqref="J11:J18">
    <cfRule type="colorScale" priority="1">
      <colorScale>
        <cfvo type="min"/>
        <cfvo type="max"/>
        <color rgb="FFFFEF9C"/>
        <color rgb="FF63BE7B"/>
      </colorScale>
    </cfRule>
  </conditionalFormatting>
  <conditionalFormatting sqref="E18 G9 G4:G7 E20 E22 G11:G18 G20:G22">
    <cfRule type="cellIs" dxfId="12" priority="2" operator="equal">
      <formula>"?"</formula>
    </cfRule>
  </conditionalFormatting>
  <conditionalFormatting sqref="E4">
    <cfRule type="cellIs" dxfId="11" priority="3" operator="equal">
      <formula>"?"</formula>
    </cfRule>
  </conditionalFormatting>
  <conditionalFormatting sqref="E7">
    <cfRule type="cellIs" dxfId="10" priority="4" operator="equal">
      <formula>"?"</formula>
    </cfRule>
  </conditionalFormatting>
  <conditionalFormatting sqref="E11">
    <cfRule type="cellIs" dxfId="9" priority="5" operator="equal">
      <formula>"?"</formula>
    </cfRule>
  </conditionalFormatting>
  <conditionalFormatting sqref="E16">
    <cfRule type="cellIs" dxfId="8" priority="6" operator="equal">
      <formula>"?"</formula>
    </cfRule>
  </conditionalFormatting>
  <conditionalFormatting sqref="E15">
    <cfRule type="cellIs" dxfId="7" priority="7" operator="equal">
      <formula>"?"</formula>
    </cfRule>
  </conditionalFormatting>
  <conditionalFormatting sqref="E21">
    <cfRule type="cellIs" dxfId="6" priority="8" operator="equal">
      <formula>"?"</formula>
    </cfRule>
  </conditionalFormatting>
  <conditionalFormatting sqref="E5">
    <cfRule type="cellIs" dxfId="5" priority="9" operator="equal">
      <formula>"?"</formula>
    </cfRule>
  </conditionalFormatting>
  <conditionalFormatting sqref="E17">
    <cfRule type="cellIs" dxfId="4" priority="10" operator="equal">
      <formula>"?"</formula>
    </cfRule>
  </conditionalFormatting>
  <conditionalFormatting sqref="E6:E7">
    <cfRule type="cellIs" dxfId="3" priority="11" operator="equal">
      <formula>"?"</formula>
    </cfRule>
  </conditionalFormatting>
  <conditionalFormatting sqref="J4:J9">
    <cfRule type="colorScale" priority="12">
      <colorScale>
        <cfvo type="min"/>
        <cfvo type="max"/>
        <color rgb="FFFFEF9C"/>
        <color rgb="FF63BE7B"/>
      </colorScale>
    </cfRule>
  </conditionalFormatting>
  <conditionalFormatting sqref="E26 G26">
    <cfRule type="cellIs" dxfId="2" priority="13" operator="equal">
      <formula>"?"</formula>
    </cfRule>
  </conditionalFormatting>
  <conditionalFormatting sqref="J26">
    <cfRule type="colorScale" priority="14">
      <colorScale>
        <cfvo type="min"/>
        <cfvo type="max"/>
        <color rgb="FFFFEF9C"/>
        <color rgb="FF63BE7B"/>
      </colorScale>
    </cfRule>
  </conditionalFormatting>
  <conditionalFormatting sqref="E25 G25">
    <cfRule type="cellIs" dxfId="1" priority="15" operator="equal">
      <formula>"?"</formula>
    </cfRule>
  </conditionalFormatting>
  <conditionalFormatting sqref="E25">
    <cfRule type="cellIs" dxfId="0" priority="16" operator="equal">
      <formula>"?"</formula>
    </cfRule>
  </conditionalFormatting>
  <conditionalFormatting sqref="J25">
    <cfRule type="colorScale" priority="17">
      <colorScale>
        <cfvo type="min"/>
        <cfvo type="max"/>
        <color rgb="FFFFEF9C"/>
        <color rgb="FF63BE7B"/>
      </colorScale>
    </cfRule>
  </conditionalFormatting>
  <conditionalFormatting sqref="J20:J22">
    <cfRule type="colorScale" priority="18">
      <colorScale>
        <cfvo type="min"/>
        <cfvo type="max"/>
        <color rgb="FFFFEF9C"/>
        <color rgb="FF63BE7B"/>
      </colorScale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Nominees</vt:lpstr>
      <vt:lpstr>Raw_Scores</vt:lpstr>
      <vt:lpstr>Categories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Granberg, Jason E</dc:creator>
  <cp:lastModifiedBy>Wade</cp:lastModifiedBy>
  <dcterms:created xsi:type="dcterms:W3CDTF">2020-04-07T15:28:58Z</dcterms:created>
  <dcterms:modified xsi:type="dcterms:W3CDTF">2020-04-22T13:59:23Z</dcterms:modified>
</cp:coreProperties>
</file>