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35" windowHeight="1137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<sst xmlns="http://schemas.openxmlformats.org/spreadsheetml/2006/main" count="13" uniqueCount="12">
  <si>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Day of the year</t>
  </si>
  <si>
    <t>P</t>
  </si>
  <si>
    <t>Numerator</t>
  </si>
  <si>
    <t>PI</t>
  </si>
  <si>
    <t>J</t>
  </si>
  <si>
    <t>Denominator</t>
  </si>
  <si>
    <t xml:space="preserve"> </t>
  </si>
  <si>
    <t>Daylight hours</t>
  </si>
  <si>
    <t>Daylight Calculator</t>
  </si>
  <si>
    <t>Lattitude (Siren)</t>
  </si>
  <si>
    <t>Reference</t>
  </si>
  <si>
    <t>http://mathforum.org/library/drmath/view/56478.html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</si>
</sst>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workbookViewId="0" topLeftCell="A150">
      <selection activeCell="D7" sqref="D7"/>
    </sheetView>
  </sheetViews>
  <sheetFormatPr defaultColWidth="9.140625" defaultRowHeight="12.75"/>
  <cols>
    <col min="1" max="1" width="18.140625" style="0" customWidth="1"/>
    <col min="2" max="2" width="12.140625" style="0" customWidth="1"/>
    <col min="4" max="4" width="18.140625" style="0" customWidth="1"/>
    <col min="5" max="5" width="14.57421875" style="0" customWidth="1"/>
    <col min="6" max="6" width="15.00390625" style="0" customWidth="1"/>
  </cols>
  <sheetData>
    <row r="1" ht="12.75">
      <c r="A1" s="3" t="s">
        <v>8</v>
      </c>
    </row>
    <row r="2" ht="12.75">
      <c r="B2" t="s">
        <v>4</v>
      </c>
    </row>
    <row r="3" spans="1:6" ht="12.75">
      <c r="A3" t="s">
        <v>3</v>
      </c>
      <c r="B3">
        <v>3.1415926</v>
      </c>
      <c r="C3" t="s">
        <v>1</v>
      </c>
      <c r="D3" t="s">
        <v>7</v>
      </c>
      <c r="E3" t="s">
        <v>2</v>
      </c>
      <c r="F3" t="s">
        <v>5</v>
      </c>
    </row>
    <row r="4" spans="1:2" ht="12.75">
      <c r="A4" t="s">
        <v>9</v>
      </c>
      <c r="B4">
        <v>45.8</v>
      </c>
    </row>
    <row r="5" ht="12.75">
      <c r="A5" t="s">
        <v>0</v>
      </c>
    </row>
    <row r="6" ht="12.75">
      <c r="A6" s="1" t="s">
        <v>6</v>
      </c>
    </row>
    <row r="7" spans="1:6" ht="12.75">
      <c r="A7" s="1">
        <f aca="true" t="shared" si="0" ref="A6:A14">A8-1</f>
        <v>39569</v>
      </c>
      <c r="B7">
        <f aca="true" t="shared" si="1" ref="B7:B14">B8-1</f>
        <v>121</v>
      </c>
      <c r="C7">
        <f aca="true" t="shared" si="2" ref="C7:C15">ASIN(0.39795*COS(0.2163108+2*ATAN(0.9671396*TAN(0.0086*(B7-186)))))</f>
        <v>0.2589238933880796</v>
      </c>
      <c r="D7">
        <f aca="true" t="shared" si="3" ref="D7:D15">24-(24/$B$3)*ACOS(E7/F7)</f>
        <v>14.279288960553327</v>
      </c>
      <c r="E7">
        <f aca="true" t="shared" si="4" ref="E7:E15">SIN(0.8333*$B$3/180)+(SIN($B$4*$B$3/180)*SIN(C7))</f>
        <v>0.19810143831225507</v>
      </c>
      <c r="F7">
        <f aca="true" t="shared" si="5" ref="F7:F15">COS($B$4*$B$3/180)*COS(C7)</f>
        <v>0.6739258558167908</v>
      </c>
    </row>
    <row r="8" spans="1:6" ht="12.75">
      <c r="A8" s="1">
        <f t="shared" si="0"/>
        <v>39570</v>
      </c>
      <c r="B8">
        <f t="shared" si="1"/>
        <v>122</v>
      </c>
      <c r="C8">
        <f t="shared" si="2"/>
        <v>0.26422754352725103</v>
      </c>
      <c r="D8">
        <f t="shared" si="3"/>
        <v>14.326293215594731</v>
      </c>
      <c r="E8">
        <f t="shared" si="4"/>
        <v>0.20177433873241027</v>
      </c>
      <c r="F8">
        <f t="shared" si="5"/>
        <v>0.6729696672471965</v>
      </c>
    </row>
    <row r="9" spans="1:6" ht="12.75">
      <c r="A9" s="1">
        <f t="shared" si="0"/>
        <v>39571</v>
      </c>
      <c r="B9">
        <f t="shared" si="1"/>
        <v>123</v>
      </c>
      <c r="C9">
        <f t="shared" si="2"/>
        <v>0.26945845740600016</v>
      </c>
      <c r="D9">
        <f t="shared" si="3"/>
        <v>14.37287951020361</v>
      </c>
      <c r="E9">
        <f t="shared" si="4"/>
        <v>0.2053917093637679</v>
      </c>
      <c r="F9">
        <f t="shared" si="5"/>
        <v>0.6720080499995199</v>
      </c>
    </row>
    <row r="10" spans="1:6" ht="12.75">
      <c r="A10" s="1">
        <f t="shared" si="0"/>
        <v>39572</v>
      </c>
      <c r="B10">
        <f t="shared" si="1"/>
        <v>124</v>
      </c>
      <c r="C10">
        <f t="shared" si="2"/>
        <v>0.27461510771622133</v>
      </c>
      <c r="D10">
        <f t="shared" si="3"/>
        <v>14.419030821647445</v>
      </c>
      <c r="E10">
        <f t="shared" si="4"/>
        <v>0.20895261305683802</v>
      </c>
      <c r="F10">
        <f t="shared" si="5"/>
        <v>0.6710420867338444</v>
      </c>
    </row>
    <row r="11" spans="1:6" ht="12.75">
      <c r="A11" s="1">
        <f t="shared" si="0"/>
        <v>39573</v>
      </c>
      <c r="B11">
        <f t="shared" si="1"/>
        <v>125</v>
      </c>
      <c r="C11">
        <f t="shared" si="2"/>
        <v>0.2796959769292391</v>
      </c>
      <c r="D11">
        <f t="shared" si="3"/>
        <v>14.464729694941967</v>
      </c>
      <c r="E11">
        <f t="shared" si="4"/>
        <v>0.2124561307406633</v>
      </c>
      <c r="F11">
        <f t="shared" si="5"/>
        <v>0.6700728666901294</v>
      </c>
    </row>
    <row r="12" spans="1:6" ht="12.75">
      <c r="A12" s="1">
        <f t="shared" si="0"/>
        <v>39574</v>
      </c>
      <c r="B12">
        <f t="shared" si="1"/>
        <v>126</v>
      </c>
      <c r="C12">
        <f t="shared" si="2"/>
        <v>0.2846995579105452</v>
      </c>
      <c r="D12">
        <f t="shared" si="3"/>
        <v>14.509958247758949</v>
      </c>
      <c r="E12">
        <f t="shared" si="4"/>
        <v>0.21590136153872047</v>
      </c>
      <c r="F12">
        <f t="shared" si="5"/>
        <v>0.6691014845702855</v>
      </c>
    </row>
    <row r="13" spans="1:6" ht="12.75">
      <c r="A13" s="1">
        <f t="shared" si="0"/>
        <v>39575</v>
      </c>
      <c r="B13">
        <f t="shared" si="1"/>
        <v>127</v>
      </c>
      <c r="C13">
        <f t="shared" si="2"/>
        <v>0.28962435456694874</v>
      </c>
      <c r="D13">
        <f t="shared" si="3"/>
        <v>14.554698176940015</v>
      </c>
      <c r="E13">
        <f t="shared" si="4"/>
        <v>0.21928742287866812</v>
      </c>
      <c r="F13">
        <f t="shared" si="5"/>
        <v>0.6681290394018525</v>
      </c>
    </row>
    <row r="14" spans="1:6" ht="12.75">
      <c r="A14" s="1">
        <f t="shared" si="0"/>
        <v>39576</v>
      </c>
      <c r="B14">
        <f t="shared" si="1"/>
        <v>128</v>
      </c>
      <c r="C14">
        <f t="shared" si="2"/>
        <v>0.29446888252583536</v>
      </c>
      <c r="D14">
        <f t="shared" si="3"/>
        <v>14.598930766695549</v>
      </c>
      <c r="E14">
        <f t="shared" si="4"/>
        <v>0.22261345059608034</v>
      </c>
      <c r="F14">
        <f t="shared" si="5"/>
        <v>0.6671566333838953</v>
      </c>
    </row>
    <row r="15" spans="1:6" ht="12.75">
      <c r="A15" s="1">
        <f>A16-1</f>
        <v>39577</v>
      </c>
      <c r="B15">
        <f>B16-1</f>
        <v>129</v>
      </c>
      <c r="C15">
        <f t="shared" si="2"/>
        <v>0.2992316698461186</v>
      </c>
      <c r="D15">
        <f t="shared" si="3"/>
        <v>14.642636898566137</v>
      </c>
      <c r="E15">
        <f t="shared" si="4"/>
        <v>0.22587859903230903</v>
      </c>
      <c r="F15">
        <f t="shared" si="5"/>
        <v>0.6661853707158109</v>
      </c>
    </row>
    <row r="16" spans="1:6" ht="12.75">
      <c r="A16" s="1">
        <v>39578</v>
      </c>
      <c r="B16">
        <v>130</v>
      </c>
      <c r="C16">
        <f>ASIN(0.39795*COS(0.2163108+2*ATAN(0.9671396*TAN(0.0086*(B16-186)))))</f>
        <v>0.3039112577603502</v>
      </c>
      <c r="D16">
        <f>24-(24/$B$3)*ACOS(E16/F16)</f>
        <v>14.685797063221719</v>
      </c>
      <c r="E16">
        <f>SIN(0.8333*$B$3/180)+(SIN($B$4*$B$3/180)*SIN(C16))</f>
        <v>0.22908204112661806</v>
      </c>
      <c r="F16">
        <f>COS($B$4*$B$3/180)*COS(C16)</f>
        <v>0.6652163564098228</v>
      </c>
    </row>
    <row r="17" spans="1:6" ht="12.75">
      <c r="A17" s="1">
        <f>A16+1</f>
        <v>39579</v>
      </c>
      <c r="B17">
        <f>SUM(B16+1)</f>
        <v>131</v>
      </c>
      <c r="C17">
        <f aca="true" t="shared" si="6" ref="C17:C80">ASIN(0.39795*COS(0.2163108+2*ATAN(0.9671396*TAN(0.0086*(B17-186)))))</f>
        <v>0.30850620144733043</v>
      </c>
      <c r="D17">
        <f aca="true" t="shared" si="7" ref="D17:D80">24-(24/$B$3)*ACOS(E17/F17)</f>
        <v>14.728391374170371</v>
      </c>
      <c r="E17">
        <f aca="true" t="shared" si="8" ref="E17:E80">SIN(0.8333*$B$3/180)+(SIN($B$4*$B$3/180)*SIN(C17))</f>
        <v>0.2322229685027327</v>
      </c>
      <c r="F17">
        <f aca="true" t="shared" si="9" ref="F17:F80">COS($B$4*$B$3/180)*COS(C17)</f>
        <v>0.6642506950880332</v>
      </c>
    </row>
    <row r="18" spans="1:6" ht="12.75">
      <c r="A18" s="1">
        <f aca="true" t="shared" si="10" ref="A18:A81">A17+1</f>
        <v>39580</v>
      </c>
      <c r="B18">
        <f aca="true" t="shared" si="11" ref="B18:B81">SUM(B17+1)</f>
        <v>132</v>
      </c>
      <c r="C18">
        <f t="shared" si="6"/>
        <v>0.31301507083443186</v>
      </c>
      <c r="D18">
        <f t="shared" si="7"/>
        <v>14.770399583444625</v>
      </c>
      <c r="E18">
        <f t="shared" si="8"/>
        <v>0.23530059154994665</v>
      </c>
      <c r="F18">
        <f t="shared" si="9"/>
        <v>0.6632894897649897</v>
      </c>
    </row>
    <row r="19" spans="1:6" ht="12.75">
      <c r="A19" s="1">
        <f t="shared" si="10"/>
        <v>39581</v>
      </c>
      <c r="B19">
        <f t="shared" si="11"/>
        <v>133</v>
      </c>
      <c r="C19">
        <f t="shared" si="6"/>
        <v>0.31743645142872373</v>
      </c>
      <c r="D19">
        <f t="shared" si="7"/>
        <v>14.811801099328266</v>
      </c>
      <c r="E19">
        <f t="shared" si="8"/>
        <v>0.23831413949893343</v>
      </c>
      <c r="F19">
        <f t="shared" si="9"/>
        <v>0.6623338406168204</v>
      </c>
    </row>
    <row r="20" spans="1:6" ht="12.75">
      <c r="A20" s="1">
        <f t="shared" si="10"/>
        <v>39582</v>
      </c>
      <c r="B20">
        <f t="shared" si="11"/>
        <v>134</v>
      </c>
      <c r="C20">
        <f t="shared" si="6"/>
        <v>0.32176894517584037</v>
      </c>
      <c r="D20">
        <f t="shared" si="7"/>
        <v>14.852575006180535</v>
      </c>
      <c r="E20">
        <f t="shared" si="8"/>
        <v>0.24126286049240198</v>
      </c>
      <c r="F20">
        <f t="shared" si="9"/>
        <v>0.6613848437380919</v>
      </c>
    </row>
    <row r="21" spans="1:6" ht="12.75">
      <c r="A21" s="1">
        <f t="shared" si="10"/>
        <v>39583</v>
      </c>
      <c r="B21">
        <f t="shared" si="11"/>
        <v>135</v>
      </c>
      <c r="C21">
        <f t="shared" si="6"/>
        <v>0.3260111713454114</v>
      </c>
      <c r="D21">
        <f t="shared" si="7"/>
        <v>14.892700086407718</v>
      </c>
      <c r="E21">
        <f t="shared" si="8"/>
        <v>0.2441460216507435</v>
      </c>
      <c r="F21">
        <f t="shared" si="9"/>
        <v>0.6604435898876364</v>
      </c>
    </row>
    <row r="22" spans="1:6" ht="12.75">
      <c r="A22" s="1">
        <f t="shared" si="10"/>
        <v>39584</v>
      </c>
      <c r="B22">
        <f t="shared" si="11"/>
        <v>136</v>
      </c>
      <c r="C22">
        <f t="shared" si="6"/>
        <v>0.3301617674417208</v>
      </c>
      <c r="D22">
        <f t="shared" si="7"/>
        <v>14.932154844623938</v>
      </c>
      <c r="E22">
        <f t="shared" si="8"/>
        <v>0.24696290913280963</v>
      </c>
      <c r="F22">
        <f t="shared" si="9"/>
        <v>0.6595111632247032</v>
      </c>
    </row>
    <row r="23" spans="1:6" ht="12.75">
      <c r="A23" s="1">
        <f t="shared" si="10"/>
        <v>39585</v>
      </c>
      <c r="B23">
        <f t="shared" si="11"/>
        <v>137</v>
      </c>
      <c r="C23">
        <f t="shared" si="6"/>
        <v>0.3342193901381297</v>
      </c>
      <c r="D23">
        <f t="shared" si="7"/>
        <v>14.970917534033873</v>
      </c>
      <c r="E23">
        <f t="shared" si="8"/>
        <v>0.24971282819196644</v>
      </c>
      <c r="F23">
        <f t="shared" si="9"/>
        <v>0.6585886400368869</v>
      </c>
    </row>
    <row r="24" spans="1:6" ht="12.75">
      <c r="A24" s="1">
        <f t="shared" si="10"/>
        <v>39586</v>
      </c>
      <c r="B24">
        <f t="shared" si="11"/>
        <v>138</v>
      </c>
      <c r="C24">
        <f t="shared" si="6"/>
        <v>0.33818271623365037</v>
      </c>
      <c r="D24">
        <f t="shared" si="7"/>
        <v>15.00896618505974</v>
      </c>
      <c r="E24">
        <f t="shared" si="8"/>
        <v>0.25239510322756437</v>
      </c>
      <c r="F24">
        <f t="shared" si="9"/>
        <v>0.6576770874613901</v>
      </c>
    </row>
    <row r="25" spans="1:6" ht="12.75">
      <c r="A25" s="1">
        <f t="shared" si="10"/>
        <v>39587</v>
      </c>
      <c r="B25">
        <f t="shared" si="11"/>
        <v>139</v>
      </c>
      <c r="C25">
        <f t="shared" si="6"/>
        <v>0.3420504436299201</v>
      </c>
      <c r="D25">
        <f t="shared" si="7"/>
        <v>15.046278636223416</v>
      </c>
      <c r="E25">
        <f t="shared" si="8"/>
        <v>0.2550090778319656</v>
      </c>
      <c r="F25">
        <f t="shared" si="9"/>
        <v>0.6567775622012775</v>
      </c>
    </row>
    <row r="26" spans="1:6" ht="12.75">
      <c r="A26" s="1">
        <f t="shared" si="10"/>
        <v>39588</v>
      </c>
      <c r="B26">
        <f t="shared" si="11"/>
        <v>140</v>
      </c>
      <c r="C26">
        <f t="shared" si="6"/>
        <v>0.34582129232668085</v>
      </c>
      <c r="D26">
        <f t="shared" si="7"/>
        <v>15.082832567282104</v>
      </c>
      <c r="E26">
        <f t="shared" si="8"/>
        <v>0.2575541148332679</v>
      </c>
      <c r="F26">
        <f t="shared" si="9"/>
        <v>0.6558911092384845</v>
      </c>
    </row>
    <row r="27" spans="1:6" ht="12.75">
      <c r="A27" s="1">
        <f t="shared" si="10"/>
        <v>39589</v>
      </c>
      <c r="B27">
        <f t="shared" si="11"/>
        <v>141</v>
      </c>
      <c r="C27">
        <f t="shared" si="6"/>
        <v>0.3494940054337325</v>
      </c>
      <c r="D27">
        <f t="shared" si="7"/>
        <v>15.118605534602061</v>
      </c>
      <c r="E27">
        <f t="shared" si="8"/>
        <v>0.2600295963338636</v>
      </c>
      <c r="F27">
        <f t="shared" si="9"/>
        <v>0.6550187605454391</v>
      </c>
    </row>
    <row r="28" spans="1:6" ht="12.75">
      <c r="A28" s="1">
        <f t="shared" si="10"/>
        <v>39590</v>
      </c>
      <c r="B28">
        <f t="shared" si="11"/>
        <v>142</v>
      </c>
      <c r="C28">
        <f t="shared" si="6"/>
        <v>0.35306735019718966</v>
      </c>
      <c r="D28">
        <f t="shared" si="7"/>
        <v>15.153575008740367</v>
      </c>
      <c r="E28">
        <f t="shared" si="8"/>
        <v>0.2624349237449697</v>
      </c>
      <c r="F28">
        <f t="shared" si="9"/>
        <v>0.6541615337972568</v>
      </c>
    </row>
    <row r="29" spans="1:6" ht="12.75">
      <c r="A29" s="1">
        <f t="shared" si="10"/>
        <v>39591</v>
      </c>
      <c r="B29">
        <f t="shared" si="11"/>
        <v>143</v>
      </c>
      <c r="C29">
        <f t="shared" si="6"/>
        <v>0.3565401190377407</v>
      </c>
      <c r="D29">
        <f t="shared" si="7"/>
        <v>15.187718414188762</v>
      </c>
      <c r="E29">
        <f t="shared" si="8"/>
        <v>0.2647695178172664</v>
      </c>
      <c r="F29">
        <f t="shared" si="9"/>
        <v>0.6533204310865609</v>
      </c>
    </row>
    <row r="30" spans="1:6" ht="12.75">
      <c r="A30" s="1">
        <f t="shared" si="10"/>
        <v>39592</v>
      </c>
      <c r="B30">
        <f t="shared" si="11"/>
        <v>144</v>
      </c>
      <c r="C30">
        <f t="shared" si="6"/>
        <v>0.35991113059847635</v>
      </c>
      <c r="D30">
        <f t="shared" si="7"/>
        <v>15.22101317121691</v>
      </c>
      <c r="E30">
        <f t="shared" si="8"/>
        <v>0.2670328186677748</v>
      </c>
      <c r="F30">
        <f t="shared" si="9"/>
        <v>0.6524964376430733</v>
      </c>
    </row>
    <row r="31" spans="1:6" ht="12.75">
      <c r="A31" s="1">
        <f t="shared" si="10"/>
        <v>39593</v>
      </c>
      <c r="B31">
        <f t="shared" si="11"/>
        <v>145</v>
      </c>
      <c r="C31">
        <f t="shared" si="6"/>
        <v>0.36317923079973574</v>
      </c>
      <c r="D31">
        <f t="shared" si="7"/>
        <v>15.253436739734996</v>
      </c>
      <c r="E31">
        <f t="shared" si="8"/>
        <v>0.26922428580310825</v>
      </c>
      <c r="F31">
        <f t="shared" si="9"/>
        <v>0.6516905205602064</v>
      </c>
    </row>
    <row r="32" spans="1:6" ht="12.75">
      <c r="A32" s="1">
        <f t="shared" si="10"/>
        <v>39594</v>
      </c>
      <c r="B32">
        <f t="shared" si="11"/>
        <v>146</v>
      </c>
      <c r="C32">
        <f t="shared" si="6"/>
        <v>0.36634329389830056</v>
      </c>
      <c r="D32">
        <f t="shared" si="7"/>
        <v>15.284966665077157</v>
      </c>
      <c r="E32">
        <f t="shared" si="8"/>
        <v>0.27134339813922637</v>
      </c>
      <c r="F32">
        <f t="shared" si="9"/>
        <v>0.6509036275309673</v>
      </c>
    </row>
    <row r="33" spans="1:6" ht="12.75">
      <c r="A33" s="1">
        <f t="shared" si="10"/>
        <v>39595</v>
      </c>
      <c r="B33">
        <f t="shared" si="11"/>
        <v>147</v>
      </c>
      <c r="C33">
        <f t="shared" si="6"/>
        <v>0.3694022235481569</v>
      </c>
      <c r="D33">
        <f t="shared" si="7"/>
        <v>15.315580625588481</v>
      </c>
      <c r="E33">
        <f t="shared" si="8"/>
        <v>0.2733896540178181</v>
      </c>
      <c r="F33">
        <f t="shared" si="9"/>
        <v>0.6501366855955613</v>
      </c>
    </row>
    <row r="34" spans="1:6" ht="12.75">
      <c r="A34" s="1">
        <f t="shared" si="10"/>
        <v>39596</v>
      </c>
      <c r="B34">
        <f t="shared" si="11"/>
        <v>148</v>
      </c>
      <c r="C34">
        <f t="shared" si="6"/>
        <v>0.37235495385995226</v>
      </c>
      <c r="D34">
        <f t="shared" si="7"/>
        <v>15.345256481879105</v>
      </c>
      <c r="E34">
        <f t="shared" si="8"/>
        <v>0.2753625712194427</v>
      </c>
      <c r="F34">
        <f t="shared" si="9"/>
        <v>0.6493905999031474</v>
      </c>
    </row>
    <row r="35" spans="1:6" ht="12.75">
      <c r="A35" s="1">
        <f t="shared" si="10"/>
        <v>39597</v>
      </c>
      <c r="B35">
        <f t="shared" si="11"/>
        <v>149</v>
      </c>
      <c r="C35">
        <f t="shared" si="6"/>
        <v>0.37520045045617745</v>
      </c>
      <c r="D35">
        <f t="shared" si="7"/>
        <v>15.373972327589412</v>
      </c>
      <c r="E35">
        <f t="shared" si="8"/>
        <v>0.2772616869735486</v>
      </c>
      <c r="F35">
        <f t="shared" si="9"/>
        <v>0.6486662524902611</v>
      </c>
    </row>
    <row r="36" spans="1:6" ht="12.75">
      <c r="A36" s="1">
        <f t="shared" si="10"/>
        <v>39598</v>
      </c>
      <c r="B36">
        <f t="shared" si="11"/>
        <v>150</v>
      </c>
      <c r="C36">
        <f t="shared" si="6"/>
        <v>0.37793771151903094</v>
      </c>
      <c r="D36">
        <f t="shared" si="7"/>
        <v>15.4017065414909</v>
      </c>
      <c r="E36">
        <f t="shared" si="8"/>
        <v>0.27908655796549353</v>
      </c>
      <c r="F36">
        <f t="shared" si="9"/>
        <v>0.6479645010784667</v>
      </c>
    </row>
    <row r="37" spans="1:6" ht="12.75">
      <c r="A37" s="1">
        <f t="shared" si="10"/>
        <v>39599</v>
      </c>
      <c r="B37">
        <f t="shared" si="11"/>
        <v>151</v>
      </c>
      <c r="C37">
        <f t="shared" si="6"/>
        <v>0.3805657688278557</v>
      </c>
      <c r="D37">
        <f t="shared" si="7"/>
        <v>15.428437840728082</v>
      </c>
      <c r="E37">
        <f t="shared" si="8"/>
        <v>0.2808367603406834</v>
      </c>
      <c r="F37">
        <f t="shared" si="9"/>
        <v>0.6472861778938463</v>
      </c>
    </row>
    <row r="38" spans="1:6" ht="12.75">
      <c r="A38" s="1">
        <f t="shared" si="10"/>
        <v>39600</v>
      </c>
      <c r="B38">
        <f t="shared" si="11"/>
        <v>152</v>
      </c>
      <c r="C38">
        <f t="shared" si="6"/>
        <v>0.383083688782983</v>
      </c>
      <c r="D38">
        <f t="shared" si="7"/>
        <v>15.454145334987983</v>
      </c>
      <c r="E38">
        <f t="shared" si="8"/>
        <v>0.2825118897059459</v>
      </c>
      <c r="F38">
        <f t="shared" si="9"/>
        <v>0.6466320885109629</v>
      </c>
    </row>
    <row r="39" spans="1:6" ht="12.75">
      <c r="A39" s="1">
        <f t="shared" si="10"/>
        <v>39601</v>
      </c>
      <c r="B39">
        <f t="shared" si="11"/>
        <v>153</v>
      </c>
      <c r="C39">
        <f t="shared" si="6"/>
        <v>0.3854905734127814</v>
      </c>
      <c r="D39">
        <f t="shared" si="7"/>
        <v>15.478808581365776</v>
      </c>
      <c r="E39">
        <f t="shared" si="8"/>
        <v>0.2841115611282525</v>
      </c>
      <c r="F39">
        <f t="shared" si="9"/>
        <v>0.6460030107239538</v>
      </c>
    </row>
    <row r="40" spans="1:6" ht="12.75">
      <c r="A40" s="1">
        <f t="shared" si="10"/>
        <v>39602</v>
      </c>
      <c r="B40">
        <f t="shared" si="11"/>
        <v>154</v>
      </c>
      <c r="C40">
        <f t="shared" si="6"/>
        <v>0.3877855613606828</v>
      </c>
      <c r="D40">
        <f t="shared" si="7"/>
        <v>15.502407639678085</v>
      </c>
      <c r="E40">
        <f t="shared" si="8"/>
        <v>0.2856354091308985</v>
      </c>
      <c r="F40">
        <f t="shared" si="9"/>
        <v>0.6453996934474221</v>
      </c>
    </row>
    <row r="41" spans="1:6" ht="12.75">
      <c r="A41" s="1">
        <f t="shared" si="10"/>
        <v>39603</v>
      </c>
      <c r="B41">
        <f t="shared" si="11"/>
        <v>155</v>
      </c>
      <c r="C41">
        <f t="shared" si="6"/>
        <v>0.3899678288489487</v>
      </c>
      <c r="D41">
        <f t="shared" si="7"/>
        <v>15.524923127959742</v>
      </c>
      <c r="E41">
        <f t="shared" si="8"/>
        <v>0.2870830876872498</v>
      </c>
      <c r="F41">
        <f t="shared" si="9"/>
        <v>0.6448228556497896</v>
      </c>
    </row>
    <row r="42" spans="1:6" ht="12.75">
      <c r="A42" s="1">
        <f t="shared" si="10"/>
        <v>39604</v>
      </c>
      <c r="B42">
        <f t="shared" si="11"/>
        <v>156</v>
      </c>
      <c r="C42">
        <f t="shared" si="6"/>
        <v>0.39203659061594703</v>
      </c>
      <c r="D42">
        <f t="shared" si="7"/>
        <v>15.546336277865649</v>
      </c>
      <c r="E42">
        <f t="shared" si="8"/>
        <v>0.28845427021215986</v>
      </c>
      <c r="F42">
        <f t="shared" si="9"/>
        <v>0.644273185321757</v>
      </c>
    </row>
    <row r="43" spans="1:6" ht="12.75">
      <c r="A43" s="1">
        <f t="shared" si="10"/>
        <v>39605</v>
      </c>
      <c r="B43">
        <f t="shared" si="11"/>
        <v>157</v>
      </c>
      <c r="C43">
        <f t="shared" si="6"/>
        <v>0.3939911008237324</v>
      </c>
      <c r="D43">
        <f t="shared" si="7"/>
        <v>15.566628989687011</v>
      </c>
      <c r="E43">
        <f t="shared" si="8"/>
        <v>0.289748649551159</v>
      </c>
      <c r="F43">
        <f t="shared" si="9"/>
        <v>0.6437513384824944</v>
      </c>
    </row>
    <row r="44" spans="1:6" ht="12.75">
      <c r="A44" s="1">
        <f t="shared" si="10"/>
        <v>39606</v>
      </c>
      <c r="B44">
        <f t="shared" si="11"/>
        <v>158</v>
      </c>
      <c r="C44">
        <f t="shared" si="6"/>
        <v>0.39583065393276545</v>
      </c>
      <c r="D44">
        <f t="shared" si="7"/>
        <v>15.585783886681112</v>
      </c>
      <c r="E44">
        <f t="shared" si="8"/>
        <v>0.29096593796751485</v>
      </c>
      <c r="F44">
        <f t="shared" si="9"/>
        <v>0.6432579382261364</v>
      </c>
    </row>
    <row r="45" spans="1:6" ht="12.75">
      <c r="A45" s="1">
        <f t="shared" si="10"/>
        <v>39607</v>
      </c>
      <c r="B45">
        <f t="shared" si="11"/>
        <v>159</v>
      </c>
      <c r="C45">
        <f t="shared" si="6"/>
        <v>0.39755458554066286</v>
      </c>
      <c r="D45">
        <f t="shared" si="7"/>
        <v>15.603784368405933</v>
      </c>
      <c r="E45">
        <f t="shared" si="8"/>
        <v>0.29210586712725933</v>
      </c>
      <c r="F45">
        <f t="shared" si="9"/>
        <v>0.6427935738111049</v>
      </c>
    </row>
    <row r="46" spans="1:6" ht="12.75">
      <c r="A46" s="1">
        <f t="shared" si="10"/>
        <v>39608</v>
      </c>
      <c r="B46">
        <f t="shared" si="11"/>
        <v>160</v>
      </c>
      <c r="C46">
        <f t="shared" si="6"/>
        <v>0.39916227318194486</v>
      </c>
      <c r="D46">
        <f t="shared" si="7"/>
        <v>15.620614662745698</v>
      </c>
      <c r="E46">
        <f t="shared" si="8"/>
        <v>0.29316818808227274</v>
      </c>
      <c r="F46">
        <f t="shared" si="9"/>
        <v>0.6423587997947166</v>
      </c>
    </row>
    <row r="47" spans="1:6" ht="12.75">
      <c r="A47" s="1">
        <f t="shared" si="10"/>
        <v>39609</v>
      </c>
      <c r="B47">
        <f t="shared" si="11"/>
        <v>161</v>
      </c>
      <c r="C47">
        <f t="shared" si="6"/>
        <v>0.4006531370858431</v>
      </c>
      <c r="D47">
        <f t="shared" si="7"/>
        <v>15.636259876311126</v>
      </c>
      <c r="E47">
        <f t="shared" si="8"/>
        <v>0.2941526712515164</v>
      </c>
      <c r="F47">
        <f t="shared" si="9"/>
        <v>0.6419541352154432</v>
      </c>
    </row>
    <row r="48" spans="1:6" ht="12.75">
      <c r="A48" s="1">
        <f t="shared" si="10"/>
        <v>39610</v>
      </c>
      <c r="B48">
        <f t="shared" si="11"/>
        <v>162</v>
      </c>
      <c r="C48">
        <f t="shared" si="6"/>
        <v>0.40202664088933854</v>
      </c>
      <c r="D48">
        <f t="shared" si="7"/>
        <v>15.65070604289874</v>
      </c>
      <c r="E48">
        <f t="shared" si="8"/>
        <v>0.29505910640049715</v>
      </c>
      <c r="F48">
        <f t="shared" si="9"/>
        <v>0.6415800628251032</v>
      </c>
    </row>
    <row r="49" spans="1:6" ht="12.75">
      <c r="A49" s="1">
        <f t="shared" si="10"/>
        <v>39611</v>
      </c>
      <c r="B49">
        <f t="shared" si="11"/>
        <v>163</v>
      </c>
      <c r="C49">
        <f t="shared" si="6"/>
        <v>0.4032822923027272</v>
      </c>
      <c r="D49">
        <f t="shared" si="7"/>
        <v>15.663940169697334</v>
      </c>
      <c r="E49">
        <f t="shared" si="8"/>
        <v>0.2958873026190466</v>
      </c>
      <c r="F49">
        <f t="shared" si="9"/>
        <v>0.6412370283731539</v>
      </c>
    </row>
    <row r="50" spans="1:6" ht="12.75">
      <c r="A50" s="1">
        <f t="shared" si="10"/>
        <v>39612</v>
      </c>
      <c r="B50">
        <f t="shared" si="11"/>
        <v>164</v>
      </c>
      <c r="C50">
        <f t="shared" si="6"/>
        <v>0.4044196437251591</v>
      </c>
      <c r="D50">
        <f t="shared" si="7"/>
        <v>15.675950280936807</v>
      </c>
      <c r="E50">
        <f t="shared" si="8"/>
        <v>0.29663708829749436</v>
      </c>
      <c r="F50">
        <f t="shared" si="9"/>
        <v>0.6409254399451287</v>
      </c>
    </row>
    <row r="51" spans="1:6" ht="12.75">
      <c r="A51" s="1">
        <f t="shared" si="10"/>
        <v>39613</v>
      </c>
      <c r="B51">
        <f t="shared" si="11"/>
        <v>165</v>
      </c>
      <c r="C51">
        <f t="shared" si="6"/>
        <v>0.4054382928077487</v>
      </c>
      <c r="D51">
        <f t="shared" si="7"/>
        <v>15.686725458684723</v>
      </c>
      <c r="E51">
        <f t="shared" si="8"/>
        <v>0.2973083111013089</v>
      </c>
      <c r="F51">
        <f t="shared" si="9"/>
        <v>0.6406456673571352</v>
      </c>
    </row>
    <row r="52" spans="1:6" ht="12.75">
      <c r="A52" s="1">
        <f t="shared" si="10"/>
        <v>39614</v>
      </c>
      <c r="B52">
        <f t="shared" si="11"/>
        <v>166</v>
      </c>
      <c r="C52">
        <f t="shared" si="6"/>
        <v>0.4063378829620393</v>
      </c>
      <c r="D52">
        <f t="shared" si="7"/>
        <v>15.69625588050959</v>
      </c>
      <c r="E52">
        <f t="shared" si="8"/>
        <v>0.2979008379442795</v>
      </c>
      <c r="F52">
        <f t="shared" si="9"/>
        <v>0.6403980416081814</v>
      </c>
    </row>
    <row r="53" spans="1:6" ht="12.75">
      <c r="A53" s="1">
        <f t="shared" si="10"/>
        <v>39615</v>
      </c>
      <c r="B53">
        <f t="shared" si="11"/>
        <v>167</v>
      </c>
      <c r="C53">
        <f t="shared" si="6"/>
        <v>0.40711810381178526</v>
      </c>
      <c r="D53">
        <f t="shared" si="7"/>
        <v>15.704532853746654</v>
      </c>
      <c r="E53">
        <f t="shared" si="8"/>
        <v>0.2984145549603057</v>
      </c>
      <c r="F53">
        <f t="shared" si="9"/>
        <v>0.6401828543919423</v>
      </c>
    </row>
    <row r="54" spans="1:6" ht="12.75">
      <c r="A54" s="1">
        <f t="shared" si="10"/>
        <v>39616</v>
      </c>
      <c r="B54">
        <f t="shared" si="11"/>
        <v>168</v>
      </c>
      <c r="C54">
        <f t="shared" si="6"/>
        <v>0.4077786915862242</v>
      </c>
      <c r="D54">
        <f t="shared" si="7"/>
        <v>15.711548846121822</v>
      </c>
      <c r="E54">
        <f t="shared" si="8"/>
        <v>0.29884936747386</v>
      </c>
      <c r="F54">
        <f t="shared" si="9"/>
        <v>0.6400003576694148</v>
      </c>
    </row>
    <row r="55" spans="1:6" ht="12.75">
      <c r="A55" s="1">
        <f t="shared" si="10"/>
        <v>39617</v>
      </c>
      <c r="B55">
        <f t="shared" si="11"/>
        <v>169</v>
      </c>
      <c r="C55">
        <f t="shared" si="6"/>
        <v>0.4083194294532238</v>
      </c>
      <c r="D55">
        <f t="shared" si="7"/>
        <v>15.717297512512223</v>
      </c>
      <c r="E55">
        <f t="shared" si="8"/>
        <v>0.2992051999691825</v>
      </c>
      <c r="F55">
        <f t="shared" si="9"/>
        <v>0.6398507633037291</v>
      </c>
    </row>
    <row r="56" spans="1:6" ht="12.75">
      <c r="A56" s="1">
        <f t="shared" si="10"/>
        <v>39618</v>
      </c>
      <c r="B56">
        <f t="shared" si="11"/>
        <v>170</v>
      </c>
      <c r="C56">
        <f t="shared" si="6"/>
        <v>0.4087401477909167</v>
      </c>
      <c r="D56">
        <f t="shared" si="7"/>
        <v>15.72177371764744</v>
      </c>
      <c r="E56">
        <f t="shared" si="8"/>
        <v>0.29948199605826853</v>
      </c>
      <c r="F56">
        <f t="shared" si="9"/>
        <v>0.6397342427582058</v>
      </c>
    </row>
    <row r="57" spans="1:6" ht="12.75">
      <c r="A57" s="1">
        <f t="shared" si="10"/>
        <v>39619</v>
      </c>
      <c r="B57">
        <f t="shared" si="11"/>
        <v>171</v>
      </c>
      <c r="C57">
        <f t="shared" si="6"/>
        <v>0.4090407243966662</v>
      </c>
      <c r="D57">
        <f t="shared" si="7"/>
        <v>15.724973554583396</v>
      </c>
      <c r="E57">
        <f t="shared" si="8"/>
        <v>0.29967971844769753</v>
      </c>
      <c r="F57">
        <f t="shared" si="9"/>
        <v>0.6396509268585543</v>
      </c>
    </row>
    <row r="58" spans="1:6" ht="12.75">
      <c r="A58" s="1">
        <f t="shared" si="10"/>
        <v>39620</v>
      </c>
      <c r="B58">
        <f t="shared" si="11"/>
        <v>172</v>
      </c>
      <c r="C58">
        <f t="shared" si="6"/>
        <v>0.4092210846324572</v>
      </c>
      <c r="D58">
        <f t="shared" si="7"/>
        <v>15.72689435881108</v>
      </c>
      <c r="E58">
        <f t="shared" si="8"/>
        <v>0.2997983489043572</v>
      </c>
      <c r="F58">
        <f t="shared" si="9"/>
        <v>0.6396009056199129</v>
      </c>
    </row>
    <row r="59" spans="1:6" ht="12.75">
      <c r="A59" s="1">
        <f t="shared" si="10"/>
        <v>39621</v>
      </c>
      <c r="B59">
        <f t="shared" si="11"/>
        <v>173</v>
      </c>
      <c r="C59">
        <f t="shared" si="6"/>
        <v>0.4092812015060474</v>
      </c>
      <c r="D59">
        <f t="shared" si="7"/>
        <v>15.727534717894097</v>
      </c>
      <c r="E59">
        <f t="shared" si="8"/>
        <v>0.29983788822010643</v>
      </c>
      <c r="F59">
        <f t="shared" si="9"/>
        <v>0.6395842281392281</v>
      </c>
    </row>
    <row r="60" spans="1:6" ht="12.75">
      <c r="A60" s="1">
        <f t="shared" si="10"/>
        <v>39622</v>
      </c>
      <c r="B60">
        <f t="shared" si="11"/>
        <v>174</v>
      </c>
      <c r="C60">
        <f t="shared" si="6"/>
        <v>0.4092210956874761</v>
      </c>
      <c r="D60">
        <f t="shared" si="7"/>
        <v>15.72689447656231</v>
      </c>
      <c r="E60">
        <f t="shared" si="8"/>
        <v>0.2997983561754203</v>
      </c>
      <c r="F60">
        <f t="shared" si="9"/>
        <v>0.6396009025532682</v>
      </c>
    </row>
    <row r="61" spans="1:6" ht="12.75">
      <c r="A61" s="1">
        <f t="shared" si="10"/>
        <v>39623</v>
      </c>
      <c r="B61">
        <f t="shared" si="11"/>
        <v>175</v>
      </c>
      <c r="C61">
        <f t="shared" si="6"/>
        <v>0.40904083546077746</v>
      </c>
      <c r="D61">
        <f t="shared" si="7"/>
        <v>15.724974737223086</v>
      </c>
      <c r="E61">
        <f t="shared" si="8"/>
        <v>0.2996797915020546</v>
      </c>
      <c r="F61">
        <f t="shared" si="9"/>
        <v>0.6396508960623556</v>
      </c>
    </row>
    <row r="62" spans="1:6" ht="12.75">
      <c r="A62" s="1">
        <f t="shared" si="10"/>
        <v>39624</v>
      </c>
      <c r="B62">
        <f t="shared" si="11"/>
        <v>176</v>
      </c>
      <c r="C62">
        <f t="shared" si="6"/>
        <v>0.4087405366110091</v>
      </c>
      <c r="D62">
        <f t="shared" si="7"/>
        <v>15.721777855886206</v>
      </c>
      <c r="E62">
        <f t="shared" si="8"/>
        <v>0.2994822518447658</v>
      </c>
      <c r="F62">
        <f t="shared" si="9"/>
        <v>0.6397341350197</v>
      </c>
    </row>
    <row r="63" spans="1:6" ht="12.75">
      <c r="A63" s="1">
        <f t="shared" si="10"/>
        <v>39625</v>
      </c>
      <c r="B63">
        <f t="shared" si="11"/>
        <v>177</v>
      </c>
      <c r="C63">
        <f t="shared" si="6"/>
        <v>0.40832036224696044</v>
      </c>
      <c r="D63">
        <f t="shared" si="7"/>
        <v>15.71730743353348</v>
      </c>
      <c r="E63">
        <f t="shared" si="8"/>
        <v>0.2992058137221155</v>
      </c>
      <c r="F63">
        <f t="shared" si="9"/>
        <v>0.6398505050860016</v>
      </c>
    </row>
    <row r="64" spans="1:6" ht="12.75">
      <c r="A64" s="1">
        <f t="shared" si="10"/>
        <v>39626</v>
      </c>
      <c r="B64">
        <f t="shared" si="11"/>
        <v>178</v>
      </c>
      <c r="C64">
        <f t="shared" si="6"/>
        <v>0.4077805225601634</v>
      </c>
      <c r="D64">
        <f t="shared" si="7"/>
        <v>15.711568302998232</v>
      </c>
      <c r="E64">
        <f t="shared" si="8"/>
        <v>0.2988505724863887</v>
      </c>
      <c r="F64">
        <f t="shared" si="9"/>
        <v>0.639999851448793</v>
      </c>
    </row>
    <row r="65" spans="1:6" ht="12.75">
      <c r="A65" s="1">
        <f t="shared" si="10"/>
        <v>39627</v>
      </c>
      <c r="B65">
        <f t="shared" si="11"/>
        <v>179</v>
      </c>
      <c r="C65">
        <f t="shared" si="6"/>
        <v>0.4071212745210759</v>
      </c>
      <c r="D65">
        <f t="shared" si="7"/>
        <v>15.704566511453471</v>
      </c>
      <c r="E65">
        <f t="shared" si="8"/>
        <v>0.2984166422826461</v>
      </c>
      <c r="F65">
        <f t="shared" si="9"/>
        <v>0.6401819791057831</v>
      </c>
    </row>
    <row r="66" spans="1:6" ht="12.75">
      <c r="A66" s="1">
        <f t="shared" si="10"/>
        <v>39628</v>
      </c>
      <c r="B66">
        <f t="shared" si="11"/>
        <v>180</v>
      </c>
      <c r="C66">
        <f t="shared" si="6"/>
        <v>0.4063429215135576</v>
      </c>
      <c r="D66">
        <f t="shared" si="7"/>
        <v>15.6963092986397</v>
      </c>
      <c r="E66">
        <f t="shared" si="8"/>
        <v>0.29790415600693326</v>
      </c>
      <c r="F66">
        <f t="shared" si="9"/>
        <v>0.6403966532112727</v>
      </c>
    </row>
    <row r="67" spans="1:6" ht="12.75">
      <c r="A67" s="1">
        <f t="shared" si="10"/>
        <v>39629</v>
      </c>
      <c r="B67">
        <f t="shared" si="11"/>
        <v>181</v>
      </c>
      <c r="C67">
        <f t="shared" si="6"/>
        <v>0.405445812908992</v>
      </c>
      <c r="D67">
        <f t="shared" si="7"/>
        <v>15.686805070993938</v>
      </c>
      <c r="E67">
        <f t="shared" si="8"/>
        <v>0.29731326526365953</v>
      </c>
      <c r="F67">
        <f t="shared" si="9"/>
        <v>0.640643599484515</v>
      </c>
    </row>
    <row r="68" spans="1:6" ht="12.75">
      <c r="A68" s="1">
        <f t="shared" si="10"/>
        <v>39630</v>
      </c>
      <c r="B68">
        <f t="shared" si="11"/>
        <v>182</v>
      </c>
      <c r="C68">
        <f t="shared" si="6"/>
        <v>0.40443034358163826</v>
      </c>
      <c r="D68">
        <f t="shared" si="7"/>
        <v>15.676063371869926</v>
      </c>
      <c r="E68">
        <f t="shared" si="8"/>
        <v>0.29664414032215924</v>
      </c>
      <c r="F68">
        <f t="shared" si="9"/>
        <v>0.6409225046787153</v>
      </c>
    </row>
    <row r="69" spans="1:6" ht="12.75">
      <c r="A69" s="1">
        <f t="shared" si="10"/>
        <v>39631</v>
      </c>
      <c r="B69">
        <f t="shared" si="11"/>
        <v>183</v>
      </c>
      <c r="C69">
        <f t="shared" si="6"/>
        <v>0.40329695336701854</v>
      </c>
      <c r="D69">
        <f t="shared" si="7"/>
        <v>15.664094848065718</v>
      </c>
      <c r="E69">
        <f t="shared" si="8"/>
        <v>0.29589697007244403</v>
      </c>
      <c r="F69">
        <f t="shared" si="9"/>
        <v>0.6412330171091828</v>
      </c>
    </row>
    <row r="70" spans="1:6" ht="12.75">
      <c r="A70" s="1">
        <f t="shared" si="10"/>
        <v>39632</v>
      </c>
      <c r="B70">
        <f t="shared" si="11"/>
        <v>184</v>
      </c>
      <c r="C70">
        <f t="shared" si="6"/>
        <v>0.40204612646534715</v>
      </c>
      <c r="D70">
        <f t="shared" si="7"/>
        <v>15.650911212898219</v>
      </c>
      <c r="E70">
        <f t="shared" si="8"/>
        <v>0.29507196198014957</v>
      </c>
      <c r="F70">
        <f t="shared" si="9"/>
        <v>0.641574747238983</v>
      </c>
    </row>
    <row r="71" spans="1:6" ht="12.75">
      <c r="A71" s="1">
        <f t="shared" si="10"/>
        <v>39633</v>
      </c>
      <c r="B71">
        <f t="shared" si="11"/>
        <v>185</v>
      </c>
      <c r="C71">
        <f t="shared" si="6"/>
        <v>0.40067839079220724</v>
      </c>
      <c r="D71">
        <f t="shared" si="7"/>
        <v>15.636525206084821</v>
      </c>
      <c r="E71">
        <f t="shared" si="8"/>
        <v>0.2941693420406776</v>
      </c>
      <c r="F71">
        <f t="shared" si="9"/>
        <v>0.6419472683202815</v>
      </c>
    </row>
    <row r="72" spans="1:6" ht="12.75">
      <c r="A72" s="1">
        <f t="shared" si="10"/>
        <v>39634</v>
      </c>
      <c r="B72">
        <f t="shared" si="11"/>
        <v>186</v>
      </c>
      <c r="C72">
        <f t="shared" si="6"/>
        <v>0.39919431727885635</v>
      </c>
      <c r="D72">
        <f t="shared" si="7"/>
        <v>15.620950550709814</v>
      </c>
      <c r="E72">
        <f t="shared" si="8"/>
        <v>0.2931893547325297</v>
      </c>
      <c r="F72">
        <f t="shared" si="9"/>
        <v>0.6423501170894219</v>
      </c>
    </row>
    <row r="73" spans="1:6" ht="12.75">
      <c r="A73" s="1">
        <f t="shared" si="10"/>
        <v>39635</v>
      </c>
      <c r="B73">
        <f t="shared" si="11"/>
        <v>187</v>
      </c>
      <c r="C73">
        <f t="shared" si="6"/>
        <v>0.3975945191247097</v>
      </c>
      <c r="D73">
        <f t="shared" si="7"/>
        <v>15.604201907567418</v>
      </c>
      <c r="E73">
        <f t="shared" si="8"/>
        <v>0.29213226296982614</v>
      </c>
      <c r="F73">
        <f t="shared" si="9"/>
        <v>0.6427827945136506</v>
      </c>
    </row>
    <row r="74" spans="1:6" ht="12.75">
      <c r="A74" s="1">
        <f t="shared" si="10"/>
        <v>39636</v>
      </c>
      <c r="B74">
        <f t="shared" si="11"/>
        <v>188</v>
      </c>
      <c r="C74">
        <f t="shared" si="6"/>
        <v>0.39587965100469674</v>
      </c>
      <c r="D74">
        <f t="shared" si="7"/>
        <v>15.586294827184405</v>
      </c>
      <c r="E74">
        <f t="shared" si="8"/>
        <v>0.29099834805399816</v>
      </c>
      <c r="F74">
        <f t="shared" si="9"/>
        <v>0.6432447665872713</v>
      </c>
    </row>
    <row r="75" spans="1:6" ht="12.75">
      <c r="A75" s="1">
        <f t="shared" si="10"/>
        <v>39637</v>
      </c>
      <c r="B75">
        <f t="shared" si="11"/>
        <v>189</v>
      </c>
      <c r="C75">
        <f t="shared" si="6"/>
        <v>0.39405040823432064</v>
      </c>
      <c r="D75">
        <f t="shared" si="7"/>
        <v>15.567245699832919</v>
      </c>
      <c r="E75">
        <f t="shared" si="8"/>
        <v>0.2897879096246407</v>
      </c>
      <c r="F75">
        <f t="shared" si="9"/>
        <v>0.6437354651749115</v>
      </c>
    </row>
    <row r="76" spans="1:6" ht="12.75">
      <c r="A76" s="1">
        <f t="shared" si="10"/>
        <v>39638</v>
      </c>
      <c r="B76">
        <f t="shared" si="11"/>
        <v>190</v>
      </c>
      <c r="C76">
        <f t="shared" si="6"/>
        <v>0.39210752589536413</v>
      </c>
      <c r="D76">
        <f t="shared" si="7"/>
        <v>15.547071703848546</v>
      </c>
      <c r="E76">
        <f t="shared" si="8"/>
        <v>0.2885012656095058</v>
      </c>
      <c r="F76">
        <f t="shared" si="9"/>
        <v>0.6442542888994798</v>
      </c>
    </row>
    <row r="77" spans="1:6" ht="12.75">
      <c r="A77" s="1">
        <f t="shared" si="10"/>
        <v>39639</v>
      </c>
      <c r="B77">
        <f t="shared" si="11"/>
        <v>191</v>
      </c>
      <c r="C77">
        <f t="shared" si="6"/>
        <v>0.39005177792528284</v>
      </c>
      <c r="D77">
        <f t="shared" si="7"/>
        <v>15.525790752570055</v>
      </c>
      <c r="E77">
        <f t="shared" si="8"/>
        <v>0.2871387521736158</v>
      </c>
      <c r="F77">
        <f t="shared" si="9"/>
        <v>0.6448006040723139</v>
      </c>
    </row>
    <row r="78" spans="1:6" ht="12.75">
      <c r="A78" s="1">
        <f t="shared" si="10"/>
        <v>39640</v>
      </c>
      <c r="B78">
        <f t="shared" si="11"/>
        <v>192</v>
      </c>
      <c r="C78">
        <f t="shared" si="6"/>
        <v>0.3878839761734115</v>
      </c>
      <c r="D78">
        <f t="shared" si="7"/>
        <v>15.503421440215412</v>
      </c>
      <c r="E78">
        <f t="shared" si="8"/>
        <v>0.28570072366747157</v>
      </c>
      <c r="F78">
        <f t="shared" si="9"/>
        <v>0.6453737456629495</v>
      </c>
    </row>
    <row r="79" spans="1:6" ht="12.75">
      <c r="A79" s="1">
        <f t="shared" si="10"/>
        <v>39641</v>
      </c>
      <c r="B79">
        <f t="shared" si="11"/>
        <v>193</v>
      </c>
      <c r="C79">
        <f t="shared" si="6"/>
        <v>0.38560496942716405</v>
      </c>
      <c r="D79">
        <f t="shared" si="7"/>
        <v>15.479982987004027</v>
      </c>
      <c r="E79">
        <f t="shared" si="8"/>
        <v>0.28418755257432465</v>
      </c>
      <c r="F79">
        <f t="shared" si="9"/>
        <v>0.6459730183058842</v>
      </c>
    </row>
    <row r="80" spans="1:6" ht="12.75">
      <c r="A80" s="1">
        <f t="shared" si="10"/>
        <v>39642</v>
      </c>
      <c r="B80">
        <f t="shared" si="11"/>
        <v>194</v>
      </c>
      <c r="C80">
        <f t="shared" si="6"/>
        <v>0.38321564241146017</v>
      </c>
      <c r="D80">
        <f t="shared" si="7"/>
        <v>15.455495183828015</v>
      </c>
      <c r="E80">
        <f t="shared" si="8"/>
        <v>0.2825996294564828</v>
      </c>
      <c r="F80">
        <f t="shared" si="9"/>
        <v>0.646597697341668</v>
      </c>
    </row>
    <row r="81" spans="1:6" ht="12.75">
      <c r="A81" s="1">
        <f t="shared" si="10"/>
        <v>39643</v>
      </c>
      <c r="B81">
        <f t="shared" si="11"/>
        <v>195</v>
      </c>
      <c r="C81">
        <f aca="true" t="shared" si="12" ref="C81:C144">ASIN(0.39795*COS(0.2163108+2*ATAN(0.9671396*TAN(0.0086*(B81-186)))))</f>
        <v>0.38071691476463765</v>
      </c>
      <c r="D81">
        <f aca="true" t="shared" si="13" ref="D81:D144">24-(24/$B$3)*ACOS(E81/F81)</f>
        <v>15.429978336765387</v>
      </c>
      <c r="E81">
        <f aca="true" t="shared" si="14" ref="E81:E144">SIN(0.8333*$B$3/180)+(SIN($B$4*$B$3/180)*SIN(C81))</f>
        <v>0.28093736290061233</v>
      </c>
      <c r="F81">
        <f aca="true" t="shared" si="15" ref="F81:F144">COS($B$4*$B$3/180)*COS(C81)</f>
        <v>0.6472470298896287</v>
      </c>
    </row>
    <row r="82" spans="1:6" ht="12.75">
      <c r="A82" s="1">
        <f aca="true" t="shared" si="16" ref="A82:A145">A81+1</f>
        <v>39644</v>
      </c>
      <c r="B82">
        <f aca="true" t="shared" si="17" ref="B82:B145">SUM(B81+1)</f>
        <v>196</v>
      </c>
      <c r="C82">
        <f t="shared" si="12"/>
        <v>0.3781097399941181</v>
      </c>
      <c r="D82">
        <f t="shared" si="13"/>
        <v>15.403453211716295</v>
      </c>
      <c r="E82">
        <f t="shared" si="14"/>
        <v>0.27920117946199696</v>
      </c>
      <c r="F82">
        <f t="shared" si="15"/>
        <v>0.6479202359495148</v>
      </c>
    </row>
    <row r="83" spans="1:6" ht="12.75">
      <c r="A83" s="1">
        <f t="shared" si="16"/>
        <v>39645</v>
      </c>
      <c r="B83">
        <f t="shared" si="17"/>
        <v>197</v>
      </c>
      <c r="C83">
        <f t="shared" si="12"/>
        <v>0.37539510441509116</v>
      </c>
      <c r="D83">
        <f t="shared" si="13"/>
        <v>15.375940979429547</v>
      </c>
      <c r="E83">
        <f t="shared" si="14"/>
        <v>0.2773915236077109</v>
      </c>
      <c r="F83">
        <f t="shared" si="15"/>
        <v>0.6486165095293513</v>
      </c>
    </row>
    <row r="84" spans="1:6" ht="12.75">
      <c r="A84" s="1">
        <f t="shared" si="16"/>
        <v>39646</v>
      </c>
      <c r="B84">
        <f t="shared" si="17"/>
        <v>198</v>
      </c>
      <c r="C84">
        <f t="shared" si="12"/>
        <v>0.3725740260754613</v>
      </c>
      <c r="D84">
        <f t="shared" si="13"/>
        <v>15.347463161171211</v>
      </c>
      <c r="E84">
        <f t="shared" si="14"/>
        <v>0.2755088576586599</v>
      </c>
      <c r="F84">
        <f t="shared" si="15"/>
        <v>0.6493350197967988</v>
      </c>
    </row>
    <row r="85" spans="1:6" ht="12.75">
      <c r="A85" s="1">
        <f t="shared" si="16"/>
        <v>39647</v>
      </c>
      <c r="B85">
        <f t="shared" si="17"/>
        <v>199</v>
      </c>
      <c r="C85">
        <f t="shared" si="12"/>
        <v>0.3696475536702643</v>
      </c>
      <c r="D85">
        <f t="shared" si="13"/>
        <v>15.318041575270287</v>
      </c>
      <c r="E85">
        <f t="shared" si="14"/>
        <v>0.2735536617304397</v>
      </c>
      <c r="F85">
        <f t="shared" si="15"/>
        <v>0.650074912251337</v>
      </c>
    </row>
    <row r="86" spans="1:6" ht="12.75">
      <c r="A86" s="1">
        <f t="shared" si="16"/>
        <v>39648</v>
      </c>
      <c r="B86">
        <f t="shared" si="17"/>
        <v>200</v>
      </c>
      <c r="C86">
        <f t="shared" si="12"/>
        <v>0.36661676544871036</v>
      </c>
      <c r="D86">
        <f t="shared" si="13"/>
        <v>15.287698284758587</v>
      </c>
      <c r="E86">
        <f t="shared" si="14"/>
        <v>0.27152643367295987</v>
      </c>
      <c r="F86">
        <f t="shared" si="15"/>
        <v>0.6508353099146273</v>
      </c>
    </row>
    <row r="87" spans="1:6" ht="12.75">
      <c r="A87" s="1">
        <f t="shared" si="16"/>
        <v>39649</v>
      </c>
      <c r="B87">
        <f t="shared" si="17"/>
        <v>201</v>
      </c>
      <c r="C87">
        <f t="shared" si="12"/>
        <v>0.3634827681169482</v>
      </c>
      <c r="D87">
        <f t="shared" si="13"/>
        <v>15.256455546303217</v>
      </c>
      <c r="E87">
        <f t="shared" si="14"/>
        <v>0.26942768900877573</v>
      </c>
      <c r="F87">
        <f t="shared" si="15"/>
        <v>0.651615314536446</v>
      </c>
    </row>
    <row r="88" spans="1:6" ht="12.75">
      <c r="A88" s="1">
        <f t="shared" si="16"/>
        <v>39650</v>
      </c>
      <c r="B88">
        <f t="shared" si="17"/>
        <v>202</v>
      </c>
      <c r="C88">
        <f t="shared" si="12"/>
        <v>0.36024669573956797</v>
      </c>
      <c r="D88">
        <f t="shared" si="13"/>
        <v>15.224335760610993</v>
      </c>
      <c r="E88">
        <f t="shared" si="14"/>
        <v>0.2672579608700702</v>
      </c>
      <c r="F88">
        <f t="shared" si="15"/>
        <v>0.6524140078136398</v>
      </c>
    </row>
    <row r="89" spans="1:6" ht="12.75">
      <c r="A89" s="1">
        <f t="shared" si="16"/>
        <v>39651</v>
      </c>
      <c r="B89">
        <f t="shared" si="17"/>
        <v>203</v>
      </c>
      <c r="C89">
        <f t="shared" si="12"/>
        <v>0.35690970864277327</v>
      </c>
      <c r="D89">
        <f t="shared" si="13"/>
        <v>15.191361424464482</v>
      </c>
      <c r="E89">
        <f t="shared" si="14"/>
        <v>0.2650177999342212</v>
      </c>
      <c r="F89">
        <f t="shared" si="15"/>
        <v>0.6532304526196141</v>
      </c>
    </row>
    <row r="90" spans="1:6" ht="12.75">
      <c r="A90" s="1">
        <f t="shared" si="16"/>
        <v>39652</v>
      </c>
      <c r="B90">
        <f t="shared" si="17"/>
        <v>204</v>
      </c>
      <c r="C90">
        <f t="shared" si="12"/>
        <v>0.3534729923220551</v>
      </c>
      <c r="D90">
        <f t="shared" si="13"/>
        <v>15.157555084530026</v>
      </c>
      <c r="E90">
        <f t="shared" si="14"/>
        <v>0.26270777435789056</v>
      </c>
      <c r="F90">
        <f t="shared" si="15"/>
        <v>0.6540636942419379</v>
      </c>
    </row>
    <row r="91" spans="1:6" ht="12.75">
      <c r="A91" s="1">
        <f t="shared" si="16"/>
        <v>39653</v>
      </c>
      <c r="B91">
        <f t="shared" si="17"/>
        <v>205</v>
      </c>
      <c r="C91">
        <f t="shared" si="12"/>
        <v>0.34993775635709434</v>
      </c>
      <c r="D91">
        <f t="shared" si="13"/>
        <v>15.122939293058637</v>
      </c>
      <c r="E91">
        <f t="shared" si="14"/>
        <v>0.260328469709565</v>
      </c>
      <c r="F91">
        <f t="shared" si="15"/>
        <v>0.654912761625723</v>
      </c>
    </row>
    <row r="92" spans="1:6" ht="12.75">
      <c r="A92" s="1">
        <f t="shared" si="16"/>
        <v>39654</v>
      </c>
      <c r="B92">
        <f t="shared" si="17"/>
        <v>206</v>
      </c>
      <c r="C92">
        <f t="shared" si="12"/>
        <v>0.34630523333650337</v>
      </c>
      <c r="D92">
        <f t="shared" si="13"/>
        <v>15.08753656558175</v>
      </c>
      <c r="E92">
        <f t="shared" si="14"/>
        <v>0.2578804889004775</v>
      </c>
      <c r="F92">
        <f t="shared" si="15"/>
        <v>0.6557766686205245</v>
      </c>
    </row>
    <row r="93" spans="1:6" ht="12.75">
      <c r="A93" s="1">
        <f t="shared" si="16"/>
        <v>39655</v>
      </c>
      <c r="B93">
        <f t="shared" si="17"/>
        <v>207</v>
      </c>
      <c r="C93">
        <f t="shared" si="12"/>
        <v>0.3425766777948944</v>
      </c>
      <c r="D93">
        <f t="shared" si="13"/>
        <v>15.051369340685365</v>
      </c>
      <c r="E93">
        <f t="shared" si="14"/>
        <v>0.2553644521138339</v>
      </c>
      <c r="F93">
        <f t="shared" si="15"/>
        <v>0.6566544152285989</v>
      </c>
    </row>
    <row r="94" spans="1:6" ht="12.75">
      <c r="A94" s="1">
        <f t="shared" si="16"/>
        <v>39656</v>
      </c>
      <c r="B94">
        <f t="shared" si="17"/>
        <v>208</v>
      </c>
      <c r="C94">
        <f t="shared" si="12"/>
        <v>0.3387533651646371</v>
      </c>
      <c r="D94">
        <f t="shared" si="13"/>
        <v>15.014459941928433</v>
      </c>
      <c r="E94">
        <f t="shared" si="14"/>
        <v>0.25278099673227</v>
      </c>
      <c r="F94">
        <f t="shared" si="15"/>
        <v>0.6575449888524476</v>
      </c>
    </row>
    <row r="95" spans="1:6" ht="12.75">
      <c r="A95" s="1">
        <f t="shared" si="16"/>
        <v>39657</v>
      </c>
      <c r="B95">
        <f t="shared" si="17"/>
        <v>209</v>
      </c>
      <c r="C95">
        <f t="shared" si="12"/>
        <v>0.3348365907445296</v>
      </c>
      <c r="D95">
        <f t="shared" si="13"/>
        <v>14.976830541954289</v>
      </c>
      <c r="E95">
        <f t="shared" si="14"/>
        <v>0.2501307772634543</v>
      </c>
      <c r="F95">
        <f t="shared" si="15"/>
        <v>0.658447365539681</v>
      </c>
    </row>
    <row r="96" spans="1:6" ht="12.75">
      <c r="A96" s="1">
        <f t="shared" si="16"/>
        <v>39658</v>
      </c>
      <c r="B96">
        <f t="shared" si="17"/>
        <v>210</v>
      </c>
      <c r="C96">
        <f t="shared" si="12"/>
        <v>0.3308276686874766</v>
      </c>
      <c r="D96">
        <f t="shared" si="13"/>
        <v>14.938503128828177</v>
      </c>
      <c r="E96">
        <f t="shared" si="14"/>
        <v>0.24741446526375926</v>
      </c>
      <c r="F96">
        <f t="shared" si="15"/>
        <v>0.6593605112233305</v>
      </c>
    </row>
    <row r="97" spans="1:6" ht="12.75">
      <c r="A97" s="1">
        <f t="shared" si="16"/>
        <v>39659</v>
      </c>
      <c r="B97">
        <f t="shared" si="17"/>
        <v>211</v>
      </c>
      <c r="C97">
        <f t="shared" si="12"/>
        <v>0.3267279310091214</v>
      </c>
      <c r="D97">
        <f t="shared" si="13"/>
        <v>14.899499474618594</v>
      </c>
      <c r="E97">
        <f t="shared" si="14"/>
        <v>0.24463274925991144</v>
      </c>
      <c r="F97">
        <f t="shared" si="15"/>
        <v>0.6602833829558531</v>
      </c>
    </row>
    <row r="98" spans="1:6" ht="12.75">
      <c r="A98" s="1">
        <f t="shared" si="16"/>
        <v>39660</v>
      </c>
      <c r="B98">
        <f t="shared" si="17"/>
        <v>212</v>
      </c>
      <c r="C98">
        <f t="shared" si="12"/>
        <v>0.32253872661924066</v>
      </c>
      <c r="D98">
        <f t="shared" si="13"/>
        <v>14.859841106226558</v>
      </c>
      <c r="E98">
        <f t="shared" si="14"/>
        <v>0.24178633466853378</v>
      </c>
      <c r="F98">
        <f t="shared" si="15"/>
        <v>0.661214930135169</v>
      </c>
    </row>
    <row r="99" spans="1:6" ht="12.75">
      <c r="A99" s="1">
        <f t="shared" si="16"/>
        <v>39661</v>
      </c>
      <c r="B99">
        <f t="shared" si="17"/>
        <v>213</v>
      </c>
      <c r="C99">
        <f t="shared" si="12"/>
        <v>0.3182614203775688</v>
      </c>
      <c r="D99">
        <f t="shared" si="13"/>
        <v>14.819549278453886</v>
      </c>
      <c r="E99">
        <f t="shared" si="14"/>
        <v>0.23887594371349183</v>
      </c>
      <c r="F99">
        <f t="shared" si="15"/>
        <v>0.662154095721188</v>
      </c>
    </row>
    <row r="100" spans="1:6" ht="12.75">
      <c r="A100" s="1">
        <f t="shared" si="16"/>
        <v>39662</v>
      </c>
      <c r="B100">
        <f t="shared" si="17"/>
        <v>214</v>
      </c>
      <c r="C100">
        <f t="shared" si="12"/>
        <v>0.31389739217557133</v>
      </c>
      <c r="D100">
        <f t="shared" si="13"/>
        <v>14.778644949289985</v>
      </c>
      <c r="E100">
        <f t="shared" si="14"/>
        <v>0.2359023153409481</v>
      </c>
      <c r="F100">
        <f t="shared" si="15"/>
        <v>0.6630998174413862</v>
      </c>
    </row>
    <row r="101" spans="1:6" ht="12.75">
      <c r="A101" s="1">
        <f t="shared" si="16"/>
        <v>39663</v>
      </c>
      <c r="B101">
        <f t="shared" si="17"/>
        <v>215</v>
      </c>
      <c r="C101">
        <f t="shared" si="12"/>
        <v>0.3094480360455476</v>
      </c>
      <c r="D101">
        <f t="shared" si="13"/>
        <v>14.737148757385992</v>
      </c>
      <c r="E101">
        <f t="shared" si="14"/>
        <v>0.232866205132032</v>
      </c>
      <c r="F101">
        <f t="shared" si="15"/>
        <v>0.6640510289841015</v>
      </c>
    </row>
    <row r="102" spans="1:6" ht="12.75">
      <c r="A102" s="1">
        <f t="shared" si="16"/>
        <v>39664</v>
      </c>
      <c r="B102">
        <f t="shared" si="17"/>
        <v>216</v>
      </c>
      <c r="C102">
        <f t="shared" si="12"/>
        <v>0.30491475929830186</v>
      </c>
      <c r="D102">
        <f t="shared" si="13"/>
        <v>14.69508100167583</v>
      </c>
      <c r="E102">
        <f t="shared" si="14"/>
        <v>0.2297683852130275</v>
      </c>
      <c r="F102">
        <f t="shared" si="15"/>
        <v>0.6650066611783253</v>
      </c>
    </row>
    <row r="103" spans="1:6" ht="12.75">
      <c r="A103" s="1">
        <f t="shared" si="16"/>
        <v>39665</v>
      </c>
      <c r="B103">
        <f t="shared" si="17"/>
        <v>217</v>
      </c>
      <c r="C103">
        <f t="shared" si="12"/>
        <v>0.3002989816904813</v>
      </c>
      <c r="D103">
        <f t="shared" si="13"/>
        <v>14.652461623095322</v>
      </c>
      <c r="E103">
        <f t="shared" si="14"/>
        <v>0.22660964416298007</v>
      </c>
      <c r="F103">
        <f t="shared" si="15"/>
        <v>0.6659656431588723</v>
      </c>
    </row>
    <row r="104" spans="1:6" ht="12.75">
      <c r="A104" s="1">
        <f t="shared" si="16"/>
        <v>39666</v>
      </c>
      <c r="B104">
        <f t="shared" si="17"/>
        <v>218</v>
      </c>
      <c r="C104">
        <f t="shared" si="12"/>
        <v>0.2956021346225441</v>
      </c>
      <c r="D104">
        <f t="shared" si="13"/>
        <v>14.60931018834335</v>
      </c>
      <c r="E104">
        <f t="shared" si="14"/>
        <v>0.2233907869186209</v>
      </c>
      <c r="F104">
        <f t="shared" si="15"/>
        <v>0.6669269035159129</v>
      </c>
    </row>
    <row r="105" spans="1:6" ht="12.75">
      <c r="A105" s="1">
        <f t="shared" si="16"/>
        <v>39667</v>
      </c>
      <c r="B105">
        <f t="shared" si="17"/>
        <v>219</v>
      </c>
      <c r="C105">
        <f t="shared" si="12"/>
        <v>0.2908256603681879</v>
      </c>
      <c r="D105">
        <f t="shared" si="13"/>
        <v>14.565645875622835</v>
      </c>
      <c r="E105">
        <f t="shared" si="14"/>
        <v>0.22011263467650707</v>
      </c>
      <c r="F105">
        <f t="shared" si="15"/>
        <v>0.6678893714279556</v>
      </c>
    </row>
    <row r="106" spans="1:6" ht="12.75">
      <c r="A106" s="1">
        <f t="shared" si="16"/>
        <v>39668</v>
      </c>
      <c r="B106">
        <f t="shared" si="17"/>
        <v>220</v>
      </c>
      <c r="C106">
        <f t="shared" si="12"/>
        <v>0.28597101133594005</v>
      </c>
      <c r="D106">
        <f t="shared" si="13"/>
        <v>14.521487462294187</v>
      </c>
      <c r="E106">
        <f t="shared" si="14"/>
        <v>0.21677602479227165</v>
      </c>
      <c r="F106">
        <f t="shared" si="15"/>
        <v>0.6688519777774629</v>
      </c>
    </row>
    <row r="107" spans="1:6" ht="12.75">
      <c r="A107" s="1">
        <f t="shared" si="16"/>
        <v>39669</v>
      </c>
      <c r="B107">
        <f t="shared" si="17"/>
        <v>221</v>
      </c>
      <c r="C107">
        <f t="shared" si="12"/>
        <v>0.2810396493634848</v>
      </c>
      <c r="D107">
        <f t="shared" si="13"/>
        <v>14.476853314369638</v>
      </c>
      <c r="E107">
        <f t="shared" si="14"/>
        <v>0.2133818106768791</v>
      </c>
      <c r="F107">
        <f t="shared" si="15"/>
        <v>0.6698136562483803</v>
      </c>
    </row>
    <row r="108" spans="1:6" ht="12.75">
      <c r="A108" s="1">
        <f t="shared" si="16"/>
        <v>39670</v>
      </c>
      <c r="B108">
        <f t="shared" si="17"/>
        <v>222</v>
      </c>
      <c r="C108">
        <f t="shared" si="12"/>
        <v>0.2760330450451841</v>
      </c>
      <c r="D108">
        <f t="shared" si="13"/>
        <v>14.4317613777735</v>
      </c>
      <c r="E108">
        <f t="shared" si="14"/>
        <v>0.209930861689777</v>
      </c>
      <c r="F108">
        <f t="shared" si="15"/>
        <v>0.6707733444049482</v>
      </c>
    </row>
    <row r="109" spans="1:6" ht="12.75">
      <c r="A109" s="1">
        <f t="shared" si="16"/>
        <v>39671</v>
      </c>
      <c r="B109">
        <f t="shared" si="17"/>
        <v>223</v>
      </c>
      <c r="C109">
        <f t="shared" si="12"/>
        <v>0.2709526770931313</v>
      </c>
      <c r="D109">
        <f t="shared" si="13"/>
        <v>14.386229171290942</v>
      </c>
      <c r="E109">
        <f t="shared" si="14"/>
        <v>0.206424063028836</v>
      </c>
      <c r="F109">
        <f t="shared" si="15"/>
        <v>0.6717299847512546</v>
      </c>
    </row>
    <row r="110" spans="1:6" ht="12.75">
      <c r="A110" s="1">
        <f t="shared" si="16"/>
        <v>39672</v>
      </c>
      <c r="B110">
        <f t="shared" si="17"/>
        <v>224</v>
      </c>
      <c r="C110">
        <f t="shared" si="12"/>
        <v>0.2658000317319685</v>
      </c>
      <c r="D110">
        <f t="shared" si="13"/>
        <v>14.340273781126148</v>
      </c>
      <c r="E110">
        <f t="shared" si="14"/>
        <v>0.20286231561696738</v>
      </c>
      <c r="F110">
        <f t="shared" si="15"/>
        <v>0.672682525771068</v>
      </c>
    </row>
    <row r="111" spans="1:6" ht="12.75">
      <c r="A111" s="1">
        <f t="shared" si="16"/>
        <v>39673</v>
      </c>
      <c r="B111">
        <f t="shared" si="17"/>
        <v>225</v>
      </c>
      <c r="C111">
        <f t="shared" si="12"/>
        <v>0.2605766021275917</v>
      </c>
      <c r="D111">
        <f t="shared" si="13"/>
        <v>14.293911856989618</v>
      </c>
      <c r="E111">
        <f t="shared" si="14"/>
        <v>0.19924653598530678</v>
      </c>
      <c r="F111">
        <f t="shared" si="15"/>
        <v>0.6736299229475726</v>
      </c>
    </row>
    <row r="112" spans="1:6" ht="12.75">
      <c r="A112" s="1">
        <f t="shared" si="16"/>
        <v>39674</v>
      </c>
      <c r="B112">
        <f t="shared" si="17"/>
        <v>226</v>
      </c>
      <c r="C112">
        <f t="shared" si="12"/>
        <v>0.25528388784977</v>
      </c>
      <c r="D112">
        <f t="shared" si="13"/>
        <v>14.247159609634103</v>
      </c>
      <c r="E112">
        <f t="shared" si="14"/>
        <v>0.19557765615285186</v>
      </c>
      <c r="F112">
        <f t="shared" si="15"/>
        <v>0.6745711397626954</v>
      </c>
    </row>
    <row r="113" spans="1:6" ht="12.75">
      <c r="A113" s="1">
        <f t="shared" si="16"/>
        <v>39675</v>
      </c>
      <c r="B113">
        <f t="shared" si="17"/>
        <v>227</v>
      </c>
      <c r="C113">
        <f t="shared" si="12"/>
        <v>0.24992339436860928</v>
      </c>
      <c r="D113">
        <f t="shared" si="13"/>
        <v>14.20003280975877</v>
      </c>
      <c r="E113">
        <f t="shared" si="14"/>
        <v>0.19185662350244045</v>
      </c>
      <c r="F113">
        <f t="shared" si="15"/>
        <v>0.6755051486757935</v>
      </c>
    </row>
    <row r="114" spans="1:6" ht="12.75">
      <c r="A114" s="1">
        <f t="shared" si="16"/>
        <v>39676</v>
      </c>
      <c r="B114">
        <f t="shared" si="17"/>
        <v>228</v>
      </c>
      <c r="C114">
        <f t="shared" si="12"/>
        <v>0.24449663258470497</v>
      </c>
      <c r="D114">
        <f t="shared" si="13"/>
        <v>14.152546788201953</v>
      </c>
      <c r="E114">
        <f t="shared" si="14"/>
        <v>0.18808440065295554</v>
      </c>
      <c r="F114">
        <f t="shared" si="15"/>
        <v>0.6764309320815252</v>
      </c>
    </row>
    <row r="115" spans="1:6" ht="12.75">
      <c r="A115" s="1">
        <f t="shared" si="16"/>
        <v>39677</v>
      </c>
      <c r="B115">
        <f t="shared" si="17"/>
        <v>229</v>
      </c>
      <c r="C115">
        <f t="shared" si="12"/>
        <v>0.23900511839274277</v>
      </c>
      <c r="D115">
        <f t="shared" si="13"/>
        <v>14.104716437344003</v>
      </c>
      <c r="E115">
        <f t="shared" si="14"/>
        <v>0.18426196532764166</v>
      </c>
      <c r="F115">
        <f t="shared" si="15"/>
        <v>0.677347483246799</v>
      </c>
    </row>
    <row r="116" spans="1:6" ht="12.75">
      <c r="A116" s="1">
        <f t="shared" si="16"/>
        <v>39678</v>
      </c>
      <c r="B116">
        <f t="shared" si="17"/>
        <v>230</v>
      </c>
      <c r="C116">
        <f t="shared" si="12"/>
        <v>0.23345037227823162</v>
      </c>
      <c r="D116">
        <f t="shared" si="13"/>
        <v>14.056556213643356</v>
      </c>
      <c r="E116">
        <f t="shared" si="14"/>
        <v>0.18039031021841864</v>
      </c>
      <c r="F116">
        <f t="shared" si="15"/>
        <v>0.6782538072267418</v>
      </c>
    </row>
    <row r="117" spans="1:6" ht="12.75">
      <c r="A117" s="1">
        <f t="shared" si="16"/>
        <v>39679</v>
      </c>
      <c r="B117">
        <f t="shared" si="17"/>
        <v>231</v>
      </c>
      <c r="C117">
        <f t="shared" si="12"/>
        <v>0.22783391894698138</v>
      </c>
      <c r="D117">
        <f t="shared" si="13"/>
        <v>14.008080141230813</v>
      </c>
      <c r="E117">
        <f t="shared" si="14"/>
        <v>0.17647044284607696</v>
      </c>
      <c r="F117">
        <f t="shared" si="15"/>
        <v>0.6791489217596817</v>
      </c>
    </row>
    <row r="118" spans="1:6" ht="12.75">
      <c r="A118" s="1">
        <f t="shared" si="16"/>
        <v>39680</v>
      </c>
      <c r="B118">
        <f t="shared" si="17"/>
        <v>232</v>
      </c>
      <c r="C118">
        <f t="shared" si="12"/>
        <v>0.2221572869868678</v>
      </c>
      <c r="D118">
        <f t="shared" si="13"/>
        <v>13.959301816489308</v>
      </c>
      <c r="E118">
        <f t="shared" si="14"/>
        <v>0.17250338541623822</v>
      </c>
      <c r="F118">
        <f t="shared" si="15"/>
        <v>0.6800318581411913</v>
      </c>
    </row>
    <row r="119" spans="1:6" ht="12.75">
      <c r="A119" s="1">
        <f t="shared" si="16"/>
        <v>39681</v>
      </c>
      <c r="B119">
        <f t="shared" si="17"/>
        <v>233</v>
      </c>
      <c r="C119">
        <f t="shared" si="12"/>
        <v>0.21642200856137356</v>
      </c>
      <c r="D119">
        <f t="shared" si="13"/>
        <v>13.910234413548894</v>
      </c>
      <c r="E119">
        <f t="shared" si="14"/>
        <v>0.16849017467096758</v>
      </c>
      <c r="F119">
        <f t="shared" si="15"/>
        <v>0.6809016620772708</v>
      </c>
    </row>
    <row r="120" spans="1:6" ht="12.75">
      <c r="A120" s="1">
        <f t="shared" si="16"/>
        <v>39682</v>
      </c>
      <c r="B120">
        <f t="shared" si="17"/>
        <v>234</v>
      </c>
      <c r="C120">
        <f t="shared" si="12"/>
        <v>0.21062961913432926</v>
      </c>
      <c r="D120">
        <f t="shared" si="13"/>
        <v>13.86089069062934</v>
      </c>
      <c r="E120">
        <f t="shared" si="14"/>
        <v>0.16443186173591975</v>
      </c>
      <c r="F120">
        <f t="shared" si="15"/>
        <v>0.6817573945167937</v>
      </c>
    </row>
    <row r="121" spans="1:6" ht="12.75">
      <c r="A121" s="1">
        <f t="shared" si="16"/>
        <v>39683</v>
      </c>
      <c r="B121">
        <f t="shared" si="17"/>
        <v>235</v>
      </c>
      <c r="C121">
        <f t="shared" si="12"/>
        <v>0.20478165722523642</v>
      </c>
      <c r="D121">
        <f t="shared" si="13"/>
        <v>13.81128299716561</v>
      </c>
      <c r="E121">
        <f t="shared" si="14"/>
        <v>0.1603295119629067</v>
      </c>
      <c r="F121">
        <f t="shared" si="15"/>
        <v>0.6825981324633701</v>
      </c>
    </row>
    <row r="122" spans="1:6" ht="12.75">
      <c r="A122" s="1">
        <f t="shared" si="16"/>
        <v>39684</v>
      </c>
      <c r="B122">
        <f t="shared" si="17"/>
        <v>236</v>
      </c>
      <c r="C122">
        <f t="shared" si="12"/>
        <v>0.19887966419449887</v>
      </c>
      <c r="D122">
        <f t="shared" si="13"/>
        <v>13.761423281654455</v>
      </c>
      <c r="E122">
        <f t="shared" si="14"/>
        <v>0.15618420476776898</v>
      </c>
      <c r="F122">
        <f t="shared" si="15"/>
        <v>0.6834229697668064</v>
      </c>
    </row>
    <row r="123" spans="1:6" ht="12.75">
      <c r="A123" s="1">
        <f t="shared" si="16"/>
        <v>39685</v>
      </c>
      <c r="B123">
        <f t="shared" si="17"/>
        <v>237</v>
      </c>
      <c r="C123">
        <f t="shared" si="12"/>
        <v>0.19292518405785708</v>
      </c>
      <c r="D123">
        <f t="shared" si="13"/>
        <v>13.711323100163423</v>
      </c>
      <c r="E123">
        <f t="shared" si="14"/>
        <v>0.15199703346344087</v>
      </c>
      <c r="F123">
        <f t="shared" si="15"/>
        <v>0.6842310178943702</v>
      </c>
    </row>
    <row r="124" spans="1:6" ht="12.75">
      <c r="A124" s="1">
        <f t="shared" si="16"/>
        <v>39686</v>
      </c>
      <c r="B124">
        <f t="shared" si="17"/>
        <v>238</v>
      </c>
      <c r="C124">
        <f t="shared" si="12"/>
        <v>0.186919763329272</v>
      </c>
      <c r="D124">
        <f t="shared" si="13"/>
        <v>13.660993625446707</v>
      </c>
      <c r="E124">
        <f t="shared" si="14"/>
        <v>0.14776910508809202</v>
      </c>
      <c r="F124">
        <f t="shared" si="15"/>
        <v>0.685021406682087</v>
      </c>
    </row>
    <row r="125" spans="1:6" ht="12.75">
      <c r="A125" s="1">
        <f t="shared" si="16"/>
        <v>39687</v>
      </c>
      <c r="B125">
        <f t="shared" si="17"/>
        <v>239</v>
      </c>
      <c r="C125">
        <f t="shared" si="12"/>
        <v>0.1808649508914811</v>
      </c>
      <c r="D125">
        <f t="shared" si="13"/>
        <v>13.610445656615466</v>
      </c>
      <c r="E125">
        <f t="shared" si="14"/>
        <v>0.14350154022823733</v>
      </c>
      <c r="F125">
        <f t="shared" si="15"/>
        <v>0.6857932850663073</v>
      </c>
    </row>
    <row r="126" spans="1:6" ht="12.75">
      <c r="A126" s="1">
        <f t="shared" si="16"/>
        <v>39688</v>
      </c>
      <c r="B126">
        <f t="shared" si="17"/>
        <v>240</v>
      </c>
      <c r="C126">
        <f t="shared" si="12"/>
        <v>0.17476229789341144</v>
      </c>
      <c r="D126">
        <f t="shared" si="13"/>
        <v>13.559689629313361</v>
      </c>
      <c r="E126">
        <f t="shared" si="14"/>
        <v>0.13919547283670125</v>
      </c>
      <c r="F126">
        <f t="shared" si="15"/>
        <v>0.6865458217958054</v>
      </c>
    </row>
    <row r="127" spans="1:6" ht="12.75">
      <c r="A127" s="1">
        <f t="shared" si="16"/>
        <v>39689</v>
      </c>
      <c r="B127">
        <f t="shared" si="17"/>
        <v>241</v>
      </c>
      <c r="C127">
        <f t="shared" si="12"/>
        <v>0.16861335767361324</v>
      </c>
      <c r="D127">
        <f t="shared" si="13"/>
        <v>13.508735626351239</v>
      </c>
      <c r="E127">
        <f t="shared" si="14"/>
        <v>0.13485205004532871</v>
      </c>
      <c r="F127">
        <f t="shared" si="15"/>
        <v>0.6872782061246674</v>
      </c>
    </row>
    <row r="128" spans="1:6" ht="12.75">
      <c r="A128" s="1">
        <f t="shared" si="16"/>
        <v>39690</v>
      </c>
      <c r="B128">
        <f t="shared" si="17"/>
        <v>242</v>
      </c>
      <c r="C128">
        <f t="shared" si="12"/>
        <v>0.16241968570885257</v>
      </c>
      <c r="D128">
        <f t="shared" si="13"/>
        <v>13.457593388758085</v>
      </c>
      <c r="E128">
        <f t="shared" si="14"/>
        <v>0.13047243197233402</v>
      </c>
      <c r="F128">
        <f t="shared" si="15"/>
        <v>0.6879896484862422</v>
      </c>
    </row>
    <row r="129" spans="1:6" ht="12.75">
      <c r="A129" s="1">
        <f t="shared" si="16"/>
        <v>39691</v>
      </c>
      <c r="B129">
        <f t="shared" si="17"/>
        <v>243</v>
      </c>
      <c r="C129">
        <f t="shared" si="12"/>
        <v>0.15618283958698112</v>
      </c>
      <c r="D129">
        <f t="shared" si="13"/>
        <v>13.406272327208326</v>
      </c>
      <c r="E129">
        <f t="shared" si="14"/>
        <v>0.12605779152418173</v>
      </c>
      <c r="F129">
        <f t="shared" si="15"/>
        <v>0.6886793811484236</v>
      </c>
    </row>
    <row r="130" spans="1:6" ht="12.75">
      <c r="A130" s="1">
        <f t="shared" si="16"/>
        <v>39692</v>
      </c>
      <c r="B130">
        <f t="shared" si="17"/>
        <v>244</v>
      </c>
      <c r="C130">
        <f t="shared" si="12"/>
        <v>0.1499043790031838</v>
      </c>
      <c r="D130">
        <f t="shared" si="13"/>
        <v>13.354781533788717</v>
      </c>
      <c r="E130">
        <f t="shared" si="14"/>
        <v>0.12160931419189457</v>
      </c>
      <c r="F130">
        <f t="shared" si="15"/>
        <v>0.6893466588505355</v>
      </c>
    </row>
    <row r="131" spans="1:6" ht="12.75">
      <c r="A131" s="1">
        <f t="shared" si="16"/>
        <v>39693</v>
      </c>
      <c r="B131">
        <f t="shared" si="17"/>
        <v>245</v>
      </c>
      <c r="C131">
        <f t="shared" si="12"/>
        <v>0.14358586577869115</v>
      </c>
      <c r="D131">
        <f t="shared" si="13"/>
        <v>13.303129794070877</v>
      </c>
      <c r="E131">
        <f t="shared" si="14"/>
        <v>0.11712819784168726</v>
      </c>
      <c r="F131">
        <f t="shared" si="15"/>
        <v>0.6899907594220839</v>
      </c>
    </row>
    <row r="132" spans="1:6" ht="12.75">
      <c r="A132" s="1">
        <f t="shared" si="16"/>
        <v>39694</v>
      </c>
      <c r="B132">
        <f t="shared" si="17"/>
        <v>246</v>
      </c>
      <c r="C132">
        <f t="shared" si="12"/>
        <v>0.1372288639010279</v>
      </c>
      <c r="D132">
        <f t="shared" si="13"/>
        <v>13.251325599458461</v>
      </c>
      <c r="E132">
        <f t="shared" si="14"/>
        <v>0.11261565249982523</v>
      </c>
      <c r="F132">
        <f t="shared" si="15"/>
        <v>0.6906109843836387</v>
      </c>
    </row>
    <row r="133" spans="1:6" ht="12.75">
      <c r="A133" s="1">
        <f t="shared" si="16"/>
        <v>39695</v>
      </c>
      <c r="B133">
        <f t="shared" si="17"/>
        <v>247</v>
      </c>
      <c r="C133">
        <f t="shared" si="12"/>
        <v>0.13083493958486095</v>
      </c>
      <c r="D133">
        <f t="shared" si="13"/>
        <v>13.199377159780704</v>
      </c>
      <c r="E133">
        <f t="shared" si="14"/>
        <v>0.1080729001316116</v>
      </c>
      <c r="F133">
        <f t="shared" si="15"/>
        <v>0.6912066595300892</v>
      </c>
    </row>
    <row r="134" spans="1:6" ht="12.75">
      <c r="A134" s="1">
        <f t="shared" si="16"/>
        <v>39696</v>
      </c>
      <c r="B134">
        <f t="shared" si="17"/>
        <v>248</v>
      </c>
      <c r="C134">
        <f t="shared" si="12"/>
        <v>0.12440566135249861</v>
      </c>
      <c r="D134">
        <f t="shared" si="13"/>
        <v>13.147292416106698</v>
      </c>
      <c r="E134">
        <f t="shared" si="14"/>
        <v>0.10350117441440727</v>
      </c>
      <c r="F134">
        <f t="shared" si="15"/>
        <v>0.6917771354965154</v>
      </c>
    </row>
    <row r="135" spans="1:6" ht="12.75">
      <c r="A135" s="1">
        <f t="shared" si="16"/>
        <v>39697</v>
      </c>
      <c r="B135">
        <f t="shared" si="17"/>
        <v>249</v>
      </c>
      <c r="C135">
        <f t="shared" si="12"/>
        <v>0.11794260013308597</v>
      </c>
      <c r="D135">
        <f t="shared" si="13"/>
        <v>13.095079053757335</v>
      </c>
      <c r="E135">
        <f t="shared" si="14"/>
        <v>0.09890172050459263</v>
      </c>
      <c r="F135">
        <f t="shared" si="15"/>
        <v>0.6923217883068947</v>
      </c>
    </row>
    <row r="136" spans="1:6" ht="12.75">
      <c r="A136" s="1">
        <f t="shared" si="16"/>
        <v>39698</v>
      </c>
      <c r="B136">
        <f t="shared" si="17"/>
        <v>250</v>
      </c>
      <c r="C136">
        <f t="shared" si="12"/>
        <v>0.1114473293795342</v>
      </c>
      <c r="D136">
        <f t="shared" si="13"/>
        <v>13.042744515494311</v>
      </c>
      <c r="E136">
        <f t="shared" si="14"/>
        <v>0.09427579479838172</v>
      </c>
      <c r="F136">
        <f t="shared" si="15"/>
        <v>0.692840019905852</v>
      </c>
    </row>
    <row r="137" spans="1:6" ht="12.75">
      <c r="A137" s="1">
        <f t="shared" si="16"/>
        <v>39699</v>
      </c>
      <c r="B137">
        <f t="shared" si="17"/>
        <v>251</v>
      </c>
      <c r="C137">
        <f t="shared" si="12"/>
        <v>0.10492142520221727</v>
      </c>
      <c r="D137">
        <f t="shared" si="13"/>
        <v>12.990296014867823</v>
      </c>
      <c r="E137">
        <f t="shared" si="14"/>
        <v>0.08962466468640465</v>
      </c>
      <c r="F137">
        <f t="shared" si="15"/>
        <v>0.693331258673638</v>
      </c>
    </row>
    <row r="138" spans="1:6" ht="12.75">
      <c r="A138" s="1">
        <f t="shared" si="16"/>
        <v>39700</v>
      </c>
      <c r="B138">
        <f t="shared" si="17"/>
        <v>252</v>
      </c>
      <c r="C138">
        <f t="shared" si="12"/>
        <v>0.09836646651846198</v>
      </c>
      <c r="D138">
        <f t="shared" si="13"/>
        <v>12.937740549706858</v>
      </c>
      <c r="E138">
        <f t="shared" si="14"/>
        <v>0.08494960830197508</v>
      </c>
      <c r="F138">
        <f t="shared" si="15"/>
        <v>0.6937949599245051</v>
      </c>
    </row>
    <row r="139" spans="1:6" ht="12.75">
      <c r="A139" s="1">
        <f t="shared" si="16"/>
        <v>39701</v>
      </c>
      <c r="B139">
        <f t="shared" si="17"/>
        <v>253</v>
      </c>
      <c r="C139">
        <f t="shared" si="12"/>
        <v>0.09178403521685408</v>
      </c>
      <c r="D139">
        <f t="shared" si="13"/>
        <v>12.88508491573801</v>
      </c>
      <c r="E139">
        <f t="shared" si="14"/>
        <v>0.08025191426296506</v>
      </c>
      <c r="F139">
        <f t="shared" si="15"/>
        <v>0.6942306063886213</v>
      </c>
    </row>
    <row r="140" spans="1:6" ht="12.75">
      <c r="A140" s="1">
        <f t="shared" si="16"/>
        <v>39702</v>
      </c>
      <c r="B140">
        <f t="shared" si="17"/>
        <v>254</v>
      </c>
      <c r="C140">
        <f t="shared" si="12"/>
        <v>0.0851757163353816</v>
      </c>
      <c r="D140">
        <f t="shared" si="13"/>
        <v>12.832335720320755</v>
      </c>
      <c r="E140">
        <f t="shared" si="14"/>
        <v>0.0755328814072141</v>
      </c>
      <c r="F140">
        <f t="shared" si="15"/>
        <v>0.6946377086776434</v>
      </c>
    </row>
    <row r="141" spans="1:6" ht="12.75">
      <c r="A141" s="1">
        <f t="shared" si="16"/>
        <v>39703</v>
      </c>
      <c r="B141">
        <f t="shared" si="17"/>
        <v>255</v>
      </c>
      <c r="C141">
        <f t="shared" si="12"/>
        <v>0.0785430982524272</v>
      </c>
      <c r="D141">
        <f t="shared" si="13"/>
        <v>12.779499396288816</v>
      </c>
      <c r="E141">
        <f t="shared" si="14"/>
        <v>0.07079381852140089</v>
      </c>
      <c r="F141">
        <f t="shared" si="15"/>
        <v>0.695015805734042</v>
      </c>
    </row>
    <row r="142" spans="1:6" ht="12.75">
      <c r="A142" s="1">
        <f t="shared" si="16"/>
        <v>39704</v>
      </c>
      <c r="B142">
        <f t="shared" si="17"/>
        <v>256</v>
      </c>
      <c r="C142">
        <f t="shared" si="12"/>
        <v>0.07188777288962356</v>
      </c>
      <c r="D142">
        <f t="shared" si="13"/>
        <v>12.726582215889149</v>
      </c>
      <c r="E142">
        <f t="shared" si="14"/>
        <v>0.06603604406331348</v>
      </c>
      <c r="F142">
        <f t="shared" si="15"/>
        <v>0.6953644652642439</v>
      </c>
    </row>
    <row r="143" spans="1:6" ht="12.75">
      <c r="A143" s="1">
        <f t="shared" si="16"/>
        <v>39705</v>
      </c>
      <c r="B143">
        <f t="shared" si="17"/>
        <v>257</v>
      </c>
      <c r="C143">
        <f t="shared" si="12"/>
        <v>0.06521133592557606</v>
      </c>
      <c r="D143">
        <f t="shared" si="13"/>
        <v>12.673590304811443</v>
      </c>
      <c r="E143">
        <f t="shared" si="14"/>
        <v>0.061260885877455915</v>
      </c>
      <c r="F143">
        <f t="shared" si="15"/>
        <v>0.6956832841556295</v>
      </c>
    </row>
    <row r="144" spans="1:6" ht="12.75">
      <c r="A144" s="1">
        <f t="shared" si="16"/>
        <v>39706</v>
      </c>
      <c r="B144">
        <f t="shared" si="17"/>
        <v>258</v>
      </c>
      <c r="C144">
        <f t="shared" si="12"/>
        <v>0.05851538701945648</v>
      </c>
      <c r="D144">
        <f t="shared" si="13"/>
        <v>12.620529656302622</v>
      </c>
      <c r="E144">
        <f t="shared" si="14"/>
        <v>0.056469680903935164</v>
      </c>
      <c r="F144">
        <f t="shared" si="15"/>
        <v>0.6959718888773913</v>
      </c>
    </row>
    <row r="145" spans="1:6" ht="12.75">
      <c r="A145" s="1">
        <f t="shared" si="16"/>
        <v>39707</v>
      </c>
      <c r="B145">
        <f t="shared" si="17"/>
        <v>259</v>
      </c>
      <c r="C145">
        <f aca="true" t="shared" si="18" ref="C145:C190">ASIN(0.39795*COS(0.2163108+2*ATAN(0.9671396*TAN(0.0086*(B145-186)))))</f>
        <v>0.051801530043465584</v>
      </c>
      <c r="D145">
        <f aca="true" t="shared" si="19" ref="D145:D190">24-(24/$B$3)*ACOS(E145/F145)</f>
        <v>12.567406145362114</v>
      </c>
      <c r="E145">
        <f aca="true" t="shared" si="20" ref="E145:E190">SIN(0.8333*$B$3/180)+(SIN($B$4*$B$3/180)*SIN(C145))</f>
        <v>0.05166377488057797</v>
      </c>
      <c r="F145">
        <f aca="true" t="shared" si="21" ref="F145:F190">COS($B$4*$B$3/180)*COS(C145)</f>
        <v>0.6962299358652284</v>
      </c>
    </row>
    <row r="146" spans="1:6" ht="12.75">
      <c r="A146" s="1">
        <f aca="true" t="shared" si="22" ref="A146:A190">A145+1</f>
        <v>39708</v>
      </c>
      <c r="B146">
        <f aca="true" t="shared" si="23" ref="B146:B190">SUM(B145+1)</f>
        <v>260</v>
      </c>
      <c r="C146">
        <f t="shared" si="18"/>
        <v>0.045071373323155174</v>
      </c>
      <c r="D146">
        <f t="shared" si="19"/>
        <v>12.514225543014808</v>
      </c>
      <c r="E146">
        <f t="shared" si="20"/>
        <v>0.046844522038230585</v>
      </c>
      <c r="F146">
        <f t="shared" si="21"/>
        <v>0.6964571118898222</v>
      </c>
    </row>
    <row r="147" spans="1:6" ht="12.75">
      <c r="A147" s="1">
        <f t="shared" si="22"/>
        <v>39709</v>
      </c>
      <c r="B147">
        <f t="shared" si="23"/>
        <v>261</v>
      </c>
      <c r="C147">
        <f t="shared" si="18"/>
        <v>0.038326529884595034</v>
      </c>
      <c r="D147">
        <f t="shared" si="19"/>
        <v>12.460993530659778</v>
      </c>
      <c r="E147">
        <f t="shared" si="20"/>
        <v>0.042013284789200696</v>
      </c>
      <c r="F147">
        <f t="shared" si="21"/>
        <v>0.6966531344089998</v>
      </c>
    </row>
    <row r="148" spans="1:6" ht="12.75">
      <c r="A148" s="1">
        <f t="shared" si="22"/>
        <v>39710</v>
      </c>
      <c r="B148">
        <f t="shared" si="23"/>
        <v>262</v>
      </c>
      <c r="C148">
        <f t="shared" si="18"/>
        <v>0.03156861770736465</v>
      </c>
      <c r="D148">
        <f t="shared" si="19"/>
        <v>12.407715714493742</v>
      </c>
      <c r="E148">
        <f t="shared" si="20"/>
        <v>0.03717143340880792</v>
      </c>
      <c r="F148">
        <f t="shared" si="21"/>
        <v>0.6968177519034628</v>
      </c>
    </row>
    <row r="149" spans="1:6" ht="12.75">
      <c r="A149" s="1">
        <f t="shared" si="22"/>
        <v>39711</v>
      </c>
      <c r="B149">
        <f t="shared" si="23"/>
        <v>263</v>
      </c>
      <c r="C149">
        <f t="shared" si="18"/>
        <v>0.0247992599823368</v>
      </c>
      <c r="D149">
        <f t="shared" si="19"/>
        <v>12.354397640009047</v>
      </c>
      <c r="E149">
        <f t="shared" si="20"/>
        <v>0.03232034571001156</v>
      </c>
      <c r="F149">
        <f t="shared" si="21"/>
        <v>0.6969507441959204</v>
      </c>
    </row>
    <row r="150" spans="1:6" ht="12.75">
      <c r="A150" s="1">
        <f t="shared" si="22"/>
        <v>39712</v>
      </c>
      <c r="B150">
        <f t="shared" si="23"/>
        <v>264</v>
      </c>
      <c r="C150">
        <f t="shared" si="18"/>
        <v>0.018020085373216938</v>
      </c>
      <c r="D150">
        <f t="shared" si="19"/>
        <v>12.301044806566722</v>
      </c>
      <c r="E150">
        <f t="shared" si="20"/>
        <v>0.02746140671109495</v>
      </c>
      <c r="F150">
        <f t="shared" si="21"/>
        <v>0.6970519227534308</v>
      </c>
    </row>
    <row r="151" spans="1:6" ht="12.75">
      <c r="A151" s="1">
        <f t="shared" si="22"/>
        <v>39713</v>
      </c>
      <c r="B151">
        <f t="shared" si="23"/>
        <v>265</v>
      </c>
      <c r="C151">
        <f t="shared" si="18"/>
        <v>0.011232728280784856</v>
      </c>
      <c r="D151">
        <f t="shared" si="19"/>
        <v>12.247662682045657</v>
      </c>
      <c r="E151">
        <f t="shared" si="20"/>
        <v>0.022596008296386833</v>
      </c>
      <c r="F151">
        <f t="shared" si="21"/>
        <v>0.6971211309727183</v>
      </c>
    </row>
    <row r="152" spans="1:6" ht="12.75">
      <c r="A152" s="1">
        <f t="shared" si="22"/>
        <v>39714</v>
      </c>
      <c r="B152">
        <f t="shared" si="23"/>
        <v>266</v>
      </c>
      <c r="C152">
        <f t="shared" si="18"/>
        <v>0.004438829108780963</v>
      </c>
      <c r="D152">
        <f t="shared" si="19"/>
        <v>12.194256717569484</v>
      </c>
      <c r="E152">
        <f t="shared" si="20"/>
        <v>0.017725548870012015</v>
      </c>
      <c r="F152">
        <f t="shared" si="21"/>
        <v>0.6971582444481979</v>
      </c>
    </row>
    <row r="153" spans="1:6" ht="12.75">
      <c r="A153" s="1">
        <f t="shared" si="22"/>
        <v>39715</v>
      </c>
      <c r="B153">
        <f t="shared" si="23"/>
        <v>267</v>
      </c>
      <c r="C153">
        <f t="shared" si="18"/>
        <v>-0.0023599654696410234</v>
      </c>
      <c r="D153">
        <f t="shared" si="19"/>
        <v>12.140832362312976</v>
      </c>
      <c r="E153">
        <f t="shared" si="20"/>
        <v>0.01285143300266486</v>
      </c>
      <c r="F153">
        <f t="shared" si="21"/>
        <v>0.697163171222397</v>
      </c>
    </row>
    <row r="154" spans="1:6" ht="12.75">
      <c r="A154" s="1">
        <f t="shared" si="22"/>
        <v>39716</v>
      </c>
      <c r="B154">
        <f t="shared" si="23"/>
        <v>268</v>
      </c>
      <c r="C154">
        <f t="shared" si="18"/>
        <v>-0.00916200224598019</v>
      </c>
      <c r="D154">
        <f t="shared" si="19"/>
        <v>12.087395078390035</v>
      </c>
      <c r="E154">
        <f t="shared" si="20"/>
        <v>0.007975071071411039</v>
      </c>
      <c r="F154">
        <f t="shared" si="21"/>
        <v>0.6971358520184309</v>
      </c>
    </row>
    <row r="155" spans="1:6" ht="12.75">
      <c r="A155" s="1">
        <f t="shared" si="22"/>
        <v>39717</v>
      </c>
      <c r="B155">
        <f t="shared" si="23"/>
        <v>269</v>
      </c>
      <c r="C155">
        <f t="shared" si="18"/>
        <v>-0.015965621212080523</v>
      </c>
      <c r="D155">
        <f t="shared" si="19"/>
        <v>12.033950355825418</v>
      </c>
      <c r="E155">
        <f t="shared" si="20"/>
        <v>0.0030978788925254946</v>
      </c>
      <c r="F155">
        <f t="shared" si="21"/>
        <v>0.6970762604541472</v>
      </c>
    </row>
    <row r="156" spans="1:6" ht="12.75">
      <c r="A156" s="1">
        <f t="shared" si="22"/>
        <v>39718</v>
      </c>
      <c r="B156">
        <f t="shared" si="23"/>
        <v>270</v>
      </c>
      <c r="C156">
        <f t="shared" si="18"/>
        <v>-0.02276915529856801</v>
      </c>
      <c r="D156">
        <f t="shared" si="19"/>
        <v>11.980503727612234</v>
      </c>
      <c r="E156">
        <f t="shared" si="20"/>
        <v>-0.0017787226526145682</v>
      </c>
      <c r="F156">
        <f t="shared" si="21"/>
        <v>0.6969844032375151</v>
      </c>
    </row>
    <row r="157" spans="1:6" ht="12.75">
      <c r="A157" s="1">
        <f t="shared" si="22"/>
        <v>39719</v>
      </c>
      <c r="B157">
        <f t="shared" si="23"/>
        <v>271</v>
      </c>
      <c r="C157">
        <f t="shared" si="18"/>
        <v>-0.02957093011717376</v>
      </c>
      <c r="D157">
        <f t="shared" si="19"/>
        <v>11.92706078485705</v>
      </c>
      <c r="E157">
        <f t="shared" si="20"/>
        <v>-0.006653307998558173</v>
      </c>
      <c r="F157">
        <f t="shared" si="21"/>
        <v>0.6968603203427989</v>
      </c>
    </row>
    <row r="158" spans="1:6" ht="12.75">
      <c r="A158" s="1">
        <f t="shared" si="22"/>
        <v>39720</v>
      </c>
      <c r="B158">
        <f t="shared" si="23"/>
        <v>272</v>
      </c>
      <c r="C158">
        <f t="shared" si="18"/>
        <v>-0.036369263708101736</v>
      </c>
      <c r="D158">
        <f t="shared" si="19"/>
        <v>11.873627192014165</v>
      </c>
      <c r="E158">
        <f t="shared" si="20"/>
        <v>-0.011524447283697939</v>
      </c>
      <c r="F158">
        <f t="shared" si="21"/>
        <v>0.6967040851670135</v>
      </c>
    </row>
    <row r="159" spans="1:6" ht="12.75">
      <c r="A159" s="1">
        <f t="shared" si="22"/>
        <v>39721</v>
      </c>
      <c r="B159">
        <f t="shared" si="23"/>
        <v>273</v>
      </c>
      <c r="C159">
        <f t="shared" si="18"/>
        <v>-0.043162466293620916</v>
      </c>
      <c r="D159">
        <f t="shared" si="19"/>
        <v>11.820208702210076</v>
      </c>
      <c r="E159">
        <f t="shared" si="20"/>
        <v>-0.016390706745036232</v>
      </c>
      <c r="F159">
        <f t="shared" si="21"/>
        <v>0.6965158046661218</v>
      </c>
    </row>
    <row r="160" spans="1:6" ht="12.75">
      <c r="A160" s="1">
        <f t="shared" si="22"/>
        <v>39722</v>
      </c>
      <c r="B160">
        <f t="shared" si="23"/>
        <v>274</v>
      </c>
      <c r="C160">
        <f t="shared" si="18"/>
        <v>-0.0499488400390851</v>
      </c>
      <c r="D160">
        <f t="shared" si="19"/>
        <v>11.766811172658523</v>
      </c>
      <c r="E160">
        <f t="shared" si="20"/>
        <v>-0.021250649119752926</v>
      </c>
      <c r="F160">
        <f t="shared" si="21"/>
        <v>0.6962956194703943</v>
      </c>
    </row>
    <row r="161" spans="1:6" ht="12.75">
      <c r="A161" s="1">
        <f t="shared" si="22"/>
        <v>39723</v>
      </c>
      <c r="B161">
        <f t="shared" si="23"/>
        <v>275</v>
      </c>
      <c r="C161">
        <f t="shared" si="18"/>
        <v>-0.056726678822605625</v>
      </c>
      <c r="D161">
        <f t="shared" si="19"/>
        <v>11.713440580165821</v>
      </c>
      <c r="E161">
        <f t="shared" si="20"/>
        <v>-0.026102834053518598</v>
      </c>
      <c r="F161">
        <f t="shared" si="21"/>
        <v>0.6960437039783135</v>
      </c>
    </row>
    <row r="162" spans="1:6" ht="12.75">
      <c r="A162" s="1">
        <f t="shared" si="22"/>
        <v>39724</v>
      </c>
      <c r="B162">
        <f t="shared" si="23"/>
        <v>276</v>
      </c>
      <c r="C162">
        <f t="shared" si="18"/>
        <v>-0.06349426801462774</v>
      </c>
      <c r="D162">
        <f t="shared" si="19"/>
        <v>11.66010303672514</v>
      </c>
      <c r="E162">
        <f t="shared" si="20"/>
        <v>-0.030945818515489262</v>
      </c>
      <c r="F162">
        <f t="shared" si="21"/>
        <v>0.695760266428365</v>
      </c>
    </row>
    <row r="163" spans="1:6" ht="12.75">
      <c r="A163" s="1">
        <f t="shared" si="22"/>
        <v>39725</v>
      </c>
      <c r="B163">
        <f t="shared" si="23"/>
        <v>277</v>
      </c>
      <c r="C163">
        <f t="shared" si="18"/>
        <v>-0.07024988426868581</v>
      </c>
      <c r="D163">
        <f t="shared" si="19"/>
        <v>11.606804805197427</v>
      </c>
      <c r="E163">
        <f t="shared" si="20"/>
        <v>-0.03577815721990989</v>
      </c>
      <c r="F163">
        <f t="shared" si="21"/>
        <v>0.6954455489480211</v>
      </c>
    </row>
    <row r="164" spans="1:6" ht="12.75">
      <c r="A164" s="1">
        <f t="shared" si="22"/>
        <v>39726</v>
      </c>
      <c r="B164">
        <f t="shared" si="23"/>
        <v>278</v>
      </c>
      <c r="C164">
        <f t="shared" si="18"/>
        <v>-0.07699179532464247</v>
      </c>
      <c r="D164">
        <f t="shared" si="19"/>
        <v>11.55355231507533</v>
      </c>
      <c r="E164">
        <f t="shared" si="20"/>
        <v>-0.04059840305424746</v>
      </c>
      <c r="F164">
        <f t="shared" si="21"/>
        <v>0.6950998275791845</v>
      </c>
    </row>
    <row r="165" spans="1:6" ht="12.75">
      <c r="A165" s="1">
        <f t="shared" si="22"/>
        <v>39727</v>
      </c>
      <c r="B165">
        <f t="shared" si="23"/>
        <v>279</v>
      </c>
      <c r="C165">
        <f t="shared" si="18"/>
        <v>-0.08371825982573783</v>
      </c>
      <c r="D165">
        <f t="shared" si="19"/>
        <v>11.500352178325153</v>
      </c>
      <c r="E165">
        <f t="shared" si="20"/>
        <v>-0.04540510751376172</v>
      </c>
      <c r="F165">
        <f t="shared" si="21"/>
        <v>0.694723412279322</v>
      </c>
    </row>
    <row r="166" spans="1:6" ht="12.75">
      <c r="A166" s="1">
        <f t="shared" si="22"/>
        <v>39728</v>
      </c>
      <c r="B166">
        <f t="shared" si="23"/>
        <v>280</v>
      </c>
      <c r="C166">
        <f t="shared" si="18"/>
        <v>-0.09042752715081064</v>
      </c>
      <c r="D166">
        <f t="shared" si="19"/>
        <v>11.44721120530022</v>
      </c>
      <c r="E166">
        <f t="shared" si="20"/>
        <v>-0.050196821142418024</v>
      </c>
      <c r="F166">
        <f t="shared" si="21"/>
        <v>0.6943166468974834</v>
      </c>
    </row>
    <row r="167" spans="1:6" ht="12.75">
      <c r="A167" s="1">
        <f t="shared" si="22"/>
        <v>39729</v>
      </c>
      <c r="B167">
        <f t="shared" si="23"/>
        <v>281</v>
      </c>
      <c r="C167">
        <f t="shared" si="18"/>
        <v>-0.09711783726307475</v>
      </c>
      <c r="D167">
        <f t="shared" si="19"/>
        <v>11.394136420717334</v>
      </c>
      <c r="E167">
        <f t="shared" si="20"/>
        <v>-0.05497209398003357</v>
      </c>
      <c r="F167">
        <f t="shared" si="21"/>
        <v>0.6938799091243653</v>
      </c>
    </row>
    <row r="168" spans="1:6" ht="12.75">
      <c r="A168" s="1">
        <f t="shared" si="22"/>
        <v>39730</v>
      </c>
      <c r="B168">
        <f t="shared" si="23"/>
        <v>282</v>
      </c>
      <c r="C168">
        <f t="shared" si="18"/>
        <v>-0.10378742057686806</v>
      </c>
      <c r="D168">
        <f t="shared" si="19"/>
        <v>11.34113507968598</v>
      </c>
      <c r="E168">
        <f t="shared" si="20"/>
        <v>-0.059729476015542377</v>
      </c>
      <c r="F168">
        <f t="shared" si="21"/>
        <v>0.693413610415545</v>
      </c>
    </row>
    <row r="169" spans="1:6" ht="12.75">
      <c r="A169" s="1">
        <f t="shared" si="22"/>
        <v>39731</v>
      </c>
      <c r="B169">
        <f t="shared" si="23"/>
        <v>283</v>
      </c>
      <c r="C169">
        <f t="shared" si="18"/>
        <v>-0.11043449784381584</v>
      </c>
      <c r="D169">
        <f t="shared" si="19"/>
        <v>11.28821468377793</v>
      </c>
      <c r="E169">
        <f t="shared" si="20"/>
        <v>-0.06446751764625334</v>
      </c>
      <c r="F169">
        <f t="shared" si="21"/>
        <v>0.6929181958869788</v>
      </c>
    </row>
    <row r="170" spans="1:6" ht="12.75">
      <c r="A170" s="1">
        <f t="shared" si="22"/>
        <v>39732</v>
      </c>
      <c r="B170">
        <f t="shared" si="23"/>
        <v>284</v>
      </c>
      <c r="C170">
        <f t="shared" si="18"/>
        <v>-0.11705728005988271</v>
      </c>
      <c r="D170">
        <f t="shared" si="19"/>
        <v>11.235382997122434</v>
      </c>
      <c r="E170">
        <f t="shared" si="20"/>
        <v>-0.06918477014296828</v>
      </c>
      <c r="F170">
        <f t="shared" si="21"/>
        <v>0.6923941441818272</v>
      </c>
    </row>
    <row r="171" spans="1:6" ht="12.75">
      <c r="A171" s="1">
        <f t="shared" si="22"/>
        <v>39733</v>
      </c>
      <c r="B171">
        <f t="shared" si="23"/>
        <v>285</v>
      </c>
      <c r="C171">
        <f t="shared" si="18"/>
        <v>-0.1236539683948114</v>
      </c>
      <c r="D171">
        <f t="shared" si="19"/>
        <v>11.182648062509758</v>
      </c>
      <c r="E171">
        <f t="shared" si="20"/>
        <v>-0.07387978612081601</v>
      </c>
      <c r="F171">
        <f t="shared" si="21"/>
        <v>0.6918419673076404</v>
      </c>
    </row>
    <row r="172" spans="1:6" ht="12.75">
      <c r="A172" s="1">
        <f t="shared" si="22"/>
        <v>39734</v>
      </c>
      <c r="B172">
        <f t="shared" si="23"/>
        <v>286</v>
      </c>
      <c r="C172">
        <f t="shared" si="18"/>
        <v>-0.13022275414547718</v>
      </c>
      <c r="D172">
        <f t="shared" si="19"/>
        <v>11.130018217483101</v>
      </c>
      <c r="E172">
        <f t="shared" si="20"/>
        <v>-0.07855112001565089</v>
      </c>
      <c r="F172">
        <f t="shared" si="21"/>
        <v>0.6912622104429111</v>
      </c>
    </row>
    <row r="173" spans="1:6" ht="12.75">
      <c r="A173" s="1">
        <f t="shared" si="22"/>
        <v>39735</v>
      </c>
      <c r="B173">
        <f t="shared" si="23"/>
        <v>287</v>
      </c>
      <c r="C173">
        <f t="shared" si="18"/>
        <v>-0.13676181871471219</v>
      </c>
      <c r="D173">
        <f t="shared" si="19"/>
        <v>11.077502110395919</v>
      </c>
      <c r="E173">
        <f t="shared" si="20"/>
        <v>-0.08319732856585485</v>
      </c>
      <c r="F173">
        <f t="shared" si="21"/>
        <v>0.6906554517119781</v>
      </c>
    </row>
    <row r="174" spans="1:6" ht="12.75">
      <c r="A174" s="1">
        <f t="shared" si="22"/>
        <v>39736</v>
      </c>
      <c r="B174">
        <f t="shared" si="23"/>
        <v>288</v>
      </c>
      <c r="C174">
        <f t="shared" si="18"/>
        <v>-0.1432693336171742</v>
      </c>
      <c r="D174">
        <f t="shared" si="19"/>
        <v>11.02510871640866</v>
      </c>
      <c r="E174">
        <f t="shared" si="20"/>
        <v>-0.0878169712993697</v>
      </c>
      <c r="F174">
        <f t="shared" si="21"/>
        <v>0.6900223019272388</v>
      </c>
    </row>
    <row r="175" spans="1:6" ht="12.75">
      <c r="A175" s="1">
        <f t="shared" si="22"/>
        <v>39737</v>
      </c>
      <c r="B175">
        <f t="shared" si="23"/>
        <v>289</v>
      </c>
      <c r="C175">
        <f t="shared" si="18"/>
        <v>-0.14974346051386658</v>
      </c>
      <c r="D175">
        <f t="shared" si="19"/>
        <v>10.97284735339549</v>
      </c>
      <c r="E175">
        <f t="shared" si="20"/>
        <v>-0.09240861102578359</v>
      </c>
      <c r="F175">
        <f t="shared" si="21"/>
        <v>0.6893634042976149</v>
      </c>
    </row>
    <row r="176" spans="1:6" ht="12.75">
      <c r="A176" s="1">
        <f t="shared" si="22"/>
        <v>39738</v>
      </c>
      <c r="B176">
        <f t="shared" si="23"/>
        <v>290</v>
      </c>
      <c r="C176">
        <f t="shared" si="18"/>
        <v>-0.15618235127692465</v>
      </c>
      <c r="D176">
        <f t="shared" si="19"/>
        <v>10.920727697728063</v>
      </c>
      <c r="E176">
        <f t="shared" si="20"/>
        <v>-0.09697081433327799</v>
      </c>
      <c r="F176">
        <f t="shared" si="21"/>
        <v>0.688679434102194</v>
      </c>
    </row>
    <row r="177" spans="1:6" ht="12.75">
      <c r="A177" s="1">
        <f t="shared" si="22"/>
        <v>39739</v>
      </c>
      <c r="B177">
        <f t="shared" si="23"/>
        <v>291</v>
      </c>
      <c r="C177">
        <f t="shared" si="18"/>
        <v>-0.16258414808631289</v>
      </c>
      <c r="D177">
        <f t="shared" si="19"/>
        <v>10.868759799899628</v>
      </c>
      <c r="E177">
        <f t="shared" si="20"/>
        <v>-0.10150215209024012</v>
      </c>
      <c r="F177">
        <f t="shared" si="21"/>
        <v>0.6879710983279625</v>
      </c>
    </row>
    <row r="178" spans="1:6" ht="12.75">
      <c r="A178" s="1">
        <f t="shared" si="22"/>
        <v>39740</v>
      </c>
      <c r="B178">
        <f t="shared" si="23"/>
        <v>292</v>
      </c>
      <c r="C178">
        <f t="shared" si="18"/>
        <v>-0.1689469835600839</v>
      </c>
      <c r="D178">
        <f t="shared" si="19"/>
        <v>10.816954099948822</v>
      </c>
      <c r="E178">
        <f t="shared" si="20"/>
        <v>-0.10600119995133074</v>
      </c>
      <c r="F178">
        <f t="shared" si="21"/>
        <v>0.6872391352705326</v>
      </c>
    </row>
    <row r="179" spans="1:6" ht="12.75">
      <c r="A179" s="1">
        <f t="shared" si="22"/>
        <v>39741</v>
      </c>
      <c r="B179">
        <f t="shared" si="23"/>
        <v>293</v>
      </c>
      <c r="C179">
        <f t="shared" si="18"/>
        <v>-0.17526898091986423</v>
      </c>
      <c r="D179">
        <f t="shared" si="19"/>
        <v>10.765321442638314</v>
      </c>
      <c r="E179">
        <f t="shared" si="20"/>
        <v>-0.11046653886779047</v>
      </c>
      <c r="F179">
        <f t="shared" si="21"/>
        <v>0.6864843140967657</v>
      </c>
    </row>
    <row r="180" spans="1:6" ht="12.75">
      <c r="A180" s="1">
        <f t="shared" si="22"/>
        <v>39742</v>
      </c>
      <c r="B180">
        <f t="shared" si="23"/>
        <v>294</v>
      </c>
      <c r="C180">
        <f t="shared" si="18"/>
        <v>-0.18154825419324044</v>
      </c>
      <c r="D180">
        <f t="shared" si="19"/>
        <v>10.713873092339103</v>
      </c>
      <c r="E180">
        <f t="shared" si="20"/>
        <v>-0.11489675560175915</v>
      </c>
      <c r="F180">
        <f t="shared" si="21"/>
        <v>0.6857074343681919</v>
      </c>
    </row>
    <row r="181" spans="1:6" ht="12.75">
      <c r="A181" s="1">
        <f t="shared" si="22"/>
        <v>39743</v>
      </c>
      <c r="B181">
        <f t="shared" si="23"/>
        <v>295</v>
      </c>
      <c r="C181">
        <f t="shared" si="18"/>
        <v>-0.1877829084547176</v>
      </c>
      <c r="D181">
        <f t="shared" si="19"/>
        <v>10.662620747566804</v>
      </c>
      <c r="E181">
        <f t="shared" si="20"/>
        <v>-0.119290443244372</v>
      </c>
      <c r="F181">
        <f t="shared" si="21"/>
        <v>0.6849093255241323</v>
      </c>
    </row>
    <row r="182" spans="1:6" ht="12.75">
      <c r="A182" s="1">
        <f t="shared" si="22"/>
        <v>39744</v>
      </c>
      <c r="B182">
        <f t="shared" si="23"/>
        <v>296</v>
      </c>
      <c r="C182">
        <f t="shared" si="18"/>
        <v>-0.19397104010692148</v>
      </c>
      <c r="D182">
        <f t="shared" si="19"/>
        <v>10.611576555111458</v>
      </c>
      <c r="E182">
        <f t="shared" si="20"/>
        <v>-0.1236462017373884</v>
      </c>
      <c r="F182">
        <f t="shared" si="21"/>
        <v>0.6840908463234405</v>
      </c>
    </row>
    <row r="183" spans="1:6" ht="12.75">
      <c r="A183" s="1">
        <f t="shared" si="22"/>
        <v>39745</v>
      </c>
      <c r="B183">
        <f t="shared" si="23"/>
        <v>297</v>
      </c>
      <c r="C183">
        <f t="shared" si="18"/>
        <v>-0.20011073720370579</v>
      </c>
      <c r="D183">
        <f t="shared" si="19"/>
        <v>10.560753123697696</v>
      </c>
      <c r="E183">
        <f t="shared" si="20"/>
        <v>-0.12796263839809924</v>
      </c>
      <c r="F183">
        <f t="shared" si="21"/>
        <v>0.6832528842437983</v>
      </c>
    </row>
    <row r="184" spans="1:6" ht="12.75">
      <c r="A184" s="1">
        <f t="shared" si="22"/>
        <v>39746</v>
      </c>
      <c r="B184">
        <f t="shared" si="23"/>
        <v>298</v>
      </c>
      <c r="C184">
        <f t="shared" si="18"/>
        <v>-0.20620007981681013</v>
      </c>
      <c r="D184">
        <f t="shared" si="19"/>
        <v>10.510163537106946</v>
      </c>
      <c r="E184">
        <f t="shared" si="20"/>
        <v>-0.13223836844725131</v>
      </c>
      <c r="F184">
        <f t="shared" si="21"/>
        <v>0.6823963548375208</v>
      </c>
    </row>
    <row r="185" spans="1:6" ht="12.75">
      <c r="A185" s="1">
        <f t="shared" si="22"/>
        <v>39747</v>
      </c>
      <c r="B185">
        <f t="shared" si="23"/>
        <v>299</v>
      </c>
      <c r="C185">
        <f t="shared" si="18"/>
        <v>-0.2122371404476939</v>
      </c>
      <c r="D185">
        <f t="shared" si="19"/>
        <v>10.459821366688482</v>
      </c>
      <c r="E185">
        <f t="shared" si="20"/>
        <v>-0.136472015539718</v>
      </c>
      <c r="F185">
        <f t="shared" si="21"/>
        <v>0.6815222010428577</v>
      </c>
    </row>
    <row r="186" spans="1:6" ht="12.75">
      <c r="A186" s="1">
        <f t="shared" si="22"/>
        <v>39748</v>
      </c>
      <c r="B186">
        <f t="shared" si="23"/>
        <v>300</v>
      </c>
      <c r="C186">
        <f t="shared" si="18"/>
        <v>-0.21821998448613558</v>
      </c>
      <c r="D186">
        <f t="shared" si="19"/>
        <v>10.409740683180791</v>
      </c>
      <c r="E186">
        <f t="shared" si="20"/>
        <v>-0.140662212297635</v>
      </c>
      <c r="F186">
        <f t="shared" si="21"/>
        <v>0.6806313924498139</v>
      </c>
    </row>
    <row r="187" spans="1:6" ht="12.75">
      <c r="A187" s="1">
        <f t="shared" si="22"/>
        <v>39749</v>
      </c>
      <c r="B187">
        <f t="shared" si="23"/>
        <v>301</v>
      </c>
      <c r="C187">
        <f t="shared" si="18"/>
        <v>-0.22414667071715533</v>
      </c>
      <c r="D187">
        <f t="shared" si="19"/>
        <v>10.359936067759717</v>
      </c>
      <c r="E187">
        <f t="shared" si="20"/>
        <v>-0.14480760084571564</v>
      </c>
      <c r="F187">
        <f t="shared" si="21"/>
        <v>0.6797249245195556</v>
      </c>
    </row>
    <row r="188" spans="1:6" ht="12.75">
      <c r="A188" s="1">
        <f t="shared" si="22"/>
        <v>39750</v>
      </c>
      <c r="B188">
        <f t="shared" si="23"/>
        <v>302</v>
      </c>
      <c r="C188">
        <f t="shared" si="18"/>
        <v>-0.23001525187776373</v>
      </c>
      <c r="D188">
        <f t="shared" si="19"/>
        <v>10.31042262222453</v>
      </c>
      <c r="E188">
        <f t="shared" si="20"/>
        <v>-0.14890683334844662</v>
      </c>
      <c r="F188">
        <f t="shared" si="21"/>
        <v>0.678803817756523</v>
      </c>
    </row>
    <row r="189" spans="1:6" ht="12.75">
      <c r="A189" s="1">
        <f t="shared" si="22"/>
        <v>39751</v>
      </c>
      <c r="B189">
        <f t="shared" si="23"/>
        <v>303</v>
      </c>
      <c r="C189">
        <f t="shared" si="18"/>
        <v>-0.2358237752649886</v>
      </c>
      <c r="D189">
        <f t="shared" si="19"/>
        <v>10.261215978228009</v>
      </c>
      <c r="E189">
        <f t="shared" si="20"/>
        <v>-0.15295857254886308</v>
      </c>
      <c r="F189">
        <f t="shared" si="21"/>
        <v>0.6778691168324269</v>
      </c>
    </row>
    <row r="190" spans="1:6" ht="12.75">
      <c r="A190" s="1">
        <f t="shared" si="22"/>
        <v>39752</v>
      </c>
      <c r="B190">
        <f t="shared" si="23"/>
        <v>304</v>
      </c>
      <c r="C190">
        <f t="shared" si="18"/>
        <v>-0.24157028339655812</v>
      </c>
      <c r="D190">
        <f t="shared" si="19"/>
        <v>10.21233230545161</v>
      </c>
      <c r="E190">
        <f t="shared" si="20"/>
        <v>-0.15696149230858847</v>
      </c>
      <c r="F190">
        <f t="shared" si="21"/>
        <v>0.6769218896613834</v>
      </c>
    </row>
    <row r="192" spans="1:4" ht="12.75">
      <c r="A192" t="s">
        <v>7</v>
      </c>
      <c r="D192" s="2">
        <f>SUM(D7:D190)</f>
        <v>2563.500666975026</v>
      </c>
    </row>
    <row r="194" spans="1:2" ht="12.75">
      <c r="A194" t="s">
        <v>10</v>
      </c>
      <c r="B194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Lindberg</dc:creator>
  <cp:keywords/>
  <dc:description/>
  <cp:lastModifiedBy>E Lindberg</cp:lastModifiedBy>
  <dcterms:created xsi:type="dcterms:W3CDTF">2008-11-07T19:38:42Z</dcterms:created>
  <dcterms:modified xsi:type="dcterms:W3CDTF">2008-11-07T20:33:19Z</dcterms:modified>
  <cp:category/>
  <cp:version/>
  <cp:contentType/>
  <cp:contentStatus/>
</cp:coreProperties>
</file>