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dickmjc\AppData\Local\Microsoft\Windows\INetCache\Content.Outlook\4ZBR1M96\"/>
    </mc:Choice>
  </mc:AlternateContent>
  <xr:revisionPtr revIDLastSave="0" documentId="13_ncr:1_{E06B327B-6F94-43BA-8876-F1ADA37D636E}" xr6:coauthVersionLast="47" xr6:coauthVersionMax="47" xr10:uidLastSave="{00000000-0000-0000-0000-000000000000}"/>
  <bookViews>
    <workbookView xWindow="28680" yWindow="-60" windowWidth="29040" windowHeight="15840" tabRatio="800" xr2:uid="{00000000-000D-0000-FFFF-FFFF00000000}"/>
  </bookViews>
  <sheets>
    <sheet name="forupload" sheetId="19" r:id="rId1"/>
    <sheet name="exampletemplate" sheetId="18" r:id="rId2"/>
    <sheet name="Batch_header" sheetId="12" r:id="rId3"/>
    <sheet name="Records-Fields" sheetId="14" r:id="rId4"/>
    <sheet name="Program_Code" sheetId="8" r:id="rId5"/>
    <sheet name="Source_Code" sheetId="9" r:id="rId6"/>
    <sheet name="Reason_Code" sheetId="4" r:id="rId7"/>
    <sheet name="County_Code" sheetId="6" r:id="rId8"/>
    <sheet name="QC_FLAG" sheetId="10" r:id="rId9"/>
    <sheet name="Result_Qualifier_Code" sheetId="7" r:id="rId10"/>
    <sheet name="RESULT_UNITS_TEXT" sheetId="15" r:id="rId11"/>
    <sheet name="RESULT_VALUE_NO" sheetId="16" r:id="rId12"/>
    <sheet name="Other codes" sheetId="11" r:id="rId13"/>
    <sheet name="DNR_Parameter_Codes" sheetId="17" r:id="rId14"/>
  </sheets>
  <definedNames>
    <definedName name="_xlnm._FilterDatabase" localSheetId="1" hidden="1">exampletemplate!$A$4:$BB$1151</definedName>
    <definedName name="_xlnm._FilterDatabase" localSheetId="0" hidden="1">forupload!$B$4:$BC$4</definedName>
    <definedName name="_xlnm.Print_Area" localSheetId="3">'Records-Fields'!$C$1:$J$54</definedName>
    <definedName name="_xlnm.Print_Titles" localSheetId="3">'Records-Fields'!$1:$1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9" l="1"/>
  <c r="AQ10" i="19"/>
  <c r="J10" i="19"/>
  <c r="I10" i="19"/>
  <c r="AQ9" i="19"/>
  <c r="J9" i="19"/>
  <c r="AQ8" i="19"/>
  <c r="J8" i="19"/>
  <c r="I8" i="19"/>
  <c r="AQ7" i="19"/>
  <c r="J7" i="19"/>
  <c r="I7" i="19"/>
  <c r="AQ6" i="19"/>
  <c r="J6" i="19"/>
  <c r="I6" i="19"/>
  <c r="AM1074" i="18" l="1"/>
  <c r="BB522" i="18"/>
  <c r="BA522" i="18"/>
  <c r="BB521" i="18"/>
  <c r="BA521" i="18"/>
  <c r="BB520" i="18"/>
  <c r="BA520" i="18"/>
  <c r="BB519" i="18"/>
  <c r="BA519" i="18"/>
  <c r="BB518" i="18"/>
  <c r="BA518" i="18"/>
  <c r="BB517" i="18"/>
  <c r="BA517" i="18"/>
  <c r="BB516" i="18"/>
  <c r="BA516" i="18"/>
  <c r="BB515" i="18"/>
  <c r="BA515" i="18"/>
  <c r="BB514" i="18"/>
  <c r="BA514" i="18"/>
  <c r="BB513" i="18"/>
  <c r="BA513" i="18"/>
  <c r="BB512" i="18"/>
  <c r="BA512" i="18"/>
  <c r="BB511" i="18"/>
  <c r="BA511" i="18"/>
  <c r="BB510" i="18"/>
  <c r="BA510" i="18"/>
  <c r="BB509" i="18"/>
  <c r="BA509" i="18"/>
  <c r="BB508" i="18"/>
  <c r="BA508" i="18"/>
  <c r="BB507" i="18"/>
  <c r="BA507" i="18"/>
  <c r="BB506" i="18"/>
  <c r="BA506" i="18"/>
  <c r="BB505" i="18"/>
  <c r="BA505" i="18"/>
  <c r="BB504" i="18"/>
  <c r="BA504" i="18"/>
  <c r="BB503" i="18"/>
  <c r="BA503" i="18"/>
  <c r="BB502" i="18"/>
  <c r="BA502" i="18"/>
  <c r="BB501" i="18"/>
  <c r="BA501" i="18"/>
  <c r="BB500" i="18"/>
  <c r="BA500" i="18"/>
  <c r="BB499" i="18"/>
  <c r="BA499" i="18"/>
  <c r="BB498" i="18"/>
  <c r="BA498" i="18"/>
  <c r="BB497" i="18"/>
  <c r="BA497" i="18"/>
  <c r="BB496" i="18"/>
  <c r="BA496" i="18"/>
  <c r="BB495" i="18"/>
  <c r="BA495" i="18"/>
  <c r="BB494" i="18"/>
  <c r="BA494" i="18"/>
  <c r="BB493" i="18"/>
  <c r="BA493" i="18"/>
  <c r="BB492" i="18"/>
  <c r="BA492" i="18"/>
  <c r="BB491" i="18"/>
  <c r="BA491" i="18"/>
  <c r="BB490" i="18"/>
  <c r="BA490" i="18"/>
  <c r="BB489" i="18"/>
  <c r="BA489" i="18"/>
  <c r="BB488" i="18"/>
  <c r="BA488" i="18"/>
  <c r="BB487" i="18"/>
  <c r="BA487" i="18"/>
  <c r="BB486" i="18"/>
  <c r="BA486" i="18"/>
  <c r="BB485" i="18"/>
  <c r="BA485" i="18"/>
  <c r="BB484" i="18"/>
  <c r="BA484" i="18"/>
  <c r="BB483" i="18"/>
  <c r="BA483" i="18"/>
  <c r="BB482" i="18"/>
  <c r="BA482" i="18"/>
  <c r="BB481" i="18"/>
  <c r="BA481" i="18"/>
  <c r="BB480" i="18"/>
  <c r="BA480" i="18"/>
  <c r="BB479" i="18"/>
  <c r="BA479" i="18"/>
  <c r="BB478" i="18"/>
  <c r="BA478" i="18"/>
  <c r="BB477" i="18"/>
  <c r="BA477" i="18"/>
  <c r="BB476" i="18"/>
  <c r="BA476" i="18"/>
  <c r="BB475" i="18"/>
  <c r="BA475" i="18"/>
  <c r="BB474" i="18"/>
  <c r="BA474" i="18"/>
  <c r="BB473" i="18"/>
  <c r="BA473" i="18"/>
  <c r="BB472" i="18"/>
  <c r="BA472" i="18"/>
  <c r="BB471" i="18"/>
  <c r="BA471" i="18"/>
  <c r="BB470" i="18"/>
  <c r="BA470" i="18"/>
  <c r="BB469" i="18"/>
  <c r="BA469" i="18"/>
  <c r="BB468" i="18"/>
  <c r="BA468" i="18"/>
  <c r="BB467" i="18"/>
  <c r="BA467" i="18"/>
  <c r="BB466" i="18"/>
  <c r="BA466" i="18"/>
  <c r="BB465" i="18"/>
  <c r="BA465" i="18"/>
  <c r="BB464" i="18"/>
  <c r="BA464" i="18"/>
  <c r="BB463" i="18"/>
  <c r="BA463" i="18"/>
  <c r="BB462" i="18"/>
  <c r="BA462" i="18"/>
  <c r="BB461" i="18"/>
  <c r="BA461" i="18"/>
  <c r="BB460" i="18"/>
  <c r="BA460" i="18"/>
  <c r="BB459" i="18"/>
  <c r="BA459" i="18"/>
  <c r="BB458" i="18"/>
  <c r="BA458" i="18"/>
  <c r="BB457" i="18"/>
  <c r="BA457" i="18"/>
  <c r="BB456" i="18"/>
  <c r="BA456" i="18"/>
  <c r="BB455" i="18"/>
  <c r="BA455" i="18"/>
  <c r="BB454" i="18"/>
  <c r="BA454" i="18"/>
  <c r="BB453" i="18"/>
  <c r="BA453" i="18"/>
  <c r="BB452" i="18"/>
  <c r="BA452" i="18"/>
  <c r="BB451" i="18"/>
  <c r="BA451" i="18"/>
  <c r="BB450" i="18"/>
  <c r="BA450" i="18"/>
  <c r="BB449" i="18"/>
  <c r="BA449" i="18"/>
  <c r="BB448" i="18"/>
  <c r="BA448" i="18"/>
  <c r="BB447" i="18"/>
  <c r="BA447" i="18"/>
  <c r="BB446" i="18"/>
  <c r="BA446" i="18"/>
  <c r="BB445" i="18"/>
  <c r="BA445" i="18"/>
  <c r="BB444" i="18"/>
  <c r="BA444" i="18"/>
  <c r="BB443" i="18"/>
  <c r="BA443" i="18"/>
  <c r="BB442" i="18"/>
  <c r="BA442" i="18"/>
  <c r="BB441" i="18"/>
  <c r="BA441" i="18"/>
  <c r="BB440" i="18"/>
  <c r="BA440" i="18"/>
  <c r="BB439" i="18"/>
  <c r="BA439" i="18"/>
  <c r="BB438" i="18"/>
  <c r="BA438" i="18"/>
  <c r="BB437" i="18"/>
  <c r="BA437" i="18"/>
  <c r="BB436" i="18"/>
  <c r="BA436" i="18"/>
  <c r="BB435" i="18"/>
  <c r="BA435" i="18"/>
  <c r="BB434" i="18"/>
  <c r="BA434" i="18"/>
  <c r="BB433" i="18"/>
  <c r="BA433" i="18"/>
  <c r="BB432" i="18"/>
  <c r="BA432" i="18"/>
  <c r="BB431" i="18"/>
  <c r="BA431" i="18"/>
  <c r="BB430" i="18"/>
  <c r="BA430" i="18"/>
  <c r="BB429" i="18"/>
  <c r="BA429" i="18"/>
  <c r="BB428" i="18"/>
  <c r="BA428" i="18"/>
  <c r="BB427" i="18"/>
  <c r="BA427" i="18"/>
  <c r="BB426" i="18"/>
  <c r="BA426" i="18"/>
  <c r="BB425" i="18"/>
  <c r="BA425" i="18"/>
  <c r="BB424" i="18"/>
  <c r="BA424" i="18"/>
  <c r="BB423" i="18"/>
  <c r="BA423" i="18"/>
  <c r="BB422" i="18"/>
  <c r="BA422" i="18"/>
  <c r="BB421" i="18"/>
  <c r="BA421" i="18"/>
  <c r="BB420" i="18"/>
  <c r="BA420" i="18"/>
  <c r="BB419" i="18"/>
  <c r="BA419" i="18"/>
  <c r="BB418" i="18"/>
  <c r="BA418" i="18"/>
  <c r="BB417" i="18"/>
  <c r="BA417" i="18"/>
  <c r="BB416" i="18"/>
  <c r="BA416" i="18"/>
  <c r="BB415" i="18"/>
  <c r="BA415" i="18"/>
  <c r="BB414" i="18"/>
  <c r="BA414" i="18"/>
  <c r="BB413" i="18"/>
  <c r="BA413" i="18"/>
  <c r="BB412" i="18"/>
  <c r="BA412" i="18"/>
  <c r="BB411" i="18"/>
  <c r="BA411" i="18"/>
  <c r="BB410" i="18"/>
  <c r="BA410" i="18"/>
  <c r="BB409" i="18"/>
  <c r="BA409" i="18"/>
  <c r="BB408" i="18"/>
  <c r="BA408" i="18"/>
  <c r="BB407" i="18"/>
  <c r="BA407" i="18"/>
  <c r="BB406" i="18"/>
  <c r="BA406" i="18"/>
  <c r="BB405" i="18"/>
  <c r="BA405" i="18"/>
  <c r="BB404" i="18"/>
  <c r="BA404" i="18"/>
  <c r="BB403" i="18"/>
  <c r="BA403" i="18"/>
  <c r="BB402" i="18"/>
  <c r="BA402" i="18"/>
  <c r="BB401" i="18"/>
  <c r="BA401" i="18"/>
  <c r="BB400" i="18"/>
  <c r="BA400" i="18"/>
  <c r="BB399" i="18"/>
  <c r="BA399" i="18"/>
  <c r="BB398" i="18"/>
  <c r="BA398" i="18"/>
  <c r="BB397" i="18"/>
  <c r="BA397" i="18"/>
  <c r="BB396" i="18"/>
  <c r="BA396" i="18"/>
  <c r="BB395" i="18"/>
  <c r="BA395" i="18"/>
  <c r="BB394" i="18"/>
  <c r="BA394" i="18"/>
  <c r="BB393" i="18"/>
  <c r="BA393" i="18"/>
  <c r="BB392" i="18"/>
  <c r="BA392" i="18"/>
  <c r="BB391" i="18"/>
  <c r="BA391" i="18"/>
  <c r="BB390" i="18"/>
  <c r="BA390" i="18"/>
  <c r="BB389" i="18"/>
  <c r="BA389" i="18"/>
  <c r="BB388" i="18"/>
  <c r="BA388" i="18"/>
  <c r="BB387" i="18"/>
  <c r="BA387" i="18"/>
  <c r="BB386" i="18"/>
  <c r="BA386" i="18"/>
  <c r="BB385" i="18"/>
  <c r="BA385" i="18"/>
  <c r="BB384" i="18"/>
  <c r="BA384" i="18"/>
  <c r="BB383" i="18"/>
  <c r="BA383" i="18"/>
  <c r="BB382" i="18"/>
  <c r="BA382" i="18"/>
  <c r="BB381" i="18"/>
  <c r="BA381" i="18"/>
  <c r="BB380" i="18"/>
  <c r="BA380" i="18"/>
  <c r="BB379" i="18"/>
  <c r="BA379" i="18"/>
  <c r="BB378" i="18"/>
  <c r="BA378" i="18"/>
  <c r="BB377" i="18"/>
  <c r="BA377" i="18"/>
  <c r="BB376" i="18"/>
  <c r="BA376" i="18"/>
  <c r="BB375" i="18"/>
  <c r="BA375" i="18"/>
  <c r="BB374" i="18"/>
  <c r="BA374" i="18"/>
  <c r="BB373" i="18"/>
  <c r="BA373" i="18"/>
  <c r="BB372" i="18"/>
  <c r="BA372" i="18"/>
  <c r="BB371" i="18"/>
  <c r="BA371" i="18"/>
  <c r="BB370" i="18"/>
  <c r="BA370" i="18"/>
  <c r="BB369" i="18"/>
  <c r="BA369" i="18"/>
  <c r="BB368" i="18"/>
  <c r="BA368" i="18"/>
  <c r="BB367" i="18"/>
  <c r="BA367" i="18"/>
  <c r="BB366" i="18"/>
  <c r="BA366" i="18"/>
  <c r="BB365" i="18"/>
  <c r="BA365" i="18"/>
  <c r="BB364" i="18"/>
  <c r="BA364" i="18"/>
  <c r="BB363" i="18"/>
  <c r="BA363" i="18"/>
  <c r="BB362" i="18"/>
  <c r="BA362" i="18"/>
  <c r="BB361" i="18"/>
  <c r="BA361" i="18"/>
  <c r="BB360" i="18"/>
  <c r="BA360" i="18"/>
  <c r="BB359" i="18"/>
  <c r="BA359" i="18"/>
  <c r="BB358" i="18"/>
  <c r="BA358" i="18"/>
  <c r="BB357" i="18"/>
  <c r="BA357" i="18"/>
  <c r="BB356" i="18"/>
  <c r="BA356" i="18"/>
  <c r="BB355" i="18"/>
  <c r="BA355" i="18"/>
  <c r="BB354" i="18"/>
  <c r="BA354" i="18"/>
  <c r="BB353" i="18"/>
  <c r="BA353" i="18"/>
  <c r="BB352" i="18"/>
  <c r="BA352" i="18"/>
  <c r="BB351" i="18"/>
  <c r="BA351" i="18"/>
  <c r="BB350" i="18"/>
  <c r="BA350" i="18"/>
  <c r="BB349" i="18"/>
  <c r="BA349" i="18"/>
  <c r="BB348" i="18"/>
  <c r="BA348" i="18"/>
  <c r="BB347" i="18"/>
  <c r="BA347" i="18"/>
  <c r="BB346" i="18"/>
  <c r="BA346" i="18"/>
  <c r="BB345" i="18"/>
  <c r="BA345" i="18"/>
  <c r="BB344" i="18"/>
  <c r="BA344" i="18"/>
  <c r="BB343" i="18"/>
  <c r="BA343" i="18"/>
  <c r="BB342" i="18"/>
  <c r="BA342" i="18"/>
  <c r="BB341" i="18"/>
  <c r="BA341" i="18"/>
  <c r="BB340" i="18"/>
  <c r="BA340" i="18"/>
  <c r="BB339" i="18"/>
  <c r="BA339" i="18"/>
  <c r="BB338" i="18"/>
  <c r="BA338" i="18"/>
  <c r="BB337" i="18"/>
  <c r="BA337" i="18"/>
  <c r="BB336" i="18"/>
  <c r="BA336" i="18"/>
  <c r="BB335" i="18"/>
  <c r="BA335" i="18"/>
  <c r="BB334" i="18"/>
  <c r="BA334" i="18"/>
  <c r="BB333" i="18"/>
  <c r="BA333" i="18"/>
  <c r="BB332" i="18"/>
  <c r="BA332" i="18"/>
  <c r="BB331" i="18"/>
  <c r="BA331" i="18"/>
  <c r="BB330" i="18"/>
  <c r="BA330" i="18"/>
  <c r="BB329" i="18"/>
  <c r="BA329" i="18"/>
  <c r="BB328" i="18"/>
  <c r="BA328" i="18"/>
  <c r="BB327" i="18"/>
  <c r="BA327" i="18"/>
  <c r="BB326" i="18"/>
  <c r="BA326" i="18"/>
  <c r="BB325" i="18"/>
  <c r="BA325" i="18"/>
  <c r="BB324" i="18"/>
  <c r="BA324" i="18"/>
  <c r="BB323" i="18"/>
  <c r="BA323" i="18"/>
  <c r="BB322" i="18"/>
  <c r="BA322" i="18"/>
  <c r="BB321" i="18"/>
  <c r="BA321" i="18"/>
  <c r="BB320" i="18"/>
  <c r="BA320" i="18"/>
  <c r="BB319" i="18"/>
  <c r="BA319" i="18"/>
  <c r="BB318" i="18"/>
  <c r="BA318" i="18"/>
  <c r="BB317" i="18"/>
  <c r="BA317" i="18"/>
  <c r="BB316" i="18"/>
  <c r="BA316" i="18"/>
  <c r="BB315" i="18"/>
  <c r="BA315" i="18"/>
  <c r="BB314" i="18"/>
  <c r="BA314" i="18"/>
  <c r="BB313" i="18"/>
  <c r="BA313" i="18"/>
  <c r="BB312" i="18"/>
  <c r="BA312" i="18"/>
  <c r="BB311" i="18"/>
  <c r="BA311" i="18"/>
  <c r="BB310" i="18"/>
  <c r="BA310" i="18"/>
  <c r="BB309" i="18"/>
  <c r="BA309" i="18"/>
  <c r="BB308" i="18"/>
  <c r="BA308" i="18"/>
  <c r="BB307" i="18"/>
  <c r="BA307" i="18"/>
  <c r="BB306" i="18"/>
  <c r="BA306" i="18"/>
  <c r="BB305" i="18"/>
  <c r="BA305" i="18"/>
  <c r="BB304" i="18"/>
  <c r="BA304" i="18"/>
  <c r="BB303" i="18"/>
  <c r="BA303" i="18"/>
  <c r="BB302" i="18"/>
  <c r="BA302" i="18"/>
  <c r="BB301" i="18"/>
  <c r="BA301" i="18"/>
  <c r="BB300" i="18"/>
  <c r="BA300" i="18"/>
  <c r="BB299" i="18"/>
  <c r="BA299" i="18"/>
  <c r="BB298" i="18"/>
  <c r="BA298" i="18"/>
  <c r="BB297" i="18"/>
  <c r="BA297" i="18"/>
  <c r="BB296" i="18"/>
  <c r="BA296" i="18"/>
  <c r="BB295" i="18"/>
  <c r="BA295" i="18"/>
  <c r="BB294" i="18"/>
  <c r="BA294" i="18"/>
  <c r="BB293" i="18"/>
  <c r="BA293" i="18"/>
  <c r="BB292" i="18"/>
  <c r="BA292" i="18"/>
  <c r="BB291" i="18"/>
  <c r="BA291" i="18"/>
  <c r="BB290" i="18"/>
  <c r="BA290" i="18"/>
  <c r="BB289" i="18"/>
  <c r="BA289" i="18"/>
  <c r="BB288" i="18"/>
  <c r="BA288" i="18"/>
  <c r="BB287" i="18"/>
  <c r="BA287" i="18"/>
  <c r="BB286" i="18"/>
  <c r="BA286" i="18"/>
  <c r="BB285" i="18"/>
  <c r="BA285" i="18"/>
  <c r="BB284" i="18"/>
  <c r="BA284" i="18"/>
  <c r="BB283" i="18"/>
  <c r="BA283" i="18"/>
  <c r="BB282" i="18"/>
  <c r="BA282" i="18"/>
  <c r="BB281" i="18"/>
  <c r="BA281" i="18"/>
  <c r="BB280" i="18"/>
  <c r="BA280" i="18"/>
  <c r="BB279" i="18"/>
  <c r="BA279" i="18"/>
  <c r="BB278" i="18"/>
  <c r="BA278" i="18"/>
  <c r="BB277" i="18"/>
  <c r="BA277" i="18"/>
  <c r="BB276" i="18"/>
  <c r="BA276" i="18"/>
  <c r="BB275" i="18"/>
  <c r="BA275" i="18"/>
  <c r="BB274" i="18"/>
  <c r="BA274" i="18"/>
  <c r="BB273" i="18"/>
  <c r="BA273" i="18"/>
  <c r="BB272" i="18"/>
  <c r="BA272" i="18"/>
  <c r="BB271" i="18"/>
  <c r="BA271" i="18"/>
  <c r="BB270" i="18"/>
  <c r="BA270" i="18"/>
  <c r="BB269" i="18"/>
  <c r="BA269" i="18"/>
  <c r="BB268" i="18"/>
  <c r="BA268" i="18"/>
  <c r="BB267" i="18"/>
  <c r="BA267" i="18"/>
  <c r="BB266" i="18"/>
  <c r="BA266" i="18"/>
  <c r="BB265" i="18"/>
  <c r="BA265" i="18"/>
  <c r="BB264" i="18"/>
  <c r="BA264" i="18"/>
  <c r="BB263" i="18"/>
  <c r="BA263" i="18"/>
  <c r="BB262" i="18"/>
  <c r="BA262" i="18"/>
  <c r="BB261" i="18"/>
  <c r="BA261" i="18"/>
  <c r="BB260" i="18"/>
  <c r="BA260" i="18"/>
  <c r="BB259" i="18"/>
  <c r="BA259" i="18"/>
  <c r="BB258" i="18"/>
  <c r="BA258" i="18"/>
  <c r="BB257" i="18"/>
  <c r="BA257" i="18"/>
  <c r="BB256" i="18"/>
  <c r="BA256" i="18"/>
  <c r="BB255" i="18"/>
  <c r="BA255" i="18"/>
  <c r="BB254" i="18"/>
  <c r="BA254" i="18"/>
  <c r="BB253" i="18"/>
  <c r="BA253" i="18"/>
  <c r="BB252" i="18"/>
  <c r="BA252" i="18"/>
  <c r="BB251" i="18"/>
  <c r="BA251" i="18"/>
  <c r="BB250" i="18"/>
  <c r="BA250" i="18"/>
  <c r="BB249" i="18"/>
  <c r="BA249" i="18"/>
  <c r="BB248" i="18"/>
  <c r="BA248" i="18"/>
  <c r="BB247" i="18"/>
  <c r="BA247" i="18"/>
  <c r="BB246" i="18"/>
  <c r="BA246" i="18"/>
  <c r="BB245" i="18"/>
  <c r="BA245" i="18"/>
  <c r="BB244" i="18"/>
  <c r="BA244" i="18"/>
  <c r="BB243" i="18"/>
  <c r="BA243" i="18"/>
  <c r="BB242" i="18"/>
  <c r="BA242" i="18"/>
  <c r="BB241" i="18"/>
  <c r="BA241" i="18"/>
  <c r="BB240" i="18"/>
  <c r="BA240" i="18"/>
  <c r="BB239" i="18"/>
  <c r="BA239" i="18"/>
  <c r="BB238" i="18"/>
  <c r="BA238" i="18"/>
  <c r="BB237" i="18"/>
  <c r="BA237" i="18"/>
  <c r="BB236" i="18"/>
  <c r="BA236" i="18"/>
  <c r="BB235" i="18"/>
  <c r="BA235" i="18"/>
  <c r="BB234" i="18"/>
  <c r="BA234" i="18"/>
  <c r="BB233" i="18"/>
  <c r="BA233" i="18"/>
  <c r="BB232" i="18"/>
  <c r="BA232" i="18"/>
  <c r="BB231" i="18"/>
  <c r="BA231" i="18"/>
  <c r="BB230" i="18"/>
  <c r="BA230" i="18"/>
  <c r="BB229" i="18"/>
  <c r="BA229" i="18"/>
  <c r="BB228" i="18"/>
  <c r="BA228" i="18"/>
  <c r="BB227" i="18"/>
  <c r="BA227" i="18"/>
  <c r="BB226" i="18"/>
  <c r="BA226" i="18"/>
  <c r="BB225" i="18"/>
  <c r="BA225" i="18"/>
  <c r="BB224" i="18"/>
  <c r="BA224" i="18"/>
  <c r="BB223" i="18"/>
  <c r="BA223" i="18"/>
  <c r="BB222" i="18"/>
  <c r="BA222" i="18"/>
  <c r="BB221" i="18"/>
  <c r="BA221" i="18"/>
  <c r="BB220" i="18"/>
  <c r="BA220" i="18"/>
  <c r="BB219" i="18"/>
  <c r="BA219" i="18"/>
  <c r="BB218" i="18"/>
  <c r="BA218" i="18"/>
  <c r="BB217" i="18"/>
  <c r="BA217" i="18"/>
  <c r="BB216" i="18"/>
  <c r="BA216" i="18"/>
  <c r="BB215" i="18"/>
  <c r="BA215" i="18"/>
  <c r="BB214" i="18"/>
  <c r="BA214" i="18"/>
  <c r="BB213" i="18"/>
  <c r="BA213" i="18"/>
  <c r="BB212" i="18"/>
  <c r="BA212" i="18"/>
  <c r="BB211" i="18"/>
  <c r="BA211" i="18"/>
  <c r="BB210" i="18"/>
  <c r="BA210" i="18"/>
  <c r="BB209" i="18"/>
  <c r="BA209" i="18"/>
  <c r="BB208" i="18"/>
  <c r="BA208" i="18"/>
  <c r="BB207" i="18"/>
  <c r="BA207" i="18"/>
  <c r="BB206" i="18"/>
  <c r="BA206" i="18"/>
  <c r="BB205" i="18"/>
  <c r="BA205" i="18"/>
  <c r="BB204" i="18"/>
  <c r="BA204" i="18"/>
  <c r="BB203" i="18"/>
  <c r="BA203" i="18"/>
  <c r="BB202" i="18"/>
  <c r="BA202" i="18"/>
  <c r="BB201" i="18"/>
  <c r="BA201" i="18"/>
  <c r="BB200" i="18"/>
  <c r="BA200" i="18"/>
  <c r="BB199" i="18"/>
  <c r="BA199" i="18"/>
  <c r="BB198" i="18"/>
  <c r="BA198" i="18"/>
  <c r="BB197" i="18"/>
  <c r="BA197" i="18"/>
  <c r="BB196" i="18"/>
  <c r="BA196" i="18"/>
  <c r="BB195" i="18"/>
  <c r="BA195" i="18"/>
  <c r="BB194" i="18"/>
  <c r="BA194" i="18"/>
  <c r="BB193" i="18"/>
  <c r="BA193" i="18"/>
  <c r="BB192" i="18"/>
  <c r="BA192" i="18"/>
  <c r="BB191" i="18"/>
  <c r="BA191" i="18"/>
  <c r="BB190" i="18"/>
  <c r="BA190" i="18"/>
  <c r="BB189" i="18"/>
  <c r="BA189" i="18"/>
  <c r="BB188" i="18"/>
  <c r="BA188" i="18"/>
  <c r="BB187" i="18"/>
  <c r="BA187" i="18"/>
  <c r="BB186" i="18"/>
  <c r="BA186" i="18"/>
  <c r="BB185" i="18"/>
  <c r="BA185" i="18"/>
  <c r="BB184" i="18"/>
  <c r="BA184" i="18"/>
  <c r="BB183" i="18"/>
  <c r="BA183" i="18"/>
  <c r="BB182" i="18"/>
  <c r="BA182" i="18"/>
  <c r="BB181" i="18"/>
  <c r="BA181" i="18"/>
  <c r="BB180" i="18"/>
  <c r="BA180" i="18"/>
  <c r="BB179" i="18"/>
  <c r="BA179" i="18"/>
  <c r="BB178" i="18"/>
  <c r="BA178" i="18"/>
  <c r="BB177" i="18"/>
  <c r="BA177" i="18"/>
  <c r="BB176" i="18"/>
  <c r="BA176" i="18"/>
  <c r="BB175" i="18"/>
  <c r="BA175" i="18"/>
  <c r="BB174" i="18"/>
  <c r="BA174" i="18"/>
  <c r="BB173" i="18"/>
  <c r="BA173" i="18"/>
  <c r="BB172" i="18"/>
  <c r="BA172" i="18"/>
  <c r="BB171" i="18"/>
  <c r="BA171" i="18"/>
  <c r="BB170" i="18"/>
  <c r="BA170" i="18"/>
  <c r="BB169" i="18"/>
  <c r="BA169" i="18"/>
  <c r="BB168" i="18"/>
  <c r="BA168" i="18"/>
  <c r="BB167" i="18"/>
  <c r="BA167" i="18"/>
  <c r="BB166" i="18"/>
  <c r="BA166" i="18"/>
  <c r="BB165" i="18"/>
  <c r="BA165" i="18"/>
  <c r="BB164" i="18"/>
  <c r="BA164" i="18"/>
  <c r="BB163" i="18"/>
  <c r="BA163" i="18"/>
  <c r="BB162" i="18"/>
  <c r="BA162" i="18"/>
  <c r="BB161" i="18"/>
  <c r="BA161" i="18"/>
  <c r="BB160" i="18"/>
  <c r="BA160" i="18"/>
  <c r="BB159" i="18"/>
  <c r="BA159" i="18"/>
  <c r="BB158" i="18"/>
  <c r="BA158" i="18"/>
  <c r="BB157" i="18"/>
  <c r="BA157" i="18"/>
  <c r="BB156" i="18"/>
  <c r="BA156" i="18"/>
  <c r="BB155" i="18"/>
  <c r="BA155" i="18"/>
  <c r="BB154" i="18"/>
  <c r="BA154" i="18"/>
  <c r="BB153" i="18"/>
  <c r="BA153" i="18"/>
  <c r="BB152" i="18"/>
  <c r="BA152" i="18"/>
  <c r="BB151" i="18"/>
  <c r="BA151" i="18"/>
  <c r="BB150" i="18"/>
  <c r="BA150" i="18"/>
  <c r="BB149" i="18"/>
  <c r="BA149" i="18"/>
  <c r="BB148" i="18"/>
  <c r="BA148" i="18"/>
  <c r="BB147" i="18"/>
  <c r="BA147" i="18"/>
  <c r="BB146" i="18"/>
  <c r="BA146" i="18"/>
  <c r="BB145" i="18"/>
  <c r="BA145" i="18"/>
  <c r="BB144" i="18"/>
  <c r="BA144" i="18"/>
  <c r="BB143" i="18"/>
  <c r="BA143" i="18"/>
  <c r="BB142" i="18"/>
  <c r="BA142" i="18"/>
  <c r="BB141" i="18"/>
  <c r="BA141" i="18"/>
  <c r="BB140" i="18"/>
  <c r="BA140" i="18"/>
  <c r="BB139" i="18"/>
  <c r="BA139" i="18"/>
  <c r="BB138" i="18"/>
  <c r="BA138" i="18"/>
  <c r="BB137" i="18"/>
  <c r="BA137" i="18"/>
  <c r="BB136" i="18"/>
  <c r="BA136" i="18"/>
  <c r="BB135" i="18"/>
  <c r="BA135" i="18"/>
  <c r="BB134" i="18"/>
  <c r="BA134" i="18"/>
  <c r="BB133" i="18"/>
  <c r="BA133" i="18"/>
  <c r="BB132" i="18"/>
  <c r="BA132" i="18"/>
  <c r="BB131" i="18"/>
  <c r="BA131" i="18"/>
  <c r="BB130" i="18"/>
  <c r="BA130" i="18"/>
  <c r="BB129" i="18"/>
  <c r="BA129" i="18"/>
  <c r="BB128" i="18"/>
  <c r="BA128" i="18"/>
  <c r="BB127" i="18"/>
  <c r="BA127" i="18"/>
  <c r="BB126" i="18"/>
  <c r="BA126" i="18"/>
  <c r="BB125" i="18"/>
  <c r="BA125" i="18"/>
  <c r="BB124" i="18"/>
  <c r="BA124" i="18"/>
  <c r="BB123" i="18"/>
  <c r="BA123" i="18"/>
  <c r="BB122" i="18"/>
  <c r="BA122" i="18"/>
  <c r="BB121" i="18"/>
  <c r="BA121" i="18"/>
  <c r="BB120" i="18"/>
  <c r="BA120" i="18"/>
  <c r="BB119" i="18"/>
  <c r="BA119" i="18"/>
  <c r="BB118" i="18"/>
  <c r="BA118" i="18"/>
  <c r="BB117" i="18"/>
  <c r="BA117" i="18"/>
  <c r="BB116" i="18"/>
  <c r="BA116" i="18"/>
  <c r="BB115" i="18"/>
  <c r="BA115" i="18"/>
  <c r="BB114" i="18"/>
  <c r="BA114" i="18"/>
  <c r="BB113" i="18"/>
  <c r="BA113" i="18"/>
  <c r="BB112" i="18"/>
  <c r="BA112" i="18"/>
  <c r="BB111" i="18"/>
  <c r="BA111" i="18"/>
  <c r="BB110" i="18"/>
  <c r="BA110" i="18"/>
  <c r="BB109" i="18"/>
  <c r="BA109" i="18"/>
  <c r="BB108" i="18"/>
  <c r="BA108" i="18"/>
  <c r="BB107" i="18"/>
  <c r="BA107" i="18"/>
  <c r="BB106" i="18"/>
  <c r="BA106" i="18"/>
  <c r="BB105" i="18"/>
  <c r="BA105" i="18"/>
  <c r="BB104" i="18"/>
  <c r="BA104" i="18"/>
  <c r="BB103" i="18"/>
  <c r="BA103" i="18"/>
  <c r="BB102" i="18"/>
  <c r="BA102" i="18"/>
  <c r="BB101" i="18"/>
  <c r="BA101" i="18"/>
  <c r="BB100" i="18"/>
  <c r="BA100" i="18"/>
  <c r="BB99" i="18"/>
  <c r="BA99" i="18"/>
  <c r="BB98" i="18"/>
  <c r="BA98" i="18"/>
  <c r="BB97" i="18"/>
  <c r="BA97" i="18"/>
  <c r="BB96" i="18"/>
  <c r="BA96" i="18"/>
  <c r="BB95" i="18"/>
  <c r="BA95" i="18"/>
  <c r="BB94" i="18"/>
  <c r="BA94" i="18"/>
  <c r="BB93" i="18"/>
  <c r="BA93" i="18"/>
  <c r="BB92" i="18"/>
  <c r="BA92" i="18"/>
  <c r="BB91" i="18"/>
  <c r="BA91" i="18"/>
  <c r="BB90" i="18"/>
  <c r="BA90" i="18"/>
  <c r="BB89" i="18"/>
  <c r="BA89" i="18"/>
  <c r="BB88" i="18"/>
  <c r="BA88" i="18"/>
  <c r="BB87" i="18"/>
  <c r="BA87" i="18"/>
  <c r="BB86" i="18"/>
  <c r="BA86" i="18"/>
  <c r="BB85" i="18"/>
  <c r="BA85" i="18"/>
  <c r="BB84" i="18"/>
  <c r="BA84" i="18"/>
  <c r="BB83" i="18"/>
  <c r="BA83" i="18"/>
  <c r="BB82" i="18"/>
  <c r="BA82" i="18"/>
  <c r="BB81" i="18"/>
  <c r="BA81" i="18"/>
  <c r="BB80" i="18"/>
  <c r="BA80" i="18"/>
  <c r="BB79" i="18"/>
  <c r="BA79" i="18"/>
  <c r="BB78" i="18"/>
  <c r="BA78" i="18"/>
  <c r="BB77" i="18"/>
  <c r="BA77" i="18"/>
  <c r="BB76" i="18"/>
  <c r="BA76" i="18"/>
  <c r="BB75" i="18"/>
  <c r="BA75" i="18"/>
  <c r="BB74" i="18"/>
  <c r="BA74" i="18"/>
  <c r="BB73" i="18"/>
  <c r="BA73" i="18"/>
  <c r="BB72" i="18"/>
  <c r="BA72" i="18"/>
  <c r="BB71" i="18"/>
  <c r="BA71" i="18"/>
  <c r="BB70" i="18"/>
  <c r="BA70" i="18"/>
  <c r="BB69" i="18"/>
  <c r="BA69" i="18"/>
  <c r="BB68" i="18"/>
  <c r="BA68" i="18"/>
  <c r="BB67" i="18"/>
  <c r="BA67" i="18"/>
  <c r="BB66" i="18"/>
  <c r="BA66" i="18"/>
  <c r="BB65" i="18"/>
  <c r="BA65" i="18"/>
  <c r="BB64" i="18"/>
  <c r="BA64" i="18"/>
  <c r="BB63" i="18"/>
  <c r="BA63" i="18"/>
  <c r="BB62" i="18"/>
  <c r="BA62" i="18"/>
  <c r="BB61" i="18"/>
  <c r="BA61" i="18"/>
  <c r="BB60" i="18"/>
  <c r="BA60" i="18"/>
  <c r="BB59" i="18"/>
  <c r="BA59" i="18"/>
  <c r="BB58" i="18"/>
  <c r="BA58" i="18"/>
  <c r="BB57" i="18"/>
  <c r="BA57" i="18"/>
  <c r="BB56" i="18"/>
  <c r="BA56" i="18"/>
  <c r="BB55" i="18"/>
  <c r="BA55" i="18"/>
  <c r="BB54" i="18"/>
  <c r="BA54" i="18"/>
  <c r="BB53" i="18"/>
  <c r="BA53" i="18"/>
  <c r="BB52" i="18"/>
  <c r="BA52" i="18"/>
  <c r="BB51" i="18"/>
  <c r="BA51" i="18"/>
  <c r="BB50" i="18"/>
  <c r="BA50" i="18"/>
  <c r="BB49" i="18"/>
  <c r="BA49" i="18"/>
  <c r="BB48" i="18"/>
  <c r="BA48" i="18"/>
  <c r="BB47" i="18"/>
  <c r="BA47" i="18"/>
  <c r="BB46" i="18"/>
  <c r="BA46" i="18"/>
  <c r="BB45" i="18"/>
  <c r="BA45" i="18"/>
  <c r="BB44" i="18"/>
  <c r="BA44" i="18"/>
  <c r="BB43" i="18"/>
  <c r="BA43" i="18"/>
  <c r="BB42" i="18"/>
  <c r="BA42" i="18"/>
  <c r="BB41" i="18"/>
  <c r="BA41" i="18"/>
  <c r="BB40" i="18"/>
  <c r="BA40" i="18"/>
  <c r="BB39" i="18"/>
  <c r="BA39" i="18"/>
  <c r="BB38" i="18"/>
  <c r="BA38" i="18"/>
  <c r="BB37" i="18"/>
  <c r="BA37" i="18"/>
  <c r="BB36" i="18"/>
  <c r="BA36" i="18"/>
  <c r="BB35" i="18"/>
  <c r="BA35" i="18"/>
  <c r="BB34" i="18"/>
  <c r="BA34" i="18"/>
  <c r="BB33" i="18"/>
  <c r="BA33" i="18"/>
  <c r="BB32" i="18"/>
  <c r="BA32" i="18"/>
  <c r="BB31" i="18"/>
  <c r="BA31" i="18"/>
  <c r="BB30" i="18"/>
  <c r="BA30" i="18"/>
  <c r="BB29" i="18"/>
  <c r="BA29" i="18"/>
  <c r="BB28" i="18"/>
  <c r="BA28" i="18"/>
  <c r="BB27" i="18"/>
  <c r="BA27" i="18"/>
  <c r="BB26" i="18"/>
  <c r="BA26" i="18"/>
  <c r="BB25" i="18"/>
  <c r="BA25" i="18"/>
  <c r="BB24" i="18"/>
  <c r="BA24" i="18"/>
  <c r="BB23" i="18"/>
  <c r="BA23" i="18"/>
  <c r="BB22" i="18"/>
  <c r="BA22" i="18"/>
  <c r="BB21" i="18"/>
  <c r="BA21" i="18"/>
  <c r="BB20" i="18"/>
  <c r="BA20" i="18"/>
  <c r="BB19" i="18"/>
  <c r="BA19" i="18"/>
  <c r="BB18" i="18"/>
  <c r="BA18" i="18"/>
  <c r="BB17" i="18"/>
  <c r="BA17" i="18"/>
  <c r="BB16" i="18"/>
  <c r="BA16" i="18"/>
  <c r="BB15" i="18"/>
  <c r="BA15" i="18"/>
  <c r="BB14" i="18"/>
  <c r="BA14" i="18"/>
  <c r="BB13" i="18"/>
  <c r="BA13" i="18"/>
  <c r="BB12" i="18"/>
  <c r="BA12" i="18"/>
  <c r="BB11" i="18"/>
  <c r="BA11" i="18"/>
  <c r="BB10" i="18"/>
  <c r="BA10" i="18"/>
  <c r="BB9" i="18"/>
  <c r="BA9" i="18"/>
  <c r="BB8" i="18"/>
  <c r="BA8" i="18"/>
  <c r="BB7" i="18"/>
  <c r="BA7" i="18"/>
  <c r="BB6" i="18"/>
  <c r="BA6" i="18"/>
  <c r="BB5" i="18"/>
  <c r="BA5" i="18"/>
  <c r="I6" i="18"/>
  <c r="B51" i="6"/>
  <c r="B52" i="6" s="1"/>
  <c r="B53" i="6" s="1"/>
  <c r="B54" i="6" s="1"/>
  <c r="B55" i="6" s="1"/>
  <c r="B56" i="6" s="1"/>
  <c r="B57" i="6" s="1"/>
  <c r="B58" i="6" s="1"/>
  <c r="B59" i="6" s="1"/>
  <c r="B60" i="6" s="1"/>
  <c r="B61" i="6" s="1"/>
  <c r="B62" i="6" s="1"/>
  <c r="B63" i="6" s="1"/>
  <c r="B64" i="6" s="1"/>
  <c r="B65" i="6" s="1"/>
  <c r="B66" i="6" s="1"/>
  <c r="B67" i="6" s="1"/>
  <c r="B68" i="6" s="1"/>
  <c r="B69" i="6" s="1"/>
  <c r="B70" i="6" s="1"/>
  <c r="B71" i="6" s="1"/>
  <c r="B72" i="6" s="1"/>
  <c r="B27" i="6"/>
  <c r="B28" i="6" s="1"/>
  <c r="B29" i="6" s="1"/>
  <c r="B30" i="6" s="1"/>
  <c r="B31" i="6" s="1"/>
  <c r="B32" i="6" s="1"/>
  <c r="B33" i="6" s="1"/>
  <c r="B34" i="6" s="1"/>
  <c r="B35" i="6" s="1"/>
  <c r="B36" i="6" s="1"/>
  <c r="B37" i="6" s="1"/>
  <c r="B38" i="6" s="1"/>
  <c r="B39" i="6" s="1"/>
  <c r="B40" i="6" s="1"/>
  <c r="B41" i="6" s="1"/>
  <c r="B42" i="6" s="1"/>
  <c r="B43" i="6" s="1"/>
  <c r="B44" i="6" s="1"/>
  <c r="B45" i="6" s="1"/>
  <c r="B46" i="6" s="1"/>
  <c r="B47" i="6" s="1"/>
  <c r="B48" i="6" s="1"/>
  <c r="B3" i="6"/>
  <c r="B4" i="6" s="1"/>
  <c r="B5" i="6" s="1"/>
  <c r="B6" i="6" s="1"/>
  <c r="B7" i="6" s="1"/>
  <c r="B8" i="6" s="1"/>
  <c r="B9" i="6" s="1"/>
  <c r="B10" i="6" s="1"/>
  <c r="B11" i="6" s="1"/>
  <c r="B12" i="6" s="1"/>
  <c r="B13" i="6" s="1"/>
  <c r="B14" i="6" s="1"/>
  <c r="B15" i="6" s="1"/>
  <c r="B16" i="6" s="1"/>
  <c r="B17" i="6" s="1"/>
  <c r="B18" i="6" s="1"/>
  <c r="B19" i="6" s="1"/>
  <c r="B20" i="6" s="1"/>
  <c r="B21" i="6" s="1"/>
  <c r="B22" i="6" s="1"/>
  <c r="B23" i="6" s="1"/>
  <c r="B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Ronald Arneson</author>
  </authors>
  <commentList>
    <comment ref="G17" authorId="0" shapeId="0" xr:uid="{00000000-0006-0000-0300-000001000000}">
      <text>
        <r>
          <rPr>
            <b/>
            <sz val="10"/>
            <color indexed="81"/>
            <rFont val="Tahoma"/>
            <family val="2"/>
          </rPr>
          <t>Ronald Arneson:</t>
        </r>
        <r>
          <rPr>
            <sz val="10"/>
            <color indexed="81"/>
            <rFont val="Tahoma"/>
            <family val="2"/>
          </rPr>
          <t xml:space="preserve">
Must be included if provided by sampler.</t>
        </r>
      </text>
    </comment>
    <comment ref="G18" authorId="0" shapeId="0" xr:uid="{00000000-0006-0000-0300-000002000000}">
      <text>
        <r>
          <rPr>
            <b/>
            <sz val="10"/>
            <color indexed="81"/>
            <rFont val="Tahoma"/>
            <family val="2"/>
          </rPr>
          <t>Ronald Arneson:</t>
        </r>
        <r>
          <rPr>
            <sz val="10"/>
            <color indexed="81"/>
            <rFont val="Tahoma"/>
            <family val="2"/>
          </rPr>
          <t xml:space="preserve">
Must be included if provided by sampler.</t>
        </r>
      </text>
    </comment>
    <comment ref="G26" authorId="0" shapeId="0" xr:uid="{00000000-0006-0000-0300-000003000000}">
      <text>
        <r>
          <rPr>
            <b/>
            <sz val="10"/>
            <color indexed="81"/>
            <rFont val="Tahoma"/>
            <family val="2"/>
          </rPr>
          <t>Ronald Arneson:</t>
        </r>
        <r>
          <rPr>
            <sz val="10"/>
            <color indexed="81"/>
            <rFont val="Tahoma"/>
            <family val="2"/>
          </rPr>
          <t xml:space="preserve">
only required for public drinking water</t>
        </r>
      </text>
    </comment>
    <comment ref="H28" authorId="0" shapeId="0" xr:uid="{00000000-0006-0000-0300-000004000000}">
      <text>
        <r>
          <rPr>
            <b/>
            <sz val="10"/>
            <color indexed="81"/>
            <rFont val="Tahoma"/>
            <family val="2"/>
          </rPr>
          <t>Ronald Arneson:</t>
        </r>
        <r>
          <rPr>
            <sz val="10"/>
            <color indexed="81"/>
            <rFont val="Tahoma"/>
            <family val="2"/>
          </rPr>
          <t xml:space="preserve">
Must be included for drinking water samples.</t>
        </r>
      </text>
    </comment>
    <comment ref="G47" authorId="0" shapeId="0" xr:uid="{00000000-0006-0000-0300-000005000000}">
      <text>
        <r>
          <rPr>
            <b/>
            <sz val="10"/>
            <color indexed="81"/>
            <rFont val="Tahoma"/>
            <family val="2"/>
          </rPr>
          <t>Ronald Arneson:</t>
        </r>
        <r>
          <rPr>
            <sz val="10"/>
            <color indexed="81"/>
            <rFont val="Tahoma"/>
            <family val="2"/>
          </rPr>
          <t xml:space="preserve">
Can be null for P/A tests</t>
        </r>
      </text>
    </comment>
  </commentList>
</comments>
</file>

<file path=xl/sharedStrings.xml><?xml version="1.0" encoding="utf-8"?>
<sst xmlns="http://schemas.openxmlformats.org/spreadsheetml/2006/main" count="14662" uniqueCount="1017">
  <si>
    <t>ID_NO</t>
  </si>
  <si>
    <t>ID_POINT_NO</t>
  </si>
  <si>
    <t>SECOND_ID_NO</t>
  </si>
  <si>
    <t>FIELD_NO</t>
  </si>
  <si>
    <t>START_DATE_TIME</t>
  </si>
  <si>
    <t>END_DATE_TIME</t>
  </si>
  <si>
    <t>SAMPLE_DESC</t>
  </si>
  <si>
    <t>SAMPLE_LOCATION_DESC</t>
  </si>
  <si>
    <t>PROGRAM_CODE</t>
  </si>
  <si>
    <t>REPORT_TO_NAME_TEXT</t>
  </si>
  <si>
    <t>REPORT_TO_ADDR_TEXT</t>
  </si>
  <si>
    <t>REPORT_TO_CITY_STATE_TEXT</t>
  </si>
  <si>
    <t>COLLECTOR_NAME</t>
  </si>
  <si>
    <t>SOURCE_CODE</t>
  </si>
  <si>
    <t>CHECK_DATE</t>
  </si>
  <si>
    <t>DEPTH_AMT_TEXT</t>
  </si>
  <si>
    <t>RECEIVED_DATE</t>
  </si>
  <si>
    <t>PRIMARY_LAB_SAMPLE_ID</t>
  </si>
  <si>
    <t>REPORTED_DATE</t>
  </si>
  <si>
    <t>ACCOUNT_NO</t>
  </si>
  <si>
    <t>SAMPLE_STATUS_CODE</t>
  </si>
  <si>
    <t>PRIMARY_LAB_ID</t>
  </si>
  <si>
    <t>QC_FLAG</t>
  </si>
  <si>
    <t>LAB_CREATION_DATE</t>
  </si>
  <si>
    <t>NUMBER</t>
  </si>
  <si>
    <t>VARCHAR2</t>
  </si>
  <si>
    <t>Datatype</t>
  </si>
  <si>
    <t xml:space="preserve">Max Length </t>
  </si>
  <si>
    <t>Decimal Places</t>
  </si>
  <si>
    <t>LAB_COMMENT_TEXT</t>
  </si>
  <si>
    <t>LAB_ID</t>
  </si>
  <si>
    <t>METHOD_TEXT</t>
  </si>
  <si>
    <t>ANALYSIS_DATE</t>
  </si>
  <si>
    <t>LAB_SAMPLE_ID</t>
  </si>
  <si>
    <t>BATCH_ID</t>
  </si>
  <si>
    <t>DILUTION</t>
  </si>
  <si>
    <t>LAB_LAST_UPDATE_DATE</t>
  </si>
  <si>
    <t>RESULT_QUALIFIER_CODE</t>
  </si>
  <si>
    <t>LAB_ANALYTE_CODE</t>
  </si>
  <si>
    <t>LOD_AMT</t>
  </si>
  <si>
    <t>LOQ_AMT</t>
  </si>
  <si>
    <t>RESULT_VALUE_NO</t>
  </si>
  <si>
    <t>RESULT_UNITS_TEXT</t>
  </si>
  <si>
    <t>SIG_FIGS_AMT</t>
  </si>
  <si>
    <t>REPORTING_LIMIT</t>
  </si>
  <si>
    <t>DECIMAL_PLACES_AMT</t>
  </si>
  <si>
    <t>DNR_PARAMETER_CODE</t>
  </si>
  <si>
    <t>Units for this sample result</t>
  </si>
  <si>
    <t>The number of significant figures in the result amount.</t>
  </si>
  <si>
    <t>This is used when there is no LOD or LOQ. It is an estimate or the lower end of the reporting range for a given test.</t>
  </si>
  <si>
    <t>The number of decimal places of accuracy for the result amount.</t>
  </si>
  <si>
    <t>REASON_CODE</t>
  </si>
  <si>
    <t>PROJECT_NO</t>
  </si>
  <si>
    <t>COUNTY_CODE</t>
  </si>
  <si>
    <t>Either the sample collectors comments from the sample submission form, or comments about the sample from the analyst at the lab.</t>
  </si>
  <si>
    <t xml:space="preserve">          </t>
  </si>
  <si>
    <t xml:space="preserve">           </t>
  </si>
  <si>
    <t>A code indicating the reason the sample was taken.</t>
  </si>
  <si>
    <t>IF</t>
  </si>
  <si>
    <t>Influent</t>
  </si>
  <si>
    <t>PC</t>
  </si>
  <si>
    <t>Private (air lift)</t>
  </si>
  <si>
    <t>SS</t>
  </si>
  <si>
    <t>Special Study</t>
  </si>
  <si>
    <t>E</t>
  </si>
  <si>
    <t>Public Water Entry Point</t>
  </si>
  <si>
    <t>LE</t>
  </si>
  <si>
    <t>Leachate</t>
  </si>
  <si>
    <t>PD</t>
  </si>
  <si>
    <t>Private (sample faucet)</t>
  </si>
  <si>
    <t>WW</t>
  </si>
  <si>
    <t>Wastewater</t>
  </si>
  <si>
    <t>W</t>
  </si>
  <si>
    <t>Public Water Well</t>
  </si>
  <si>
    <t>LY</t>
  </si>
  <si>
    <t>Lysimeter</t>
  </si>
  <si>
    <t>PK</t>
  </si>
  <si>
    <t>Private (kitchen tap)</t>
  </si>
  <si>
    <t>TI</t>
  </si>
  <si>
    <t>Tissue</t>
  </si>
  <si>
    <t>P</t>
  </si>
  <si>
    <t>Private System</t>
  </si>
  <si>
    <t>MW</t>
  </si>
  <si>
    <t>Monitoring Well</t>
  </si>
  <si>
    <t>PM</t>
  </si>
  <si>
    <t>Private (milkhouse)</t>
  </si>
  <si>
    <t>NP</t>
  </si>
  <si>
    <t>Storm Water Runoff</t>
  </si>
  <si>
    <t>D</t>
  </si>
  <si>
    <t>Public Water Distribution System</t>
  </si>
  <si>
    <t>X</t>
  </si>
  <si>
    <t>Non-potable Well</t>
  </si>
  <si>
    <t>PO</t>
  </si>
  <si>
    <t>Private (other)</t>
  </si>
  <si>
    <t>AR</t>
  </si>
  <si>
    <t>Air</t>
  </si>
  <si>
    <t>OI</t>
  </si>
  <si>
    <t>Oil</t>
  </si>
  <si>
    <t>PP</t>
  </si>
  <si>
    <t>Private (pressure tank tap)</t>
  </si>
  <si>
    <t>AS</t>
  </si>
  <si>
    <t>Ash</t>
  </si>
  <si>
    <t>OT</t>
  </si>
  <si>
    <t>Other</t>
  </si>
  <si>
    <t>PT</t>
  </si>
  <si>
    <t>Private (bathroom tap)</t>
  </si>
  <si>
    <t>OW</t>
  </si>
  <si>
    <t>Other Waste</t>
  </si>
  <si>
    <t>SE</t>
  </si>
  <si>
    <t>Sediment</t>
  </si>
  <si>
    <t>PU</t>
  </si>
  <si>
    <t>Public Water (unknown source)</t>
  </si>
  <si>
    <t>PW</t>
  </si>
  <si>
    <t>Private Well</t>
  </si>
  <si>
    <t>SL</t>
  </si>
  <si>
    <t>Sludge</t>
  </si>
  <si>
    <t>PE</t>
  </si>
  <si>
    <t>Private (basement tap)</t>
  </si>
  <si>
    <t>PA</t>
  </si>
  <si>
    <t>Private (test pump)</t>
  </si>
  <si>
    <t>SO</t>
  </si>
  <si>
    <t>Soil</t>
  </si>
  <si>
    <t>PL</t>
  </si>
  <si>
    <t>Private (laundry tap)</t>
  </si>
  <si>
    <t>REASON_CODES</t>
  </si>
  <si>
    <t>K</t>
  </si>
  <si>
    <t>Pump/Well Maintenance</t>
  </si>
  <si>
    <t>Real Estate</t>
  </si>
  <si>
    <t>Y</t>
  </si>
  <si>
    <t>Other Compliance</t>
  </si>
  <si>
    <t>U</t>
  </si>
  <si>
    <t>R</t>
  </si>
  <si>
    <t>Repeat</t>
  </si>
  <si>
    <t>Compliance Sample</t>
  </si>
  <si>
    <t>G</t>
  </si>
  <si>
    <t>Grab Sample</t>
  </si>
  <si>
    <t>Raw Water Sample</t>
  </si>
  <si>
    <t>UA</t>
  </si>
  <si>
    <t>Urban Air</t>
  </si>
  <si>
    <t>C</t>
  </si>
  <si>
    <t>I</t>
  </si>
  <si>
    <t>Investigation</t>
  </si>
  <si>
    <t>3</t>
  </si>
  <si>
    <t>5</t>
  </si>
  <si>
    <t>1</t>
  </si>
  <si>
    <t>PH</t>
  </si>
  <si>
    <t>Private (outside tap)</t>
  </si>
  <si>
    <t>Above upper report limit</t>
  </si>
  <si>
    <t>F</t>
  </si>
  <si>
    <t>Field Result</t>
  </si>
  <si>
    <t>0</t>
  </si>
  <si>
    <t>Valid Result</t>
  </si>
  <si>
    <t>2</t>
  </si>
  <si>
    <t>Below LOD</t>
  </si>
  <si>
    <t>Between LOD and LOQ</t>
  </si>
  <si>
    <t>EF</t>
  </si>
  <si>
    <t>Effluent</t>
  </si>
  <si>
    <t>PB</t>
  </si>
  <si>
    <t>Private (boiler)</t>
  </si>
  <si>
    <t>SU</t>
  </si>
  <si>
    <t>Surface Water</t>
  </si>
  <si>
    <t>N</t>
  </si>
  <si>
    <t>A</t>
  </si>
  <si>
    <t>Annual Test</t>
  </si>
  <si>
    <t>County</t>
  </si>
  <si>
    <t>County #</t>
  </si>
  <si>
    <t>ADAMS</t>
  </si>
  <si>
    <t>IOWA</t>
  </si>
  <si>
    <t>POLK</t>
  </si>
  <si>
    <t>ASHLAND</t>
  </si>
  <si>
    <t>IRON</t>
  </si>
  <si>
    <t>PORTAGE</t>
  </si>
  <si>
    <t>BARRON</t>
  </si>
  <si>
    <t>JACKSON</t>
  </si>
  <si>
    <t>PRICE</t>
  </si>
  <si>
    <t>BAYFIELD</t>
  </si>
  <si>
    <t>JEFFERSON</t>
  </si>
  <si>
    <t>RACINE</t>
  </si>
  <si>
    <t>BROWN</t>
  </si>
  <si>
    <t>JUNEAU</t>
  </si>
  <si>
    <t>RICHLAND</t>
  </si>
  <si>
    <t>BUFFALO</t>
  </si>
  <si>
    <t>KENOSHA</t>
  </si>
  <si>
    <t>ROCK</t>
  </si>
  <si>
    <t>BURNETT</t>
  </si>
  <si>
    <t>KEWAUNEE</t>
  </si>
  <si>
    <t>RUSK</t>
  </si>
  <si>
    <t>CALUMET</t>
  </si>
  <si>
    <t>LA CROSSE</t>
  </si>
  <si>
    <t>ST. CROIX</t>
  </si>
  <si>
    <t>CHIPPEWA</t>
  </si>
  <si>
    <t>LAFAYETTE</t>
  </si>
  <si>
    <t>SAUK</t>
  </si>
  <si>
    <t>CLARK</t>
  </si>
  <si>
    <t>LANGLADE</t>
  </si>
  <si>
    <t>SAWYER</t>
  </si>
  <si>
    <t>COLUMBIA</t>
  </si>
  <si>
    <t>LINCOLN</t>
  </si>
  <si>
    <t>SHAWANO</t>
  </si>
  <si>
    <t>CRAWFORD</t>
  </si>
  <si>
    <t>MANITOWOC</t>
  </si>
  <si>
    <t>SHEBOYGAN</t>
  </si>
  <si>
    <t>DANE</t>
  </si>
  <si>
    <t>MARATHON</t>
  </si>
  <si>
    <t>TAYLOR</t>
  </si>
  <si>
    <t>DODGE</t>
  </si>
  <si>
    <t>MARINETTE</t>
  </si>
  <si>
    <t>TREMPEALEAU</t>
  </si>
  <si>
    <t>DOOR</t>
  </si>
  <si>
    <t>MARQUETTE</t>
  </si>
  <si>
    <t>VERNON</t>
  </si>
  <si>
    <t>DOUGLAS</t>
  </si>
  <si>
    <t>MENOMINEE</t>
  </si>
  <si>
    <t>VILAS</t>
  </si>
  <si>
    <t>DUNN</t>
  </si>
  <si>
    <t>MILWAUKEE</t>
  </si>
  <si>
    <t>WALWORTH</t>
  </si>
  <si>
    <t>EAU CLAIRE</t>
  </si>
  <si>
    <t>MONROE</t>
  </si>
  <si>
    <t>WASHBURN</t>
  </si>
  <si>
    <t>FLORENCE</t>
  </si>
  <si>
    <t>OCONTO</t>
  </si>
  <si>
    <t>WASHINGTON</t>
  </si>
  <si>
    <t>FOND DU LAC</t>
  </si>
  <si>
    <t>ONEIDA</t>
  </si>
  <si>
    <t>WAUKESHA</t>
  </si>
  <si>
    <t>FOREST</t>
  </si>
  <si>
    <t>OUTAGAMIE</t>
  </si>
  <si>
    <t>WAUPACA</t>
  </si>
  <si>
    <t>GRANT</t>
  </si>
  <si>
    <t>OZAUKEE</t>
  </si>
  <si>
    <t>WAUSHARA</t>
  </si>
  <si>
    <t>GREEN</t>
  </si>
  <si>
    <t>PEPIN</t>
  </si>
  <si>
    <t>WINNEBAGO</t>
  </si>
  <si>
    <t>GREEN LAKE</t>
  </si>
  <si>
    <t>PIERCE</t>
  </si>
  <si>
    <t>WOOD</t>
  </si>
  <si>
    <t>MEANING</t>
  </si>
  <si>
    <t>AM</t>
  </si>
  <si>
    <t>WA</t>
  </si>
  <si>
    <t>WT</t>
  </si>
  <si>
    <t>Air Management</t>
  </si>
  <si>
    <t>Bureau of Waste Management</t>
  </si>
  <si>
    <t>Watershed Management</t>
  </si>
  <si>
    <t>The name of facility or client.</t>
  </si>
  <si>
    <t>Address of facility or client.</t>
  </si>
  <si>
    <t>City, State, and zip of the facility or client.</t>
  </si>
  <si>
    <t>The name of the person that took the sample</t>
  </si>
  <si>
    <t>Use</t>
  </si>
  <si>
    <t>Private Water Supply</t>
  </si>
  <si>
    <t>Public Water Supply</t>
  </si>
  <si>
    <t>Air Monitoring</t>
  </si>
  <si>
    <t>Unknown</t>
  </si>
  <si>
    <t>The account or client number used to track samples.</t>
  </si>
  <si>
    <t>This field contains the LOQ value.</t>
  </si>
  <si>
    <t>AT</t>
  </si>
  <si>
    <t>Air Toxics</t>
  </si>
  <si>
    <t>Field sample number - An identifier assigned by the collector.</t>
  </si>
  <si>
    <t>Source of the sample. Such as public water distribution system, effluent, monitoring well, leachate, soil, or etc.</t>
  </si>
  <si>
    <t>Text from the lab describing the method used for the analysis.</t>
  </si>
  <si>
    <t>Lab identifier code for the parameter.</t>
  </si>
  <si>
    <t>Field Description</t>
  </si>
  <si>
    <t>Field</t>
  </si>
  <si>
    <t>Mandatory</t>
  </si>
  <si>
    <t>Confirmation (Check)</t>
  </si>
  <si>
    <t>Reserved for type of sample (routine sample or type of QC sample), not ready for QC discussion.</t>
  </si>
  <si>
    <t>Dilution ratio used to get sample into method's calibration range. If it is null, then there is no additional dilution to the requirements of the method. If the field has 100, then there was a 1:100 dilution of the sample in addition to any dilution required in the method.</t>
  </si>
  <si>
    <t>Id assigned by laboratory performing analysis to uniquely identify the sample.</t>
  </si>
  <si>
    <t>This field contains the LOD value.</t>
  </si>
  <si>
    <t>B</t>
  </si>
  <si>
    <t>H</t>
  </si>
  <si>
    <t>J</t>
  </si>
  <si>
    <t>L</t>
  </si>
  <si>
    <t>M</t>
  </si>
  <si>
    <t>O</t>
  </si>
  <si>
    <t>Q</t>
  </si>
  <si>
    <t>S</t>
  </si>
  <si>
    <t>T</t>
  </si>
  <si>
    <t>Form Id</t>
  </si>
  <si>
    <t>DATE &amp; TIME</t>
  </si>
  <si>
    <t>V</t>
  </si>
  <si>
    <t>1C</t>
  </si>
  <si>
    <t>2B</t>
  </si>
  <si>
    <t>2C</t>
  </si>
  <si>
    <t>2F</t>
  </si>
  <si>
    <t>2H</t>
  </si>
  <si>
    <t>1E</t>
  </si>
  <si>
    <t>1G</t>
  </si>
  <si>
    <t>2D</t>
  </si>
  <si>
    <t>2E</t>
  </si>
  <si>
    <t>1D</t>
  </si>
  <si>
    <t>1B</t>
  </si>
  <si>
    <t>EXTRACT_DATE</t>
  </si>
  <si>
    <t>A code used to comply with NR 149.15 (3), Wis. Adm. Code.  Used to qualify results between the LOD and the LOQ.  Also used to specify that the result is a field measurement.</t>
  </si>
  <si>
    <t>Meaning</t>
  </si>
  <si>
    <t>routine sample</t>
  </si>
  <si>
    <t>Sample result amount, as a text value.  Can include "ND", "&gt;", "&lt;", "Present", "Absent", "Y", "N", etc.</t>
  </si>
  <si>
    <t>Field Blank</t>
  </si>
  <si>
    <t>Validated non-numeric result</t>
  </si>
  <si>
    <t>Not Validated or Non Valid Result</t>
  </si>
  <si>
    <t>Private Drinking Water</t>
  </si>
  <si>
    <t>Public Drinking Water</t>
  </si>
  <si>
    <t>WS</t>
  </si>
  <si>
    <t>DNR's analyte parameter code used to identify the combination of test and contaminant.</t>
  </si>
  <si>
    <t>Laboratory analytical batch ID.</t>
  </si>
  <si>
    <t>PS</t>
  </si>
  <si>
    <t>Sequence</t>
  </si>
  <si>
    <t>RECORD_TYPE</t>
  </si>
  <si>
    <t>varchar2</t>
  </si>
  <si>
    <t>Type of Record</t>
  </si>
  <si>
    <t>Value</t>
  </si>
  <si>
    <t>SUBMITTING_FACILITY_ID</t>
  </si>
  <si>
    <t>WDNR Facility ID or Laboratory Certification ID</t>
  </si>
  <si>
    <t>Batch ID, Uniquely set by the submitting facility</t>
  </si>
  <si>
    <t>If not included, the registered e-mail address for the submitting facility will be used</t>
  </si>
  <si>
    <t>Format</t>
  </si>
  <si>
    <t>The starting date and time for a composite sample or the actual collection time of a grab sample.</t>
  </si>
  <si>
    <t>The ending date and time for a composite sample.</t>
  </si>
  <si>
    <t>Date and time sample was received by lab.</t>
  </si>
  <si>
    <t>Unique id for sample assigned by the primary laboratory. Primary_lab_ID+Primary_lab_sample_id must be unique.</t>
  </si>
  <si>
    <t>LAB_ANALYSIS_ID</t>
  </si>
  <si>
    <t>ID assigned by laboratory performing analysis to uniquely identify this analysis.</t>
  </si>
  <si>
    <t>Date the extraction was performed.</t>
  </si>
  <si>
    <t>Date the analysis was performed.</t>
  </si>
  <si>
    <t>LAB_RESULT_ID</t>
  </si>
  <si>
    <t>ID assigned by laboratory performing analysis to uniquely identify this result</t>
  </si>
  <si>
    <t>CAS_NO</t>
  </si>
  <si>
    <t>CAS identifier for this contaminant, if available</t>
  </si>
  <si>
    <t>MEMO_TEXT</t>
  </si>
  <si>
    <t xml:space="preserve">Text description of QA Issue or other information the laboratory wishes to provide. </t>
  </si>
  <si>
    <t>Status of sample submission. Possible values are COMPLETE, PARTIAL, CORRECTED</t>
  </si>
  <si>
    <t>mm/dd/yyyy hh:mi:ss am or ISO8601 format</t>
  </si>
  <si>
    <t>mm/dd/yyyy or ISO8601 format</t>
  </si>
  <si>
    <t>ANALYSIS_BATCH_ID</t>
  </si>
  <si>
    <t>ELECTRONIC_MAIL_ADDRESS</t>
  </si>
  <si>
    <t>County code where this sample was taken.</t>
  </si>
  <si>
    <t>TOKEN_TEXT</t>
  </si>
  <si>
    <t>Annual identification token for the laboratory, supplied by DNR. Use TEST1234 for test submissions</t>
  </si>
  <si>
    <t>Unit Code</t>
  </si>
  <si>
    <t>MG/L</t>
  </si>
  <si>
    <t>milligram per liter</t>
  </si>
  <si>
    <t>chemical concentration</t>
  </si>
  <si>
    <t>UG/L</t>
  </si>
  <si>
    <t>microgram per liter</t>
  </si>
  <si>
    <t>PCI/L</t>
  </si>
  <si>
    <t>picocuries per liter</t>
  </si>
  <si>
    <t>radionucleides only</t>
  </si>
  <si>
    <t>standard units</t>
  </si>
  <si>
    <t>pH and color only</t>
  </si>
  <si>
    <t>PPB</t>
  </si>
  <si>
    <t>parts per billion</t>
  </si>
  <si>
    <t>triazine screen only</t>
  </si>
  <si>
    <t xml:space="preserve">degree celsius </t>
  </si>
  <si>
    <t>temperature only</t>
  </si>
  <si>
    <t>UMHOS/CM</t>
  </si>
  <si>
    <t>micromhos per centimeter</t>
  </si>
  <si>
    <t>conductivity only</t>
  </si>
  <si>
    <t>NTU</t>
  </si>
  <si>
    <t>nephelometric turbidity units</t>
  </si>
  <si>
    <t>turbidity only</t>
  </si>
  <si>
    <t>FIB/L</t>
  </si>
  <si>
    <t>fibers per liter</t>
  </si>
  <si>
    <t>asbestos only</t>
  </si>
  <si>
    <t>MF/L</t>
  </si>
  <si>
    <t>million fibers per liter</t>
  </si>
  <si>
    <t>PFU/L</t>
  </si>
  <si>
    <t>plaque forming units per liter</t>
  </si>
  <si>
    <t>coliphage only</t>
  </si>
  <si>
    <t>/100 ML</t>
  </si>
  <si>
    <t>per hundred milliliters</t>
  </si>
  <si>
    <t>bacteria concentration</t>
  </si>
  <si>
    <t>/1 ML</t>
  </si>
  <si>
    <t>per one milliliter</t>
  </si>
  <si>
    <t>bacteria speciation only</t>
  </si>
  <si>
    <t>µS/CM@25°C</t>
  </si>
  <si>
    <t>The lab's timestamp for the creation of this record. (MM/DD/YYYY hh:mi:ss am)</t>
  </si>
  <si>
    <t>The lab's timestamp for the last update of this record. (MM/DD/YYYY hh:mi:ss am)</t>
  </si>
  <si>
    <t>Serum</t>
  </si>
  <si>
    <t>FB</t>
  </si>
  <si>
    <t>Fish Bacteriology</t>
  </si>
  <si>
    <t>Private (spring)</t>
  </si>
  <si>
    <t>Air Particulates</t>
  </si>
  <si>
    <t>UD</t>
  </si>
  <si>
    <t>Unknown Drinking Water</t>
  </si>
  <si>
    <t>UP</t>
  </si>
  <si>
    <t>WH</t>
  </si>
  <si>
    <t>Wildlife Health</t>
  </si>
  <si>
    <t>%</t>
  </si>
  <si>
    <t>percent</t>
  </si>
  <si>
    <t>asbestos &amp; coating samples</t>
  </si>
  <si>
    <r>
      <t>UG/M</t>
    </r>
    <r>
      <rPr>
        <vertAlign val="superscript"/>
        <sz val="10"/>
        <rFont val="Arial"/>
        <family val="2"/>
      </rPr>
      <t>3</t>
    </r>
  </si>
  <si>
    <t>microgram per cubic meter</t>
  </si>
  <si>
    <t>air samples</t>
  </si>
  <si>
    <t>WT%</t>
  </si>
  <si>
    <t>weight percent</t>
  </si>
  <si>
    <t>coating samples</t>
  </si>
  <si>
    <t>G/ML</t>
  </si>
  <si>
    <t>grams per milliliters</t>
  </si>
  <si>
    <t>LB/GAL</t>
  </si>
  <si>
    <t>pounds per gallon</t>
  </si>
  <si>
    <r>
      <t>MG/M</t>
    </r>
    <r>
      <rPr>
        <vertAlign val="superscript"/>
        <sz val="10"/>
        <rFont val="Arial"/>
        <family val="2"/>
      </rPr>
      <t>3</t>
    </r>
  </si>
  <si>
    <t>milligram per cubic meter</t>
  </si>
  <si>
    <t>UG/CC</t>
  </si>
  <si>
    <t>microgram per cubic centimeter</t>
  </si>
  <si>
    <t>air filters</t>
  </si>
  <si>
    <t>PPM</t>
  </si>
  <si>
    <t>parts per million</t>
  </si>
  <si>
    <t>solvent samples</t>
  </si>
  <si>
    <t>UG/G</t>
  </si>
  <si>
    <t>micrograms per gram</t>
  </si>
  <si>
    <t>Previous Unsafe Following Pump Work</t>
  </si>
  <si>
    <t>Pump Work - New Well</t>
  </si>
  <si>
    <t>Pump Work - Existing Well</t>
  </si>
  <si>
    <t>KU</t>
  </si>
  <si>
    <t>KN</t>
  </si>
  <si>
    <t>KE</t>
  </si>
  <si>
    <t>BL</t>
  </si>
  <si>
    <t>Blood</t>
  </si>
  <si>
    <t>Sampling depth from the top down, for groundwater monitoring wells, water column samples, and sediment cores.  Units must be in feet or meters (e.g. M 12 or F 39.5)</t>
  </si>
  <si>
    <t>M ##### or F #####</t>
  </si>
  <si>
    <t>New Well or New Construction</t>
  </si>
  <si>
    <t>Lab Spiked Sample</t>
  </si>
  <si>
    <t>Field Duplicate Sample</t>
  </si>
  <si>
    <t>Lab Duplicate Sample</t>
  </si>
  <si>
    <t>Field Spike Sample</t>
  </si>
  <si>
    <t>Lab Reference Sample</t>
  </si>
  <si>
    <t>The date that the lab or facility released the sample report to the facility or client. (MM/DD/YYYY hh:mi:ss am)</t>
  </si>
  <si>
    <t>AI</t>
  </si>
  <si>
    <t>Indoor Air</t>
  </si>
  <si>
    <t>Triggered Source Water</t>
  </si>
  <si>
    <t>UG/SAMPLE</t>
  </si>
  <si>
    <t>NG/SAMPLE</t>
  </si>
  <si>
    <t>COLOR UNITS</t>
  </si>
  <si>
    <t>THRESHOLD ODOR NO.</t>
  </si>
  <si>
    <t>microgram per sample</t>
  </si>
  <si>
    <t>liters</t>
  </si>
  <si>
    <t>nanogram per sample</t>
  </si>
  <si>
    <t>color units</t>
  </si>
  <si>
    <t>color test</t>
  </si>
  <si>
    <t>odor test</t>
  </si>
  <si>
    <t>sample volume</t>
  </si>
  <si>
    <t>weight per sample</t>
  </si>
  <si>
    <t>UG/GRAM</t>
  </si>
  <si>
    <t>MFL</t>
  </si>
  <si>
    <t>PER 100 ML</t>
  </si>
  <si>
    <t>mm/dd/yyyy hh:mi:ss am, for example "03/03/2001 1:40:00 pm" for 1:40 pm, March 3, 2001. Alternatively, use the ISO8601 format where that time would be 2001-03-30T13:40. (For ISO, We will assume Central time unless you include a Z for GMT or an offset value).</t>
  </si>
  <si>
    <t>null</t>
  </si>
  <si>
    <t>can be null for P/A test</t>
  </si>
  <si>
    <t>bacteria P/A tests</t>
  </si>
  <si>
    <t>CELLS/ML</t>
  </si>
  <si>
    <t>cells per milliliter</t>
  </si>
  <si>
    <t>N UNITS/ML</t>
  </si>
  <si>
    <t>MM3/L</t>
  </si>
  <si>
    <t>cubic millimeters per liter (biovolume)</t>
  </si>
  <si>
    <t>natural units per milliliter (unicell, colony or filament equal 1 unit)</t>
  </si>
  <si>
    <t>Date of original sample related to this confirmation sample. Is used to follow-up on unsafe results and standard violations.</t>
  </si>
  <si>
    <t>algae concentration</t>
  </si>
  <si>
    <t>micro Siemens per centimeter at twenty five degree celsius</t>
  </si>
  <si>
    <t>threshold odor number</t>
  </si>
  <si>
    <t>SP</t>
  </si>
  <si>
    <t>Plasma</t>
  </si>
  <si>
    <t>BP</t>
  </si>
  <si>
    <t>Blood Plasma</t>
  </si>
  <si>
    <t>CM</t>
  </si>
  <si>
    <t>centimeters</t>
  </si>
  <si>
    <t>Transparency tube</t>
  </si>
  <si>
    <t>*DT</t>
  </si>
  <si>
    <t>Date or Time Does Not Make Sense</t>
  </si>
  <si>
    <t>*CL</t>
  </si>
  <si>
    <t>Chlorine Present In Sample</t>
  </si>
  <si>
    <t>*FR</t>
  </si>
  <si>
    <t>Frozen Sample</t>
  </si>
  <si>
    <t>*IS</t>
  </si>
  <si>
    <t>Insufficient Sample</t>
  </si>
  <si>
    <t>*LA</t>
  </si>
  <si>
    <t>Lab Accident</t>
  </si>
  <si>
    <t>*OG</t>
  </si>
  <si>
    <t>Overgrown Plate</t>
  </si>
  <si>
    <t>*OS</t>
  </si>
  <si>
    <t>Old Sample</t>
  </si>
  <si>
    <t>*SP</t>
  </si>
  <si>
    <t>Shipping Problem</t>
  </si>
  <si>
    <t>**</t>
  </si>
  <si>
    <t>QC Failure no confidence in the result</t>
  </si>
  <si>
    <t>RESULT_VALUE_NO CODE</t>
  </si>
  <si>
    <t>LX</t>
  </si>
  <si>
    <t>Lab Matrix</t>
  </si>
  <si>
    <t>WDNR Facility ID or DNR Laboratory Certification ID of submitting lab (Do not use DATCP lab ID)</t>
  </si>
  <si>
    <t>WI DNR certification or accreditation number for laboratory performing this analysis.</t>
  </si>
  <si>
    <t>WI DNR certification or accreditation number for laboratory responsible for analyzing this sample (subcontract lab ids and sample ids should be indicated on LAB_ID and LAB_SAMPLE_ID).  For Public Water samples only, the PRIMARY_LAB_ID on the samples must match the SUBMITTING_FACILITY_ID or be the DATCP ID for the same laboratory.</t>
  </si>
  <si>
    <t>Laboratory Blank</t>
  </si>
  <si>
    <t>Split Sample</t>
  </si>
  <si>
    <t>This field is where the primary identifier for the sample is stored. The identifier depends on the program and source for the sample. PWS #, SWIMS Station #, Unique Well No. (private wells), WPDES #, FID or etc.  For ambient surface water please work with your DNR regional biologist or TMDL coordinator to obtain a SWIMS station ID</t>
  </si>
  <si>
    <t>The alternative ID for a sample location. For public water samples this field should contain the WI Unique Well #, if it is a raw water sample from a well. For ambient surface water samples record the waterbody ID.  The waterbody ID can be found at http://dnrmaps.wi.gov/imf/imf.jsp?site=SurfaceWaterViewer.</t>
  </si>
  <si>
    <t>The description of the sample, its purpose, how collected, or other general information about the sample  (e.g. Kitchen tap, Kemmerer water sampler).</t>
  </si>
  <si>
    <t>The DNR program that is interested in the sample, such as WS for Public Drinking Water or WY for ambient surface Water Quality.</t>
  </si>
  <si>
    <t>The location description of where the sample was taken.  Include the address of where the sample was collected.  For ambient surface water samples please work with your DNR regional biologist or TMDL coordinator to obtain a SWIMS station ID and record the text description for that station here.</t>
  </si>
  <si>
    <t>Contains the DNR license number (####) of the well drill or pump installer for well or pump work.  For public drinking water samples contains the monitoring site number.  For ambient surface water samples contains the project number or grant number.  For ambient surface water samples please work with your DNR regional biologist or TMDL coordinator to obtain a SWIMS project ID.</t>
  </si>
  <si>
    <t>DNR Parameter Code</t>
  </si>
  <si>
    <t>Type</t>
  </si>
  <si>
    <t>Description</t>
  </si>
  <si>
    <t>Parameter Type</t>
  </si>
  <si>
    <t>Media</t>
  </si>
  <si>
    <t>Analysis Code</t>
  </si>
  <si>
    <t>Typical Units</t>
  </si>
  <si>
    <t>DNR_STORET</t>
  </si>
  <si>
    <t>PHOSPHORUS TOTAL</t>
  </si>
  <si>
    <t>Inorganic</t>
  </si>
  <si>
    <t>Water</t>
  </si>
  <si>
    <t>Total for Air/Water/Sludge</t>
  </si>
  <si>
    <t>mg/l</t>
  </si>
  <si>
    <t>PHOSPHATE ORTHO PO4</t>
  </si>
  <si>
    <t>PHOSPHORUS,HYDROLYZABLE + ORTHO,DIS,AUTOANALYZER</t>
  </si>
  <si>
    <t>Dissolved for Air &amp; Water, Liquid Fraction for Sludge</t>
  </si>
  <si>
    <t>PHOSPHORUS</t>
  </si>
  <si>
    <t>Dry Weight for Tissue/Sediment</t>
  </si>
  <si>
    <t>mg/kg</t>
  </si>
  <si>
    <t>SUSPENDED SOLIDS TOTAL</t>
  </si>
  <si>
    <t>Suspended for Air &amp; Water, Solid Fraction for Sludge</t>
  </si>
  <si>
    <t>Production</t>
  </si>
  <si>
    <t>SUSPENDED SEDIMENT</t>
  </si>
  <si>
    <t>SUSPENDED SEDIMENT, WET SIEVED, &gt;500 UM</t>
  </si>
  <si>
    <t>NITROGEN NH3-N</t>
  </si>
  <si>
    <t>NITROGEN TOTAL</t>
  </si>
  <si>
    <t>NITROGEN TOTAL DISS</t>
  </si>
  <si>
    <t>NITROGEN, DISSOLVED</t>
  </si>
  <si>
    <t>NITROGEN ORGANIC</t>
  </si>
  <si>
    <t>NITROGEN ORGANIC DISS</t>
  </si>
  <si>
    <t>NITROGEN NH3-N DISS</t>
  </si>
  <si>
    <t>NITROGEN NH3-N TOTAL</t>
  </si>
  <si>
    <t>NITROGEN NO2-N DISS</t>
  </si>
  <si>
    <t>NITROGEN NO2-N TOTAL</t>
  </si>
  <si>
    <t>NITROGEN NO3-N DISS</t>
  </si>
  <si>
    <t>NITROGEN NH3-N UN-IONIZED % TOT T-PH</t>
  </si>
  <si>
    <t>NITROGEN NO3-N TOTAL</t>
  </si>
  <si>
    <t>NITROGEN KJELDAHL DISS</t>
  </si>
  <si>
    <t>NITROGEN KJELDAHL TOTAL</t>
  </si>
  <si>
    <t>NITROGEN NO3+NO2</t>
  </si>
  <si>
    <t>NITROGEN NO3+NO2 DISS (AS N)</t>
  </si>
  <si>
    <t>NITROGEN INORGANIC TOTAL</t>
  </si>
  <si>
    <t>NITROGEN NH3-N UN-IONIZED</t>
  </si>
  <si>
    <t>ug/l</t>
  </si>
  <si>
    <t>NITRATE NITROGEN, DISSOLVED (MG/L AS NO3)</t>
  </si>
  <si>
    <t>NITROGEN TOTAL KJELDAHL</t>
  </si>
  <si>
    <t>% (percent)</t>
  </si>
  <si>
    <t>NITROGEN NH3-N ELUTRIATE TEST</t>
  </si>
  <si>
    <t>NITROGEN NO3-N</t>
  </si>
  <si>
    <t>E COLI COLILERT QUANTITRAY MPN</t>
  </si>
  <si>
    <t>Bacteriology</t>
  </si>
  <si>
    <t>#/100 ml</t>
  </si>
  <si>
    <t>For Ambient Surface Water</t>
  </si>
  <si>
    <t>For Public Drinking Water</t>
  </si>
  <si>
    <t>http://dnr.wi.gov/regulations/labServices/documents/DGparameters.xls</t>
  </si>
  <si>
    <t>Wildlife Tissue</t>
  </si>
  <si>
    <t>SB</t>
  </si>
  <si>
    <t>Air Sub Slab</t>
  </si>
  <si>
    <t>This field can contain the secondary ID for a sample location. Again, its contents depend on the program. For public water samples, this field should contain the EPA source ID (entry point ID), if present.  The license # for well drillers and pump Installers can be put into this field. For ambient surface water you can record the fieldwork event sequence number for samples scheduled on SWIMS (check with DNR regional biologist or TMDL coordinator).</t>
  </si>
  <si>
    <t>Note</t>
  </si>
  <si>
    <t>No not use</t>
  </si>
  <si>
    <t>Size</t>
  </si>
  <si>
    <t>Required</t>
  </si>
  <si>
    <t>COMPLETE</t>
  </si>
  <si>
    <t>ND</t>
  </si>
  <si>
    <t>your lab ID</t>
  </si>
  <si>
    <t>a unique ID for each sample</t>
  </si>
  <si>
    <t>a unique ID for each lab result</t>
  </si>
  <si>
    <t>Station ID</t>
  </si>
  <si>
    <t>OPTIONAL</t>
  </si>
  <si>
    <t>57517-001</t>
  </si>
  <si>
    <t>Arpin Up</t>
  </si>
  <si>
    <t>5/28/2015 9:45:00 AM</t>
  </si>
  <si>
    <t>mg/L</t>
  </si>
  <si>
    <t>350.1</t>
  </si>
  <si>
    <t>0.02</t>
  </si>
  <si>
    <t>0.04</t>
  </si>
  <si>
    <t>3.6</t>
  </si>
  <si>
    <t>mg/m3</t>
  </si>
  <si>
    <t>10200H</t>
  </si>
  <si>
    <t>NA</t>
  </si>
  <si>
    <t>45</t>
  </si>
  <si>
    <t>CU</t>
  </si>
  <si>
    <t>2120B</t>
  </si>
  <si>
    <t>67</t>
  </si>
  <si>
    <t>umho/cm</t>
  </si>
  <si>
    <t>2510B</t>
  </si>
  <si>
    <t>0.08</t>
  </si>
  <si>
    <t>4500-NO3- F</t>
  </si>
  <si>
    <t>0.06</t>
  </si>
  <si>
    <t>0.20</t>
  </si>
  <si>
    <t>0.01</t>
  </si>
  <si>
    <t>0.012</t>
  </si>
  <si>
    <t>4500-P F</t>
  </si>
  <si>
    <t>0.010</t>
  </si>
  <si>
    <t>0.025</t>
  </si>
  <si>
    <t>7.2</t>
  </si>
  <si>
    <t>pH Units</t>
  </si>
  <si>
    <t>4500H+ B</t>
  </si>
  <si>
    <t>0.10</t>
  </si>
  <si>
    <t>0.57</t>
  </si>
  <si>
    <t>351.2</t>
  </si>
  <si>
    <t>0.50</t>
  </si>
  <si>
    <t>365.4</t>
  </si>
  <si>
    <t>0.03</t>
  </si>
  <si>
    <t>6</t>
  </si>
  <si>
    <t>2540D</t>
  </si>
  <si>
    <t>57517-002</t>
  </si>
  <si>
    <t>Arpin Down</t>
  </si>
  <si>
    <t>5/28/2015 10:50:00 AM</t>
  </si>
  <si>
    <t>2.4</t>
  </si>
  <si>
    <t>0.64</t>
  </si>
  <si>
    <t>4</t>
  </si>
  <si>
    <t>57985-001</t>
  </si>
  <si>
    <t>6/23/2015 8:40:00 AM</t>
  </si>
  <si>
    <t>5.2</t>
  </si>
  <si>
    <t>76</t>
  </si>
  <si>
    <t>0.09</t>
  </si>
  <si>
    <t>0.69</t>
  </si>
  <si>
    <t>57985-002</t>
  </si>
  <si>
    <t>1.8</t>
  </si>
  <si>
    <t>71</t>
  </si>
  <si>
    <t>0.12</t>
  </si>
  <si>
    <t>0.47</t>
  </si>
  <si>
    <t>58493-001</t>
  </si>
  <si>
    <t>7/16/2015 11:00:00 AM</t>
  </si>
  <si>
    <t>0.07</t>
  </si>
  <si>
    <t>0.62</t>
  </si>
  <si>
    <t>58493-002</t>
  </si>
  <si>
    <t>7/16/2015 12:00:00 PM</t>
  </si>
  <si>
    <t>0.60</t>
  </si>
  <si>
    <t>58709-001</t>
  </si>
  <si>
    <t>Upstream</t>
  </si>
  <si>
    <t>7/29/2015 3:00:00 PM</t>
  </si>
  <si>
    <t>1.3</t>
  </si>
  <si>
    <t>35</t>
  </si>
  <si>
    <t>73</t>
  </si>
  <si>
    <t>7.4</t>
  </si>
  <si>
    <t>58709-002</t>
  </si>
  <si>
    <t>Downstream</t>
  </si>
  <si>
    <t>2.0</t>
  </si>
  <si>
    <t>40</t>
  </si>
  <si>
    <t>7.6</t>
  </si>
  <si>
    <t>58915-001</t>
  </si>
  <si>
    <t>8/10/2015 3:00:00 PM</t>
  </si>
  <si>
    <t>80</t>
  </si>
  <si>
    <t>7.3</t>
  </si>
  <si>
    <t>0.78</t>
  </si>
  <si>
    <t>58915-002</t>
  </si>
  <si>
    <t>2.8</t>
  </si>
  <si>
    <t>30</t>
  </si>
  <si>
    <t>81</t>
  </si>
  <si>
    <t>7.1</t>
  </si>
  <si>
    <t>0.73</t>
  </si>
  <si>
    <t>59517-001</t>
  </si>
  <si>
    <t>9/15/2015 3:00:00 PM</t>
  </si>
  <si>
    <t>4.9</t>
  </si>
  <si>
    <t>20</t>
  </si>
  <si>
    <t>95</t>
  </si>
  <si>
    <t>0.039</t>
  </si>
  <si>
    <t>7.7</t>
  </si>
  <si>
    <t>0.56</t>
  </si>
  <si>
    <t>59517-002</t>
  </si>
  <si>
    <t>9/15/2015 4:00:00 PM</t>
  </si>
  <si>
    <t>3.5</t>
  </si>
  <si>
    <t>100</t>
  </si>
  <si>
    <t>0.019</t>
  </si>
  <si>
    <t>7.5</t>
  </si>
  <si>
    <t>0.53</t>
  </si>
  <si>
    <t>60095-001</t>
  </si>
  <si>
    <t>10/13/2015 3:30:00 PM</t>
  </si>
  <si>
    <t>85</t>
  </si>
  <si>
    <t>0.0078</t>
  </si>
  <si>
    <t>8.0</t>
  </si>
  <si>
    <t>60095-002</t>
  </si>
  <si>
    <t>10/13/2015 4:00:00 PM</t>
  </si>
  <si>
    <t>25</t>
  </si>
  <si>
    <t>0.0017</t>
  </si>
  <si>
    <t>0.49</t>
  </si>
  <si>
    <t>`</t>
  </si>
  <si>
    <t xml:space="preserve"> </t>
  </si>
  <si>
    <t>n/a</t>
  </si>
  <si>
    <t>FERC-Raddison_P-2684</t>
  </si>
  <si>
    <t>Limit of detection</t>
  </si>
  <si>
    <t xml:space="preserve">Jamie Bauspies </t>
  </si>
  <si>
    <t>1 F</t>
  </si>
  <si>
    <t>49656-001</t>
  </si>
  <si>
    <t>Black Oak Lake</t>
  </si>
  <si>
    <t>6010B</t>
  </si>
  <si>
    <t>Lakes-BlackOak-WQ</t>
  </si>
  <si>
    <t>Durphee Lake</t>
  </si>
  <si>
    <t>LCO Tribal Sampling</t>
  </si>
  <si>
    <t>ug/L</t>
  </si>
  <si>
    <t xml:space="preserve">Deep Hole </t>
  </si>
  <si>
    <t>0.001 abs. units for spectrophotometry</t>
  </si>
  <si>
    <t>Grindstone Lake</t>
  </si>
  <si>
    <t>Deep Hole</t>
  </si>
  <si>
    <t>Gurno Lake</t>
  </si>
  <si>
    <t>GUR-1</t>
  </si>
  <si>
    <t>Little Lac Courte Oreilles</t>
  </si>
  <si>
    <t>Little Round Lake</t>
  </si>
  <si>
    <t>Deep Hole - 38'</t>
  </si>
  <si>
    <t>Osprey Lake</t>
  </si>
  <si>
    <t>OSP-1</t>
  </si>
  <si>
    <t>1 meter from bottom</t>
  </si>
  <si>
    <t>1m from bottom</t>
  </si>
  <si>
    <t>&lt;7</t>
  </si>
  <si>
    <t>LCO-Tribal-WQ</t>
  </si>
  <si>
    <t>06/22/2012 10:00 AM</t>
  </si>
  <si>
    <t>06/27/2012 10:00 AM</t>
  </si>
  <si>
    <t>07/12/2012 10:00 AM</t>
  </si>
  <si>
    <t>07/31/2012 10:00 AM</t>
  </si>
  <si>
    <t>08/29/2012 10:00 AM</t>
  </si>
  <si>
    <t>05/30/2013 10:00 AM</t>
  </si>
  <si>
    <t>06/13/2013 10:00 AM</t>
  </si>
  <si>
    <t>06/28/2013 10:00 AM</t>
  </si>
  <si>
    <t>07/08/2013 10:00 AM</t>
  </si>
  <si>
    <t>07/26/2013 10:00 AM</t>
  </si>
  <si>
    <t>08/08/2013 10:00 AM</t>
  </si>
  <si>
    <t>08/23/2013 10:00 AM</t>
  </si>
  <si>
    <t>08/01/2014 10:00 AM</t>
  </si>
  <si>
    <t>09/08/2014 10:00 AM</t>
  </si>
  <si>
    <t>06/17/2008 10:00 AM</t>
  </si>
  <si>
    <t>07/07/2008 10:00 AM</t>
  </si>
  <si>
    <t>07/15/2008 10:00 AM</t>
  </si>
  <si>
    <t>07/28/2008 10:00 AM</t>
  </si>
  <si>
    <t>08/13/2008 10:00 AM</t>
  </si>
  <si>
    <t>09/02/2008 10:00 AM</t>
  </si>
  <si>
    <t>06/15/2009 10:00 AM</t>
  </si>
  <si>
    <t>07/09/2009 10:00 AM</t>
  </si>
  <si>
    <t>08/12/2009 10:00 AM</t>
  </si>
  <si>
    <t>09/03/2009 10:00 AM</t>
  </si>
  <si>
    <t>06/07/2010 10:00 AM</t>
  </si>
  <si>
    <t>07/07/2010 10:00 AM</t>
  </si>
  <si>
    <t>07/22/2010 10:00 AM</t>
  </si>
  <si>
    <t>07/26/2010 10:00 AM</t>
  </si>
  <si>
    <t>08/02/2010 10:00 AM</t>
  </si>
  <si>
    <t>08/09/2010 10:00 AM</t>
  </si>
  <si>
    <t>08/16/2010 10:00 AM</t>
  </si>
  <si>
    <t>08/23/2010 10:00 AM</t>
  </si>
  <si>
    <t>08/30/2010 10:00 AM</t>
  </si>
  <si>
    <t>09/08/2010 10:00 AM</t>
  </si>
  <si>
    <t>09/13/2010 10:00 AM</t>
  </si>
  <si>
    <t>09/27/2010 10:00 AM</t>
  </si>
  <si>
    <t>06/16/2011 10:00 AM</t>
  </si>
  <si>
    <t>07/07/2011 10:00 AM</t>
  </si>
  <si>
    <t>07/20/2011 10:00 AM</t>
  </si>
  <si>
    <t>08/11/2011 10:00 AM</t>
  </si>
  <si>
    <t>08/30/2011 10:00 AM</t>
  </si>
  <si>
    <t>06/13/2012 10:00 AM</t>
  </si>
  <si>
    <t>06/14/2013 10:00 AM</t>
  </si>
  <si>
    <t>09/11/2014 10:00 AM</t>
  </si>
  <si>
    <t>06/30/2008 10:00 AM</t>
  </si>
  <si>
    <t>07/14/2008 10:00 AM</t>
  </si>
  <si>
    <t>07/31/2008 10:00 AM</t>
  </si>
  <si>
    <t>08/12/2008 10:00 AM</t>
  </si>
  <si>
    <t>08/26/2008 10:00 AM</t>
  </si>
  <si>
    <t>07/06/2009 10:00 AM</t>
  </si>
  <si>
    <t>07/29/2009 10:00 AM</t>
  </si>
  <si>
    <t>09/02/2009 10:00 AM</t>
  </si>
  <si>
    <t>06/15/2010 10:00 AM</t>
  </si>
  <si>
    <t>07/12/2010 10:00 AM</t>
  </si>
  <si>
    <t>07/29/2010 10:00 AM</t>
  </si>
  <si>
    <t>09/01/2010 10:00 AM</t>
  </si>
  <si>
    <t>07/12/2011 10:00 AM</t>
  </si>
  <si>
    <t>08/16/2011 10:00 AM</t>
  </si>
  <si>
    <t>08/31/2011 10:00 AM</t>
  </si>
  <si>
    <t>06/12/2012 10:00 AM</t>
  </si>
  <si>
    <t>06/29/2012 10:00 AM</t>
  </si>
  <si>
    <t>07/31/2014 10:00 AM</t>
  </si>
  <si>
    <t>06/19/2008 10:00 AM</t>
  </si>
  <si>
    <t>07/02/2008 10:00 AM</t>
  </si>
  <si>
    <t>07/28/2007 10:00 AM</t>
  </si>
  <si>
    <t>08/11/2008 10:00 AM</t>
  </si>
  <si>
    <t>08/04/2010 10:00 AM</t>
  </si>
  <si>
    <t>06/24/2011 10:00 AM</t>
  </si>
  <si>
    <t>07/11/2011 10:00 AM</t>
  </si>
  <si>
    <t>08/17/2011 10:00 AM</t>
  </si>
  <si>
    <t>08/26/2011 10:00 AM</t>
  </si>
  <si>
    <t>07/17/2012 10:00 AM</t>
  </si>
  <si>
    <t>08/02/2012 10:00 AM</t>
  </si>
  <si>
    <t>08/12/2012 10:00 AM</t>
  </si>
  <si>
    <t>08/16/2012 10:00 AM</t>
  </si>
  <si>
    <t>06/04/2013 10:00 AM</t>
  </si>
  <si>
    <t>06/24/2013 10:00 AM</t>
  </si>
  <si>
    <t>07/22/2013 10:00 AM</t>
  </si>
  <si>
    <t>08/28/2013 10:00 AM</t>
  </si>
  <si>
    <t>07/24/2014 10:00 AM</t>
  </si>
  <si>
    <t>08/25/2014 10:00 AM</t>
  </si>
  <si>
    <t>08/01/2008 10:00 AM</t>
  </si>
  <si>
    <t>08/28/2008 10:00 AM</t>
  </si>
  <si>
    <t>06/16/2009 10:00 AM</t>
  </si>
  <si>
    <t>07/10/2009 10:00 AM</t>
  </si>
  <si>
    <t>08/17/2009 10:00 AM</t>
  </si>
  <si>
    <t>09/09/2009 10:00 AM</t>
  </si>
  <si>
    <t>06/16/2010 10:00 AM</t>
  </si>
  <si>
    <t>07/08/2010 10:00 AM</t>
  </si>
  <si>
    <t>07/30/2010 10:00 AM</t>
  </si>
  <si>
    <t>06/30/2011 10:00 AM</t>
  </si>
  <si>
    <t>07/08/2011 10:00 AM</t>
  </si>
  <si>
    <t>07/22/2011 10:00 AM</t>
  </si>
  <si>
    <t>08/25/2011 10:00 AM</t>
  </si>
  <si>
    <t>06/20/2012 10:00 AM</t>
  </si>
  <si>
    <t>07/13/2013 10:00 AM</t>
  </si>
  <si>
    <t>08/01/2013 10:00 AM</t>
  </si>
  <si>
    <t>06/25/2013 10:00 AM</t>
  </si>
  <si>
    <t>07/25/2013 10:00 AM</t>
  </si>
  <si>
    <t>08/22/2013 10:00 AM</t>
  </si>
  <si>
    <t>07/16/2014 10:00 AM</t>
  </si>
  <si>
    <t>08/27/2014 10:00 AM</t>
  </si>
  <si>
    <t>08/27/2008 10:00 AM</t>
  </si>
  <si>
    <t>07/22/2009 10:00 AM</t>
  </si>
  <si>
    <t>06/02/2011 10:00 AM</t>
  </si>
  <si>
    <t>06/26/2011 10:00 AM</t>
  </si>
  <si>
    <t>08/24/2011 10:00 AM</t>
  </si>
  <si>
    <t>06/08/2012 10:00 AM</t>
  </si>
  <si>
    <t>06/28/2012 10:00 AM</t>
  </si>
  <si>
    <t>07/27/2012 10:00 AM</t>
  </si>
  <si>
    <t>06/18/2013 10:00 AM</t>
  </si>
  <si>
    <t>08/20/2013 10:00 AM</t>
  </si>
  <si>
    <t>08/14/2014 10:00 AM</t>
  </si>
  <si>
    <t>08/28/2012 10:00 AM</t>
  </si>
  <si>
    <t>10/04/2013 10:00 AM</t>
  </si>
  <si>
    <t>10/18/2013 10:00 AM</t>
  </si>
  <si>
    <t>06/17/2014 10:00 AM</t>
  </si>
  <si>
    <t>07/08/2014 10:00 AM</t>
  </si>
  <si>
    <t>08/09/2014 10:00 AM</t>
  </si>
  <si>
    <t>06/03/2013 10:00 AM</t>
  </si>
  <si>
    <t>06/20/2013 10:00 AM</t>
  </si>
  <si>
    <t>07/17/2013 10:00 AM</t>
  </si>
  <si>
    <t>06/27/2014 10:00 AM</t>
  </si>
  <si>
    <t>06/06/2013 10:00 AM</t>
  </si>
  <si>
    <t>06/18/2014 10:00 AM</t>
  </si>
  <si>
    <t>06/24/2014 10:00 AM</t>
  </si>
  <si>
    <t>07/11/2014 10:00 AM</t>
  </si>
  <si>
    <t>0-2 M</t>
  </si>
  <si>
    <t>10 F</t>
  </si>
  <si>
    <t>55 F</t>
  </si>
  <si>
    <t>Lac Courte Oreilles</t>
  </si>
  <si>
    <t>LCO-1 Stuckey Bay Deep Hole</t>
  </si>
  <si>
    <t>13*</t>
  </si>
  <si>
    <t>11*</t>
  </si>
  <si>
    <t>ft.</t>
  </si>
  <si>
    <t>LCO-1A Stuckey Bay Cranberry Outlet</t>
  </si>
  <si>
    <t>31*</t>
  </si>
  <si>
    <t>Duplicate</t>
  </si>
  <si>
    <t>No Station #</t>
  </si>
  <si>
    <t>LCO-1B Culvert on KK  Cranberry Outlet</t>
  </si>
  <si>
    <t>LCO-2 West Basin</t>
  </si>
  <si>
    <t>10*</t>
  </si>
  <si>
    <t>55*</t>
  </si>
  <si>
    <t>LCO-2B   West-West Basin</t>
  </si>
  <si>
    <t>12*</t>
  </si>
  <si>
    <t>21*</t>
  </si>
  <si>
    <t>LCO-3 Center Basin</t>
  </si>
  <si>
    <t>8*</t>
  </si>
  <si>
    <t>18*</t>
  </si>
  <si>
    <t>LCO-4 Deep Hole</t>
  </si>
  <si>
    <t>9*</t>
  </si>
  <si>
    <t>23*</t>
  </si>
  <si>
    <t>LCO-5 Anchor Bay Middle</t>
  </si>
  <si>
    <t>2.7.3.6</t>
  </si>
  <si>
    <t>LCO-6 Barbertown Bay Middle</t>
  </si>
  <si>
    <t>MB-1 Musky Bay Deep Hole</t>
  </si>
  <si>
    <t>24*</t>
  </si>
  <si>
    <t>MB-2 Musky Bay East Cranberry Outlet</t>
  </si>
  <si>
    <t>25*</t>
  </si>
  <si>
    <t>MB2-A Musky Bay West Cranberry Outlet</t>
  </si>
  <si>
    <t>38*</t>
  </si>
  <si>
    <t xml:space="preserve">MB2-A cul  Culvert under N.Thors Ln </t>
  </si>
  <si>
    <t>0.3m</t>
  </si>
  <si>
    <t>MB2-A cul  Culvert under N.Thors Ln</t>
  </si>
  <si>
    <t>MB2-A cul  Culvert under N.Thors Ln Cranberry outlet</t>
  </si>
  <si>
    <t>MB-4 Musky Bay North Shoreline</t>
  </si>
  <si>
    <t>17*</t>
  </si>
  <si>
    <t>Inlet Whitefish Creek CTH E bridge</t>
  </si>
  <si>
    <t>rain event</t>
  </si>
  <si>
    <t xml:space="preserve"> Inlet Grindstone Creek CTH K bridge</t>
  </si>
  <si>
    <t>LCO Inlet from Osprey Creek</t>
  </si>
  <si>
    <t>LCO Outlet Thoroughfare Bridge</t>
  </si>
  <si>
    <t>0.5m</t>
  </si>
  <si>
    <t>05/15/2015 10:00 AM</t>
  </si>
  <si>
    <t>05/21/2015 10:00 AM</t>
  </si>
  <si>
    <t>05/28/2015 10:00 AM</t>
  </si>
  <si>
    <t>06/04/2015 10:00 AM</t>
  </si>
  <si>
    <t>06/12/2015 10:00 AM</t>
  </si>
  <si>
    <t>06/23/2015 10:00 AM</t>
  </si>
  <si>
    <t>07/08/2015 10:00 AM</t>
  </si>
  <si>
    <t>07/25/2015 10:00 AM</t>
  </si>
  <si>
    <t>07/31/2015 10:00 AM</t>
  </si>
  <si>
    <t>08/21/2015 10:00 AM</t>
  </si>
  <si>
    <t>09/10/2015 10:00 AM</t>
  </si>
  <si>
    <t>07/01/2015 10:00 AM</t>
  </si>
  <si>
    <t>07/15/2015 10:00 AM</t>
  </si>
  <si>
    <t>07/24/2015 10:00 AM</t>
  </si>
  <si>
    <t>08/06/2015 10:00 AM</t>
  </si>
  <si>
    <t>08/14/2015 10:00 AM</t>
  </si>
  <si>
    <t>08/28/2015 10:00 AM</t>
  </si>
  <si>
    <t>09/04/2015 10:00 AM</t>
  </si>
  <si>
    <t>09/09/2015 10:00 AM</t>
  </si>
  <si>
    <t>09/25/2015 10:00 AM</t>
  </si>
  <si>
    <t>10/06/2015 10:00 AM</t>
  </si>
  <si>
    <t>10/07/2015 10:00 AM</t>
  </si>
  <si>
    <t>10/08/2015 10:00 AM</t>
  </si>
  <si>
    <t>10/09/2015 10:00 AM</t>
  </si>
  <si>
    <t>10/10/2105 10:00 AM</t>
  </si>
  <si>
    <t>10/10/2015 10:00 AM</t>
  </si>
  <si>
    <t>10/11/2015 10:00 AM</t>
  </si>
  <si>
    <t>10/12/2015 10:00 AM</t>
  </si>
  <si>
    <t>10/13/2015 10:00 AM</t>
  </si>
  <si>
    <t>10/14/2015 10:00 AM</t>
  </si>
  <si>
    <t>10/15/2015 10:00 AM</t>
  </si>
  <si>
    <t>10/17/2015 10:00 AM</t>
  </si>
  <si>
    <t>10/18/2015 10:00 AM</t>
  </si>
  <si>
    <t>10/19/2015 10:00 AM</t>
  </si>
  <si>
    <t>10/21/2015 10:00 AM</t>
  </si>
  <si>
    <t>04/01/2015 10:00 AM</t>
  </si>
  <si>
    <t>04/07/2015 10:00 AM</t>
  </si>
  <si>
    <t>04/27/2015 10:00 AM</t>
  </si>
  <si>
    <t>04/28/2015 10:00 AM</t>
  </si>
  <si>
    <t>08/03/2015 10:00 AM</t>
  </si>
  <si>
    <t>09/08/2015 10:00 AM</t>
  </si>
  <si>
    <t>10/16/2015 10:00 AM</t>
  </si>
  <si>
    <t>10/14/2014 10:00 AM</t>
  </si>
  <si>
    <t>03/31/2015 10:00 AM</t>
  </si>
  <si>
    <t>4/282015 10:00 AM</t>
  </si>
  <si>
    <t>05/20/2015 10:00 AM</t>
  </si>
  <si>
    <t>06/03/2015 10:00 AM</t>
  </si>
  <si>
    <t>07/06/2015 10:00 AM</t>
  </si>
  <si>
    <t>07/13/2015 10:00 AM</t>
  </si>
  <si>
    <t>08/19/2015 10:00 AM</t>
  </si>
  <si>
    <t>05/26/2015 10:00 AM</t>
  </si>
  <si>
    <t>07/07/2015 10:00 AM</t>
  </si>
  <si>
    <t>LCO-1</t>
  </si>
  <si>
    <t>20 F</t>
  </si>
  <si>
    <t>LCO-1A</t>
  </si>
  <si>
    <t>LCO-1B</t>
  </si>
  <si>
    <t>LCO-2</t>
  </si>
  <si>
    <t>60 F</t>
  </si>
  <si>
    <t>bottom sample, exact depth not reported</t>
  </si>
  <si>
    <t>LCO-2B</t>
  </si>
  <si>
    <t>LCO-3</t>
  </si>
  <si>
    <t>LCO-4</t>
  </si>
  <si>
    <t>LCO-5</t>
  </si>
  <si>
    <t>LCO-6</t>
  </si>
  <si>
    <t>MB-1</t>
  </si>
  <si>
    <t>MB-2</t>
  </si>
  <si>
    <t>MB2-A</t>
  </si>
  <si>
    <t>MB2-A cul</t>
  </si>
  <si>
    <t>MB-4</t>
  </si>
  <si>
    <t>Inlet Whitefish</t>
  </si>
  <si>
    <t>Inlet Grindstone</t>
  </si>
  <si>
    <t>LCO inlet</t>
  </si>
  <si>
    <t>LCO outlet</t>
  </si>
  <si>
    <t>80 F</t>
  </si>
  <si>
    <t>40 F</t>
  </si>
  <si>
    <t>holding time exceeded</t>
  </si>
  <si>
    <t>bottom sample, exact depth not known</t>
  </si>
  <si>
    <t>bottom sample, exact depth not reported; holding time exceeded</t>
  </si>
  <si>
    <t>Duplicate; holding time exceeded</t>
  </si>
  <si>
    <t>Whitefish Lake</t>
  </si>
  <si>
    <t>Sand Lake</t>
  </si>
  <si>
    <t>Round Lake</t>
  </si>
  <si>
    <t>RND-2</t>
  </si>
  <si>
    <t>RND-1</t>
  </si>
  <si>
    <t>Rich (RND-3)</t>
  </si>
  <si>
    <t>06/02/2015 10:00 AM</t>
  </si>
  <si>
    <t>07/09/2015 10:00 AM</t>
  </si>
  <si>
    <t>08/05/2015 10:00 AM</t>
  </si>
  <si>
    <t>08/25/2015 10:00 AM</t>
  </si>
  <si>
    <t>06/15/2015 10:00 AM</t>
  </si>
  <si>
    <t>07/27/2015 10:00 AM</t>
  </si>
  <si>
    <t>08/17/2015 10:00 AM</t>
  </si>
  <si>
    <t>06/29/2015 10:00 AM</t>
  </si>
  <si>
    <t>08/11/2015 10:00 AM</t>
  </si>
  <si>
    <t>09/14/2015 10:00 AM</t>
  </si>
  <si>
    <t>09/15/2015 10:00 AM</t>
  </si>
  <si>
    <t>90 F</t>
  </si>
  <si>
    <t>50 F</t>
  </si>
  <si>
    <t>sample collected at "bottom", exact depth not specified</t>
  </si>
  <si>
    <t>ID_POINT_NO (Database Key)</t>
  </si>
  <si>
    <t>PREVIOUS_SAMPLE_ID</t>
  </si>
  <si>
    <t>-DNR Facility ID. This will always be 113329040</t>
  </si>
  <si>
    <t>-Date you are entering the data/submitted to DNR for upload</t>
  </si>
  <si>
    <t>-Your DNR Facility ID
-Contact Lab Liaison if unknown</t>
  </si>
  <si>
    <t>-Sample ID you assign to each sample analyzed</t>
  </si>
  <si>
    <t>-If sending samples to another lab to analyze, place their DNR Facility ID here
-Contact Lab Liaison if unknown
-Identical to column E if not sending sample to a different lab</t>
  </si>
  <si>
    <t>-If sending samples to another lab to analyze, place the sample ID they assigned here
-Identical to column F if not sending sample to a different lab</t>
  </si>
  <si>
    <t>-SWIMS station ID</t>
  </si>
  <si>
    <t>-Waterbody ID (WBIC)
-Optional, but HIGHLY recommended</t>
  </si>
  <si>
    <t>-Optional, but highly recommended</t>
  </si>
  <si>
    <t>-SWIMS Station Name
-Optional, but highly recommended</t>
  </si>
  <si>
    <t>-See Program_Code tab for info. Usually WT for Watershed Management</t>
  </si>
  <si>
    <t>-See Source_Code tab for info. Usually SU for Surface Water</t>
  </si>
  <si>
    <t>-If a lake sample, this needs to be populated
-Not required for river samples</t>
  </si>
  <si>
    <t>-Date you received the sample at your plant
-Could be the same day of collection</t>
  </si>
  <si>
    <t>-Date the lab or facility reported the results to the WWTP manager
-If unknown, date you reported the results (could be date you reported data to DNR for upload)</t>
  </si>
  <si>
    <t>-See sheet QC_FLAG for reference; usually QC 1</t>
  </si>
  <si>
    <t>-Optional, but HIGHLY recommended</t>
  </si>
  <si>
    <t>-Optional, but HIGHLY recommended if lab has comments for a particular analysis</t>
  </si>
  <si>
    <t>-Leave blank if not applicable</t>
  </si>
  <si>
    <t>-See Result_Qualifier_Code tab for more info</t>
  </si>
  <si>
    <t>-Leave blank if unknown</t>
  </si>
  <si>
    <t>-Required if LOD/LOQ are unknown or N/A</t>
  </si>
  <si>
    <t>-Leave blank if unknown
-See DNR_Parameter_Codes sheet for additional information</t>
  </si>
  <si>
    <t>-Required  if Colmns AP and AY are unknown, please fill this in</t>
  </si>
  <si>
    <t>Size/Character Limit:</t>
  </si>
  <si>
    <t>Required?</t>
  </si>
  <si>
    <t>201702071003435</t>
  </si>
  <si>
    <t>Fox River @ Cty. I</t>
  </si>
  <si>
    <t>Muk. WWTP</t>
  </si>
  <si>
    <t>0-6 FT</t>
  </si>
  <si>
    <t>Std. Methods 20 Ed.</t>
  </si>
  <si>
    <t>This data was received from Dean Falkner via e-mail.  The data was reformatted and uploaded by Zana Sijan.  The date received by Zana Sijan was used for the date reported and lab create/update dates.</t>
  </si>
  <si>
    <t>ASTM D515-88A</t>
  </si>
  <si>
    <t>Your data below:</t>
  </si>
  <si>
    <t>-Name of the submitted sample (typically listed on the bottle)
-Optional, but highly recommended</t>
  </si>
  <si>
    <t>-This will always be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</si>
</sst>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mm/dd/yyyy\ hh:mm:ss\ AM/PM"/>
    <numFmt numFmtId="165" formatCode="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u/>
      <sz val="10"/>
      <name val="Arial"/>
      <family val="2"/>
    </font>
    <font>
      <u/>
      <sz val="10"/>
      <color indexed="12"/>
      <name val="Arial"/>
      <family val="2"/>
    </font>
    <font>
      <sz val="10"/>
      <color indexed="8"/>
      <name val="MS Sans Serif"/>
      <family val="2"/>
    </font>
    <font>
      <sz val="10"/>
      <color indexed="8"/>
      <name val="Arial"/>
      <family val="2"/>
    </font>
    <font>
      <b/>
      <sz val="10"/>
      <name val="Arial"/>
      <family val="2"/>
    </font>
    <font>
      <sz val="10"/>
      <name val="Arial"/>
      <family val="2"/>
    </font>
    <font>
      <u/>
      <sz val="10"/>
      <color indexed="12"/>
      <name val="Arial"/>
      <family val="2"/>
    </font>
    <font>
      <vertAlign val="superscript"/>
      <sz val="10"/>
      <name val="Arial"/>
      <family val="2"/>
    </font>
    <font>
      <sz val="10"/>
      <color indexed="81"/>
      <name val="Tahoma"/>
      <family val="2"/>
    </font>
    <font>
      <b/>
      <sz val="10"/>
      <color indexed="81"/>
      <name val="Tahoma"/>
      <family val="2"/>
    </font>
    <font>
      <b/>
      <sz val="10"/>
      <name val="Arial"/>
      <family val="2"/>
    </font>
    <font>
      <strike/>
      <sz val="10"/>
      <color indexed="8"/>
      <name val="Arial"/>
      <family val="2"/>
    </font>
    <font>
      <strike/>
      <sz val="10"/>
      <name val="Arial"/>
      <family val="2"/>
    </font>
    <font>
      <sz val="10"/>
      <color indexed="8"/>
      <name val="Arial"/>
      <family val="2"/>
    </font>
    <font>
      <sz val="7"/>
      <name val="Tahoma"/>
      <family val="2"/>
    </font>
    <font>
      <b/>
      <sz val="10"/>
      <color indexed="8"/>
      <name val="Arial"/>
      <family val="2"/>
    </font>
    <font>
      <b/>
      <i/>
      <sz val="10"/>
      <name val="Arial"/>
      <family val="2"/>
    </font>
    <font>
      <b/>
      <sz val="7"/>
      <name val="Tahoma"/>
      <family val="2"/>
    </font>
    <font>
      <i/>
      <sz val="10"/>
      <name val="Arial"/>
      <family val="2"/>
    </font>
    <font>
      <i/>
      <sz val="10"/>
      <color indexed="8"/>
      <name val="Arial"/>
      <family val="2"/>
    </font>
    <font>
      <i/>
      <sz val="7"/>
      <name val="Tahoma"/>
      <family val="2"/>
    </font>
    <font>
      <b/>
      <i/>
      <sz val="10"/>
      <color indexed="8"/>
      <name val="Arial"/>
      <family val="2"/>
    </font>
    <font>
      <b/>
      <i/>
      <sz val="7"/>
      <name val="Tahoma"/>
      <family val="2"/>
    </font>
    <font>
      <u/>
      <sz val="10"/>
      <color indexed="12"/>
      <name val="Arial"/>
      <family val="2"/>
    </font>
    <font>
      <sz val="11"/>
      <color theme="1"/>
      <name val="Calibri"/>
      <family val="2"/>
      <scheme val="minor"/>
    </font>
    <font>
      <sz val="11"/>
      <color rgb="FF1F497D"/>
      <name val="Calibri"/>
      <family val="2"/>
    </font>
    <font>
      <b/>
      <sz val="11"/>
      <color rgb="FF1F497D"/>
      <name val="Calibri"/>
      <family val="2"/>
    </font>
    <font>
      <i/>
      <sz val="11"/>
      <color rgb="FF1F497D"/>
      <name val="Calibri"/>
      <family val="2"/>
    </font>
    <font>
      <b/>
      <i/>
      <sz val="11"/>
      <color rgb="FF1F497D"/>
      <name val="Calibri"/>
      <family val="2"/>
    </font>
    <font>
      <sz val="7"/>
      <color rgb="FF333333"/>
      <name val="Tahoma"/>
      <family val="2"/>
    </font>
    <font>
      <b/>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2"/>
      <name val="Arial"/>
      <family val="2"/>
    </font>
    <font>
      <sz val="11"/>
      <color indexed="8"/>
      <name val="Calibri"/>
      <family val="2"/>
    </font>
    <font>
      <u/>
      <sz val="10"/>
      <color theme="10"/>
      <name val="Arial"/>
      <family val="2"/>
    </font>
    <font>
      <sz val="11"/>
      <name val="Calibri"/>
      <family val="2"/>
      <scheme val="minor"/>
    </font>
    <font>
      <sz val="10"/>
      <color indexed="8"/>
      <name val="MS Sans Serif"/>
    </font>
    <font>
      <sz val="11"/>
      <color indexed="8"/>
      <name val="Calibri"/>
      <family val="2"/>
      <scheme val="minor"/>
    </font>
  </fonts>
  <fills count="4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rgb="FF00B050"/>
        <bgColor indexed="64"/>
      </patternFill>
    </fill>
    <fill>
      <patternFill patternType="solid">
        <fgColor rgb="FFFFFF99"/>
        <bgColor indexed="64"/>
      </patternFill>
    </fill>
    <fill>
      <patternFill patternType="solid">
        <fgColor rgb="FFFFCC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9"/>
      </patternFill>
    </fill>
    <fill>
      <patternFill patternType="solid">
        <fgColor indexed="22"/>
      </patternFill>
    </fill>
    <fill>
      <patternFill patternType="solid">
        <fgColor theme="0" tint="-0.14999847407452621"/>
        <bgColor indexed="64"/>
      </patternFill>
    </fill>
    <fill>
      <patternFill patternType="solid">
        <fgColor theme="0" tint="-0.34998626667073579"/>
        <bgColor indexed="64"/>
      </patternFill>
    </fill>
  </fills>
  <borders count="4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55"/>
      </right>
      <top style="thin">
        <color indexed="55"/>
      </top>
      <bottom/>
      <diagonal/>
    </border>
    <border>
      <left style="thin">
        <color indexed="55"/>
      </left>
      <right style="thin">
        <color indexed="64"/>
      </right>
      <top style="thin">
        <color indexed="55"/>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55"/>
      </left>
      <right style="thin">
        <color indexed="64"/>
      </right>
      <top/>
      <bottom style="thin">
        <color indexed="64"/>
      </bottom>
      <diagonal/>
    </border>
    <border>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bottom style="thin">
        <color indexed="64"/>
      </bottom>
      <diagonal/>
    </border>
    <border>
      <left style="thin">
        <color indexed="22"/>
      </left>
      <right style="thin">
        <color indexed="64"/>
      </right>
      <top/>
      <bottom/>
      <diagonal/>
    </border>
    <border>
      <left style="thin">
        <color indexed="55"/>
      </left>
      <right style="thin">
        <color indexed="55"/>
      </right>
      <top style="thin">
        <color indexed="55"/>
      </top>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s>
  <cellStyleXfs count="894">
    <xf numFmtId="0" fontId="0" fillId="0" borderId="0"/>
    <xf numFmtId="0"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xf numFmtId="0" fontId="9" fillId="0" borderId="0"/>
    <xf numFmtId="0" fontId="6" fillId="0" borderId="0"/>
    <xf numFmtId="0" fontId="6" fillId="0" borderId="0"/>
    <xf numFmtId="0" fontId="17" fillId="0" borderId="0"/>
    <xf numFmtId="0" fontId="5" fillId="0" borderId="0" applyNumberFormat="0" applyFill="0" applyBorder="0" applyAlignment="0" applyProtection="0">
      <alignment vertical="top"/>
      <protection locked="0"/>
    </xf>
    <xf numFmtId="0" fontId="3" fillId="0" borderId="0"/>
    <xf numFmtId="0" fontId="35" fillId="0" borderId="0" applyNumberFormat="0" applyFill="0" applyBorder="0" applyAlignment="0" applyProtection="0"/>
    <xf numFmtId="0" fontId="36" fillId="0" borderId="37" applyNumberFormat="0" applyFill="0" applyAlignment="0" applyProtection="0"/>
    <xf numFmtId="0" fontId="37" fillId="0" borderId="38" applyNumberFormat="0" applyFill="0" applyAlignment="0" applyProtection="0"/>
    <xf numFmtId="0" fontId="38" fillId="0" borderId="39" applyNumberFormat="0" applyFill="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2" fillId="13" borderId="40" applyNumberFormat="0" applyAlignment="0" applyProtection="0"/>
    <xf numFmtId="0" fontId="43" fillId="14" borderId="41" applyNumberFormat="0" applyAlignment="0" applyProtection="0"/>
    <xf numFmtId="0" fontId="44" fillId="14" borderId="40" applyNumberFormat="0" applyAlignment="0" applyProtection="0"/>
    <xf numFmtId="0" fontId="45" fillId="0" borderId="42" applyNumberFormat="0" applyFill="0" applyAlignment="0" applyProtection="0"/>
    <xf numFmtId="0" fontId="46" fillId="15" borderId="4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45" applyNumberFormat="0" applyFill="0" applyAlignment="0" applyProtection="0"/>
    <xf numFmtId="0" fontId="5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50" fillId="40" borderId="0" applyNumberFormat="0" applyBorder="0" applyAlignment="0" applyProtection="0"/>
    <xf numFmtId="0" fontId="2" fillId="0" borderId="0"/>
    <xf numFmtId="0" fontId="2" fillId="16" borderId="44" applyNumberFormat="0" applyFont="0" applyAlignment="0" applyProtection="0"/>
    <xf numFmtId="0" fontId="9" fillId="0" borderId="0"/>
    <xf numFmtId="0" fontId="9" fillId="0" borderId="0">
      <alignment vertical="top"/>
    </xf>
    <xf numFmtId="3" fontId="9" fillId="41" borderId="0" applyFont="0" applyFill="0" applyBorder="0" applyAlignment="0" applyProtection="0"/>
    <xf numFmtId="5" fontId="9" fillId="41" borderId="0" applyFont="0" applyFill="0" applyBorder="0" applyAlignment="0" applyProtection="0"/>
    <xf numFmtId="0" fontId="9" fillId="41" borderId="0" applyFont="0" applyFill="0" applyBorder="0" applyAlignment="0" applyProtection="0"/>
    <xf numFmtId="2" fontId="9" fillId="41" borderId="0" applyFont="0" applyFill="0" applyBorder="0" applyAlignment="0" applyProtection="0"/>
    <xf numFmtId="0" fontId="51" fillId="41" borderId="0" applyFont="0" applyFill="0" applyBorder="0" applyAlignment="0" applyProtection="0"/>
    <xf numFmtId="0" fontId="52" fillId="41" borderId="0" applyFont="0" applyFill="0" applyBorder="0" applyAlignment="0" applyProtection="0"/>
    <xf numFmtId="0" fontId="9" fillId="41" borderId="0" applyFont="0" applyFill="0" applyBorder="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9" fillId="0" borderId="0"/>
    <xf numFmtId="0" fontId="2" fillId="0" borderId="0"/>
    <xf numFmtId="0" fontId="2" fillId="16" borderId="44" applyNumberFormat="0" applyFont="0" applyAlignment="0" applyProtection="0"/>
    <xf numFmtId="0" fontId="9" fillId="0" borderId="0"/>
    <xf numFmtId="0" fontId="9" fillId="0" borderId="0"/>
    <xf numFmtId="0" fontId="2" fillId="0" borderId="0"/>
    <xf numFmtId="0" fontId="2" fillId="16" borderId="44" applyNumberFormat="0" applyFont="0" applyAlignment="0" applyProtection="0"/>
    <xf numFmtId="0" fontId="9" fillId="0" borderId="0"/>
    <xf numFmtId="0" fontId="52" fillId="0" borderId="0" applyFont="0" applyFill="0" applyBorder="0" applyAlignment="0" applyProtection="0"/>
    <xf numFmtId="0" fontId="2" fillId="42" borderId="0" applyNumberFormat="0" applyBorder="0" applyAlignment="0" applyProtection="0"/>
    <xf numFmtId="3" fontId="9" fillId="0" borderId="0" applyFont="0" applyFill="0" applyBorder="0" applyAlignment="0" applyProtection="0"/>
    <xf numFmtId="3" fontId="9" fillId="0" borderId="0"/>
    <xf numFmtId="5" fontId="9" fillId="0" borderId="0"/>
    <xf numFmtId="14" fontId="9" fillId="0" borderId="0"/>
    <xf numFmtId="2" fontId="9" fillId="0" borderId="0"/>
    <xf numFmtId="2" fontId="9" fillId="0" borderId="0" applyFont="0" applyFill="0" applyBorder="0" applyAlignment="0" applyProtection="0"/>
    <xf numFmtId="0" fontId="51" fillId="0" borderId="0"/>
    <xf numFmtId="0" fontId="52" fillId="0" borderId="0"/>
    <xf numFmtId="14" fontId="9" fillId="0" borderId="0" applyFont="0" applyFill="0" applyBorder="0" applyAlignment="0" applyProtection="0"/>
    <xf numFmtId="0" fontId="51" fillId="0" borderId="0" applyFont="0" applyFill="0" applyBorder="0" applyAlignment="0" applyProtection="0"/>
    <xf numFmtId="0" fontId="9" fillId="0" borderId="0">
      <alignment vertical="top"/>
    </xf>
    <xf numFmtId="0" fontId="9" fillId="0" borderId="46"/>
    <xf numFmtId="0" fontId="36" fillId="0" borderId="37" applyNumberFormat="0" applyFill="0" applyAlignment="0" applyProtection="0"/>
    <xf numFmtId="0" fontId="37" fillId="0" borderId="38" applyNumberFormat="0" applyFill="0" applyAlignment="0" applyProtection="0"/>
    <xf numFmtId="0" fontId="49" fillId="0" borderId="45" applyNumberFormat="0" applyFill="0" applyAlignment="0" applyProtection="0"/>
    <xf numFmtId="5" fontId="9" fillId="0" borderId="0" applyFont="0" applyFill="0" applyBorder="0" applyAlignment="0" applyProtection="0"/>
    <xf numFmtId="0" fontId="9" fillId="0" borderId="0" applyFont="0" applyFill="0" applyBorder="0" applyAlignment="0" applyProtection="0"/>
    <xf numFmtId="0" fontId="53" fillId="16" borderId="44" applyNumberFormat="0" applyFont="0" applyAlignment="0" applyProtection="0"/>
    <xf numFmtId="0" fontId="2" fillId="30" borderId="0" applyNumberFormat="0" applyBorder="0" applyAlignment="0" applyProtection="0"/>
    <xf numFmtId="0" fontId="9" fillId="0" borderId="0"/>
    <xf numFmtId="0" fontId="9" fillId="0" borderId="0">
      <alignment vertical="top"/>
    </xf>
    <xf numFmtId="0" fontId="9" fillId="0" borderId="0">
      <alignment vertical="top"/>
    </xf>
    <xf numFmtId="3" fontId="9" fillId="41" borderId="0" applyFont="0" applyFill="0" applyBorder="0" applyAlignment="0" applyProtection="0"/>
    <xf numFmtId="5" fontId="9" fillId="41" borderId="0" applyFont="0" applyFill="0" applyBorder="0" applyAlignment="0" applyProtection="0"/>
    <xf numFmtId="0" fontId="9" fillId="41" borderId="0" applyFont="0" applyFill="0" applyBorder="0" applyAlignment="0" applyProtection="0"/>
    <xf numFmtId="2" fontId="9" fillId="41" borderId="0" applyFont="0" applyFill="0" applyBorder="0" applyAlignment="0" applyProtection="0"/>
    <xf numFmtId="0" fontId="51" fillId="41" borderId="0" applyFont="0" applyFill="0" applyBorder="0" applyAlignment="0" applyProtection="0"/>
    <xf numFmtId="0" fontId="52" fillId="41" borderId="0" applyFont="0" applyFill="0" applyBorder="0" applyAlignment="0" applyProtection="0"/>
    <xf numFmtId="0" fontId="9" fillId="41" borderId="0" applyFont="0" applyFill="0" applyBorder="0" applyAlignment="0" applyProtection="0"/>
    <xf numFmtId="0" fontId="2" fillId="0" borderId="0"/>
    <xf numFmtId="0" fontId="36" fillId="0" borderId="37" applyNumberFormat="0" applyFill="0" applyAlignment="0" applyProtection="0"/>
    <xf numFmtId="0" fontId="37" fillId="0" borderId="38" applyNumberFormat="0" applyFill="0" applyAlignment="0" applyProtection="0"/>
    <xf numFmtId="0" fontId="2" fillId="16" borderId="44" applyNumberFormat="0" applyFont="0" applyAlignment="0" applyProtection="0"/>
    <xf numFmtId="0" fontId="49" fillId="0" borderId="45" applyNumberFormat="0" applyFill="0" applyAlignment="0" applyProtection="0"/>
    <xf numFmtId="3" fontId="9" fillId="0" borderId="0"/>
    <xf numFmtId="5" fontId="9" fillId="0" borderId="0"/>
    <xf numFmtId="14" fontId="9" fillId="0" borderId="0"/>
    <xf numFmtId="2" fontId="9" fillId="0" borderId="0"/>
    <xf numFmtId="0" fontId="9" fillId="0" borderId="0">
      <alignment vertical="top"/>
    </xf>
    <xf numFmtId="3" fontId="9" fillId="41" borderId="0" applyFont="0" applyFill="0" applyBorder="0" applyAlignment="0" applyProtection="0"/>
    <xf numFmtId="5" fontId="9" fillId="41" borderId="0" applyFont="0" applyFill="0" applyBorder="0" applyAlignment="0" applyProtection="0"/>
    <xf numFmtId="0" fontId="9" fillId="41" borderId="0" applyFont="0" applyFill="0" applyBorder="0" applyAlignment="0" applyProtection="0"/>
    <xf numFmtId="2" fontId="9" fillId="41" borderId="0" applyFont="0" applyFill="0" applyBorder="0" applyAlignment="0" applyProtection="0"/>
    <xf numFmtId="0" fontId="51" fillId="41" borderId="0" applyFont="0" applyFill="0" applyBorder="0" applyAlignment="0" applyProtection="0"/>
    <xf numFmtId="0" fontId="52" fillId="41" borderId="0" applyFont="0" applyFill="0" applyBorder="0" applyAlignment="0" applyProtection="0"/>
    <xf numFmtId="0" fontId="9" fillId="41" borderId="0" applyFont="0" applyFill="0" applyBorder="0" applyAlignment="0" applyProtection="0"/>
    <xf numFmtId="0" fontId="9" fillId="0" borderId="0">
      <alignment vertical="top"/>
    </xf>
    <xf numFmtId="5" fontId="9" fillId="41" borderId="0" applyFont="0" applyFill="0" applyBorder="0" applyAlignment="0" applyProtection="0"/>
    <xf numFmtId="0" fontId="9" fillId="41" borderId="0" applyFont="0" applyFill="0" applyBorder="0" applyAlignment="0" applyProtection="0"/>
    <xf numFmtId="0" fontId="51" fillId="41" borderId="0" applyFont="0" applyFill="0" applyBorder="0" applyAlignment="0" applyProtection="0"/>
    <xf numFmtId="2" fontId="9" fillId="41" borderId="0" applyFont="0" applyFill="0" applyBorder="0" applyAlignment="0" applyProtection="0"/>
    <xf numFmtId="0" fontId="52" fillId="41" borderId="0" applyFont="0" applyFill="0" applyBorder="0" applyAlignment="0" applyProtection="0"/>
    <xf numFmtId="0" fontId="9" fillId="0" borderId="0">
      <alignment vertical="top"/>
    </xf>
    <xf numFmtId="0" fontId="9" fillId="41" borderId="0" applyFont="0" applyFill="0" applyBorder="0" applyAlignment="0" applyProtection="0"/>
    <xf numFmtId="3" fontId="9" fillId="41" borderId="0" applyFont="0" applyFill="0" applyBorder="0" applyAlignment="0" applyProtection="0"/>
    <xf numFmtId="3" fontId="9" fillId="41" borderId="0" applyFont="0" applyFill="0" applyBorder="0" applyAlignment="0" applyProtection="0"/>
    <xf numFmtId="5" fontId="9" fillId="41" borderId="0" applyFont="0" applyFill="0" applyBorder="0" applyAlignment="0" applyProtection="0"/>
    <xf numFmtId="0" fontId="9" fillId="41" borderId="0" applyFont="0" applyFill="0" applyBorder="0" applyAlignment="0" applyProtection="0"/>
    <xf numFmtId="2" fontId="9" fillId="41" borderId="0" applyFont="0" applyFill="0" applyBorder="0" applyAlignment="0" applyProtection="0"/>
    <xf numFmtId="0" fontId="51" fillId="41" borderId="0" applyFont="0" applyFill="0" applyBorder="0" applyAlignment="0" applyProtection="0"/>
    <xf numFmtId="0" fontId="52" fillId="41" borderId="0" applyFont="0" applyFill="0" applyBorder="0" applyAlignment="0" applyProtection="0"/>
    <xf numFmtId="0" fontId="9" fillId="41" borderId="0" applyFont="0" applyFill="0" applyBorder="0" applyAlignment="0" applyProtection="0"/>
    <xf numFmtId="0" fontId="2" fillId="0" borderId="0"/>
    <xf numFmtId="0" fontId="36" fillId="0" borderId="37" applyNumberFormat="0" applyFill="0" applyAlignment="0" applyProtection="0"/>
    <xf numFmtId="0" fontId="37" fillId="0" borderId="38" applyNumberFormat="0" applyFill="0" applyAlignment="0" applyProtection="0"/>
    <xf numFmtId="0" fontId="2" fillId="16" borderId="44" applyNumberFormat="0" applyFont="0" applyAlignment="0" applyProtection="0"/>
    <xf numFmtId="0" fontId="49" fillId="0" borderId="45" applyNumberFormat="0" applyFill="0" applyAlignment="0" applyProtection="0"/>
    <xf numFmtId="3" fontId="9" fillId="0" borderId="0"/>
    <xf numFmtId="5" fontId="9" fillId="0" borderId="0"/>
    <xf numFmtId="14" fontId="9" fillId="0" borderId="0"/>
    <xf numFmtId="2" fontId="9" fillId="0" borderId="0"/>
    <xf numFmtId="0" fontId="9" fillId="0" borderId="0"/>
    <xf numFmtId="0" fontId="2" fillId="42" borderId="0" applyNumberFormat="0" applyBorder="0" applyAlignment="0" applyProtection="0"/>
    <xf numFmtId="0" fontId="52" fillId="0" borderId="0" applyFont="0" applyFill="0" applyBorder="0" applyAlignment="0" applyProtection="0"/>
    <xf numFmtId="0" fontId="51" fillId="0" borderId="0" applyFont="0" applyFill="0" applyBorder="0" applyAlignment="0" applyProtection="0"/>
    <xf numFmtId="2" fontId="9" fillId="0" borderId="0" applyFont="0" applyFill="0" applyBorder="0" applyAlignment="0" applyProtection="0"/>
    <xf numFmtId="14" fontId="9" fillId="0" borderId="0" applyFont="0" applyFill="0" applyBorder="0" applyAlignment="0" applyProtection="0"/>
    <xf numFmtId="5" fontId="9" fillId="0" borderId="0" applyFont="0" applyFill="0" applyBorder="0" applyAlignment="0" applyProtection="0"/>
    <xf numFmtId="3" fontId="9"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52" fillId="41" borderId="0" applyFont="0" applyFill="0" applyBorder="0" applyAlignment="0" applyProtection="0"/>
    <xf numFmtId="0" fontId="51" fillId="41" borderId="0" applyFont="0" applyFill="0" applyBorder="0" applyAlignment="0" applyProtection="0"/>
    <xf numFmtId="0" fontId="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50" fillId="20" borderId="0" applyNumberFormat="0" applyBorder="0" applyAlignment="0" applyProtection="0"/>
    <xf numFmtId="0" fontId="50" fillId="24" borderId="0" applyNumberFormat="0" applyBorder="0" applyAlignment="0" applyProtection="0"/>
    <xf numFmtId="0" fontId="50" fillId="28" borderId="0" applyNumberFormat="0" applyBorder="0" applyAlignment="0" applyProtection="0"/>
    <xf numFmtId="0" fontId="50" fillId="32" borderId="0" applyNumberFormat="0" applyBorder="0" applyAlignment="0" applyProtection="0"/>
    <xf numFmtId="0" fontId="50" fillId="36" borderId="0" applyNumberFormat="0" applyBorder="0" applyAlignment="0" applyProtection="0"/>
    <xf numFmtId="0" fontId="50" fillId="40" borderId="0" applyNumberFormat="0" applyBorder="0" applyAlignment="0" applyProtection="0"/>
    <xf numFmtId="0" fontId="50" fillId="17" borderId="0" applyNumberFormat="0" applyBorder="0" applyAlignment="0" applyProtection="0"/>
    <xf numFmtId="0" fontId="50" fillId="21" borderId="0" applyNumberFormat="0" applyBorder="0" applyAlignment="0" applyProtection="0"/>
    <xf numFmtId="0" fontId="50" fillId="25" borderId="0" applyNumberFormat="0" applyBorder="0" applyAlignment="0" applyProtection="0"/>
    <xf numFmtId="0" fontId="50" fillId="29" borderId="0" applyNumberFormat="0" applyBorder="0" applyAlignment="0" applyProtection="0"/>
    <xf numFmtId="0" fontId="50" fillId="33" borderId="0" applyNumberFormat="0" applyBorder="0" applyAlignment="0" applyProtection="0"/>
    <xf numFmtId="0" fontId="50" fillId="37" borderId="0" applyNumberFormat="0" applyBorder="0" applyAlignment="0" applyProtection="0"/>
    <xf numFmtId="0" fontId="40" fillId="11" borderId="0" applyNumberFormat="0" applyBorder="0" applyAlignment="0" applyProtection="0"/>
    <xf numFmtId="0" fontId="44" fillId="14" borderId="40" applyNumberFormat="0" applyAlignment="0" applyProtection="0"/>
    <xf numFmtId="0" fontId="46" fillId="15" borderId="43" applyNumberFormat="0" applyAlignment="0" applyProtection="0"/>
    <xf numFmtId="0" fontId="48" fillId="0" borderId="0" applyNumberFormat="0" applyFill="0" applyBorder="0" applyAlignment="0" applyProtection="0"/>
    <xf numFmtId="0" fontId="39" fillId="10" borderId="0" applyNumberFormat="0" applyBorder="0" applyAlignment="0" applyProtection="0"/>
    <xf numFmtId="0" fontId="42" fillId="13" borderId="40" applyNumberFormat="0" applyAlignment="0" applyProtection="0"/>
    <xf numFmtId="0" fontId="45" fillId="0" borderId="42" applyNumberFormat="0" applyFill="0" applyAlignment="0" applyProtection="0"/>
    <xf numFmtId="0" fontId="41" fillId="12" borderId="0" applyNumberFormat="0" applyBorder="0" applyAlignment="0" applyProtection="0"/>
    <xf numFmtId="0" fontId="2" fillId="0" borderId="0"/>
    <xf numFmtId="0" fontId="2" fillId="16" borderId="44" applyNumberFormat="0" applyFont="0" applyAlignment="0" applyProtection="0"/>
    <xf numFmtId="0" fontId="43" fillId="14" borderId="41" applyNumberFormat="0" applyAlignment="0" applyProtection="0"/>
    <xf numFmtId="0" fontId="47" fillId="0" borderId="0" applyNumberFormat="0" applyFill="0" applyBorder="0" applyAlignment="0" applyProtection="0"/>
    <xf numFmtId="0" fontId="2" fillId="42" borderId="0" applyNumberFormat="0" applyBorder="0" applyAlignment="0" applyProtection="0"/>
    <xf numFmtId="0" fontId="2" fillId="42" borderId="0" applyNumberFormat="0" applyBorder="0" applyAlignment="0" applyProtection="0"/>
    <xf numFmtId="0" fontId="53"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9" fillId="0" borderId="0">
      <alignment vertical="top"/>
    </xf>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42"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2" fillId="0" borderId="0"/>
    <xf numFmtId="0" fontId="9"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2" fillId="30" borderId="0" applyNumberFormat="0" applyBorder="0" applyAlignment="0" applyProtection="0"/>
    <xf numFmtId="0" fontId="51" fillId="41" borderId="0" applyFont="0" applyFill="0" applyBorder="0" applyAlignment="0" applyProtection="0"/>
    <xf numFmtId="0" fontId="52" fillId="41"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2" fillId="16" borderId="44" applyNumberFormat="0" applyFont="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42" borderId="0" applyNumberFormat="0" applyBorder="0" applyAlignment="0" applyProtection="0"/>
    <xf numFmtId="0" fontId="2" fillId="30"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9" fillId="0" borderId="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30"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42"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42" borderId="0" applyNumberFormat="0" applyBorder="0" applyAlignment="0" applyProtection="0"/>
    <xf numFmtId="0" fontId="52" fillId="0" borderId="0" applyFont="0" applyFill="0" applyBorder="0" applyAlignment="0" applyProtection="0"/>
    <xf numFmtId="0" fontId="51" fillId="0" borderId="0" applyFont="0" applyFill="0" applyBorder="0" applyAlignment="0" applyProtection="0"/>
    <xf numFmtId="2" fontId="9" fillId="0" borderId="0" applyFont="0" applyFill="0" applyBorder="0" applyAlignment="0" applyProtection="0"/>
    <xf numFmtId="14" fontId="9" fillId="0" borderId="0" applyFont="0" applyFill="0" applyBorder="0" applyAlignment="0" applyProtection="0"/>
    <xf numFmtId="5" fontId="9" fillId="0" borderId="0" applyFont="0" applyFill="0" applyBorder="0" applyAlignment="0" applyProtection="0"/>
    <xf numFmtId="3" fontId="9"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52" fillId="41" borderId="0" applyFont="0" applyFill="0" applyBorder="0" applyAlignment="0" applyProtection="0"/>
    <xf numFmtId="0" fontId="51" fillId="41" borderId="0" applyFont="0" applyFill="0" applyBorder="0" applyAlignment="0" applyProtection="0"/>
    <xf numFmtId="0" fontId="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42"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9" fillId="0" borderId="0">
      <alignment vertical="top"/>
    </xf>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42"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2" fillId="0" borderId="0"/>
    <xf numFmtId="0" fontId="9"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2" fillId="30" borderId="0" applyNumberFormat="0" applyBorder="0" applyAlignment="0" applyProtection="0"/>
    <xf numFmtId="0" fontId="51" fillId="41" borderId="0" applyFont="0" applyFill="0" applyBorder="0" applyAlignment="0" applyProtection="0"/>
    <xf numFmtId="0" fontId="52" fillId="41"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2" fillId="16" borderId="44" applyNumberFormat="0" applyFont="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42" borderId="0" applyNumberFormat="0" applyBorder="0" applyAlignment="0" applyProtection="0"/>
    <xf numFmtId="0" fontId="2" fillId="30"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9" fillId="0" borderId="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2" fillId="42" borderId="0" applyNumberFormat="0" applyBorder="0" applyAlignment="0" applyProtection="0"/>
    <xf numFmtId="0" fontId="2" fillId="30" borderId="0" applyNumberFormat="0" applyBorder="0" applyAlignment="0" applyProtection="0"/>
    <xf numFmtId="0" fontId="2" fillId="0" borderId="0"/>
    <xf numFmtId="0" fontId="2" fillId="16" borderId="44" applyNumberFormat="0" applyFont="0" applyAlignment="0" applyProtection="0"/>
    <xf numFmtId="0" fontId="2" fillId="0" borderId="0"/>
    <xf numFmtId="0" fontId="2" fillId="16" borderId="44" applyNumberFormat="0" applyFont="0" applyAlignment="0" applyProtection="0"/>
    <xf numFmtId="0" fontId="9" fillId="0" borderId="0"/>
    <xf numFmtId="0" fontId="9"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30"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42"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30" borderId="0" applyNumberFormat="0" applyBorder="0" applyAlignment="0" applyProtection="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30"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30"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42"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30" borderId="0" applyNumberFormat="0" applyBorder="0" applyAlignment="0" applyProtection="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30"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1" fillId="42" borderId="0" applyNumberFormat="0" applyBorder="0" applyAlignment="0" applyProtection="0"/>
    <xf numFmtId="0" fontId="1" fillId="30" borderId="0" applyNumberFormat="0" applyBorder="0" applyAlignment="0" applyProtection="0"/>
    <xf numFmtId="0" fontId="1" fillId="0" borderId="0"/>
    <xf numFmtId="0" fontId="1" fillId="16" borderId="44" applyNumberFormat="0" applyFont="0" applyAlignment="0" applyProtection="0"/>
    <xf numFmtId="0" fontId="1" fillId="0" borderId="0"/>
    <xf numFmtId="0" fontId="1" fillId="16" borderId="44" applyNumberFormat="0" applyFont="0" applyAlignment="0" applyProtection="0"/>
    <xf numFmtId="0" fontId="54" fillId="0" borderId="0" applyNumberFormat="0" applyFill="0" applyBorder="0" applyAlignment="0" applyProtection="0"/>
    <xf numFmtId="0" fontId="56" fillId="0" borderId="0"/>
  </cellStyleXfs>
  <cellXfs count="267">
    <xf numFmtId="0" fontId="0" fillId="0" borderId="0" xfId="0"/>
    <xf numFmtId="0" fontId="4" fillId="0" borderId="0" xfId="0" applyFont="1"/>
    <xf numFmtId="0" fontId="4" fillId="0" borderId="2" xfId="0" applyFont="1" applyBorder="1"/>
    <xf numFmtId="0" fontId="7" fillId="0" borderId="1" xfId="6" applyFont="1" applyFill="1" applyBorder="1" applyAlignment="1">
      <alignment horizontal="left" wrapText="1"/>
    </xf>
    <xf numFmtId="0" fontId="0" fillId="0" borderId="0" xfId="0" applyBorder="1" applyAlignment="1">
      <alignment horizontal="center"/>
    </xf>
    <xf numFmtId="0" fontId="0" fillId="0" borderId="0" xfId="0" applyBorder="1"/>
    <xf numFmtId="0" fontId="8" fillId="0" borderId="0" xfId="0" applyFont="1" applyBorder="1"/>
    <xf numFmtId="0" fontId="8" fillId="0" borderId="0" xfId="0" applyFont="1" applyBorder="1" applyAlignment="1">
      <alignment horizontal="center"/>
    </xf>
    <xf numFmtId="0" fontId="8" fillId="0" borderId="0" xfId="0" applyFont="1" applyBorder="1" applyAlignment="1"/>
    <xf numFmtId="0" fontId="0" fillId="0" borderId="0" xfId="0" applyAlignment="1">
      <alignment horizontal="center"/>
    </xf>
    <xf numFmtId="0" fontId="4" fillId="0" borderId="3" xfId="0" applyFont="1" applyBorder="1"/>
    <xf numFmtId="0" fontId="4" fillId="0" borderId="4" xfId="0" applyFont="1" applyBorder="1" applyAlignment="1">
      <alignment horizontal="center"/>
    </xf>
    <xf numFmtId="0" fontId="4" fillId="0" borderId="5" xfId="0" applyFont="1" applyBorder="1"/>
    <xf numFmtId="0" fontId="4" fillId="0" borderId="6" xfId="0" applyFont="1" applyBorder="1"/>
    <xf numFmtId="0" fontId="7" fillId="0" borderId="7" xfId="6" applyFont="1" applyFill="1" applyBorder="1" applyAlignment="1">
      <alignment horizontal="center" wrapText="1"/>
    </xf>
    <xf numFmtId="0" fontId="7" fillId="0" borderId="8" xfId="6" applyFont="1" applyFill="1" applyBorder="1" applyAlignment="1">
      <alignment horizontal="left" wrapText="1"/>
    </xf>
    <xf numFmtId="0" fontId="0" fillId="0" borderId="9" xfId="0" applyBorder="1"/>
    <xf numFmtId="0" fontId="7" fillId="0" borderId="10" xfId="6" applyFont="1" applyFill="1" applyBorder="1" applyAlignment="1">
      <alignment horizontal="center" wrapText="1"/>
    </xf>
    <xf numFmtId="0" fontId="7" fillId="0" borderId="11" xfId="6" applyFont="1" applyFill="1" applyBorder="1" applyAlignment="1">
      <alignment horizontal="left" wrapText="1"/>
    </xf>
    <xf numFmtId="0" fontId="0" fillId="0" borderId="12" xfId="0" applyBorder="1"/>
    <xf numFmtId="0" fontId="7" fillId="0" borderId="9" xfId="6" applyFont="1" applyFill="1" applyBorder="1" applyAlignment="1">
      <alignment horizontal="left" wrapText="1"/>
    </xf>
    <xf numFmtId="0" fontId="0" fillId="0" borderId="10" xfId="0" applyBorder="1" applyAlignment="1">
      <alignment horizontal="center"/>
    </xf>
    <xf numFmtId="0" fontId="0" fillId="0" borderId="7" xfId="0" applyBorder="1" applyAlignment="1">
      <alignment horizontal="center"/>
    </xf>
    <xf numFmtId="0" fontId="7" fillId="0" borderId="9" xfId="5" applyFont="1" applyFill="1" applyBorder="1" applyAlignment="1">
      <alignment horizontal="left" wrapText="1"/>
    </xf>
    <xf numFmtId="0" fontId="4" fillId="0" borderId="0" xfId="0" applyFont="1" applyBorder="1" applyAlignment="1">
      <alignment vertical="top"/>
    </xf>
    <xf numFmtId="0" fontId="9" fillId="0" borderId="0" xfId="0" applyFont="1" applyBorder="1" applyAlignment="1">
      <alignment vertical="top"/>
    </xf>
    <xf numFmtId="0" fontId="9" fillId="0" borderId="0" xfId="0" applyFont="1" applyFill="1"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0" borderId="2" xfId="0" applyBorder="1"/>
    <xf numFmtId="0" fontId="0" fillId="0" borderId="2" xfId="0" applyBorder="1" applyAlignment="1">
      <alignment wrapText="1"/>
    </xf>
    <xf numFmtId="0" fontId="7" fillId="0" borderId="1" xfId="6" applyFont="1" applyFill="1" applyBorder="1" applyAlignment="1">
      <alignment wrapText="1"/>
    </xf>
    <xf numFmtId="0" fontId="4" fillId="0" borderId="13" xfId="0" applyFont="1" applyBorder="1"/>
    <xf numFmtId="0" fontId="7" fillId="0" borderId="14" xfId="6" applyFont="1" applyFill="1" applyBorder="1" applyAlignment="1">
      <alignment wrapText="1"/>
    </xf>
    <xf numFmtId="0" fontId="7" fillId="0" borderId="15" xfId="6" applyFont="1" applyFill="1" applyBorder="1" applyAlignment="1">
      <alignment wrapText="1"/>
    </xf>
    <xf numFmtId="0" fontId="7" fillId="0" borderId="16" xfId="6" applyFont="1" applyFill="1" applyBorder="1" applyAlignment="1">
      <alignment wrapText="1"/>
    </xf>
    <xf numFmtId="0" fontId="7" fillId="0" borderId="17" xfId="6" applyFont="1" applyFill="1" applyBorder="1" applyAlignment="1">
      <alignment wrapText="1"/>
    </xf>
    <xf numFmtId="0" fontId="0" fillId="0" borderId="18" xfId="0" applyBorder="1" applyAlignment="1">
      <alignment horizontal="center"/>
    </xf>
    <xf numFmtId="0" fontId="0" fillId="0" borderId="19" xfId="0" applyBorder="1"/>
    <xf numFmtId="0" fontId="0" fillId="0" borderId="0" xfId="0" applyFill="1" applyBorder="1"/>
    <xf numFmtId="0" fontId="0" fillId="0" borderId="20" xfId="0" applyBorder="1" applyAlignment="1">
      <alignment horizontal="center"/>
    </xf>
    <xf numFmtId="0" fontId="0" fillId="0" borderId="21" xfId="0" applyBorder="1"/>
    <xf numFmtId="0" fontId="0" fillId="0" borderId="21" xfId="0" applyFill="1" applyBorder="1"/>
    <xf numFmtId="0" fontId="0" fillId="0" borderId="22" xfId="0" applyBorder="1" applyAlignment="1">
      <alignment horizontal="center"/>
    </xf>
    <xf numFmtId="0" fontId="0" fillId="0" borderId="23" xfId="0" applyFill="1" applyBorder="1"/>
    <xf numFmtId="0" fontId="4" fillId="0" borderId="0" xfId="0" applyFont="1" applyBorder="1" applyAlignment="1">
      <alignment horizontal="center"/>
    </xf>
    <xf numFmtId="0" fontId="4" fillId="0" borderId="0" xfId="0" applyFont="1" applyBorder="1"/>
    <xf numFmtId="0" fontId="7" fillId="0" borderId="0" xfId="5" applyFont="1" applyFill="1" applyBorder="1" applyAlignment="1">
      <alignment horizontal="left" wrapText="1"/>
    </xf>
    <xf numFmtId="0" fontId="0" fillId="0" borderId="0" xfId="0" applyAlignment="1">
      <alignment horizontal="left"/>
    </xf>
    <xf numFmtId="0" fontId="9" fillId="0" borderId="0" xfId="0" applyFont="1"/>
    <xf numFmtId="0" fontId="4" fillId="0" borderId="2" xfId="0" applyFont="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vertical="top" wrapText="1"/>
    </xf>
    <xf numFmtId="0" fontId="9" fillId="0" borderId="2" xfId="0" applyFont="1" applyBorder="1" applyAlignment="1">
      <alignment vertical="top"/>
    </xf>
    <xf numFmtId="0" fontId="9" fillId="0" borderId="2" xfId="0" applyFont="1" applyBorder="1" applyAlignment="1">
      <alignment vertical="top" wrapText="1"/>
    </xf>
    <xf numFmtId="0" fontId="0" fillId="0" borderId="2" xfId="0" applyBorder="1" applyAlignment="1">
      <alignment vertical="top"/>
    </xf>
    <xf numFmtId="0" fontId="0" fillId="0" borderId="2" xfId="0" applyBorder="1" applyAlignment="1">
      <alignment vertical="top" wrapText="1"/>
    </xf>
    <xf numFmtId="0" fontId="0" fillId="0" borderId="2" xfId="0" applyNumberFormat="1" applyBorder="1" applyAlignment="1">
      <alignment vertical="top" wrapText="1"/>
    </xf>
    <xf numFmtId="0" fontId="10" fillId="0" borderId="2" xfId="1" applyFont="1" applyBorder="1" applyAlignment="1" applyProtection="1">
      <alignment vertical="top"/>
    </xf>
    <xf numFmtId="0" fontId="10" fillId="0" borderId="2" xfId="1" applyFont="1" applyFill="1" applyBorder="1" applyAlignment="1" applyProtection="1">
      <alignment vertical="top"/>
    </xf>
    <xf numFmtId="0" fontId="5" fillId="0" borderId="2" xfId="1" applyFill="1" applyBorder="1" applyAlignment="1" applyProtection="1">
      <alignment vertical="top"/>
    </xf>
    <xf numFmtId="0" fontId="0" fillId="0" borderId="2" xfId="0" applyFill="1" applyBorder="1" applyAlignment="1">
      <alignment vertical="top"/>
    </xf>
    <xf numFmtId="0" fontId="0" fillId="0" borderId="2" xfId="0" applyFill="1" applyBorder="1" applyAlignment="1">
      <alignment vertical="top" wrapText="1"/>
    </xf>
    <xf numFmtId="0" fontId="0" fillId="0" borderId="24" xfId="0" applyBorder="1"/>
    <xf numFmtId="0" fontId="0" fillId="0" borderId="25" xfId="0" applyBorder="1" applyAlignment="1">
      <alignment horizontal="left"/>
    </xf>
    <xf numFmtId="0" fontId="14" fillId="0" borderId="2" xfId="0" applyFont="1" applyBorder="1"/>
    <xf numFmtId="0" fontId="0" fillId="0" borderId="0" xfId="0" applyFill="1" applyBorder="1" applyAlignment="1">
      <alignment horizontal="center"/>
    </xf>
    <xf numFmtId="0" fontId="9" fillId="0" borderId="26" xfId="0" applyFont="1" applyFill="1" applyBorder="1" applyAlignment="1"/>
    <xf numFmtId="0" fontId="9" fillId="0" borderId="0" xfId="0" applyFont="1" applyFill="1" applyAlignment="1">
      <alignment horizontal="left" vertical="center"/>
    </xf>
    <xf numFmtId="0" fontId="5" fillId="0" borderId="0" xfId="1" applyAlignment="1" applyProtection="1"/>
    <xf numFmtId="0" fontId="14" fillId="0" borderId="0" xfId="0" applyFont="1"/>
    <xf numFmtId="0" fontId="7" fillId="0" borderId="27" xfId="6" applyFont="1" applyFill="1" applyBorder="1" applyAlignment="1">
      <alignment wrapText="1"/>
    </xf>
    <xf numFmtId="0" fontId="0" fillId="0" borderId="14" xfId="0" applyBorder="1" applyAlignment="1">
      <alignment horizontal="left"/>
    </xf>
    <xf numFmtId="0" fontId="15" fillId="0" borderId="18" xfId="6" applyFont="1" applyFill="1" applyBorder="1" applyAlignment="1">
      <alignment horizontal="center" wrapText="1"/>
    </xf>
    <xf numFmtId="0" fontId="15" fillId="0" borderId="28" xfId="6" applyFont="1" applyFill="1" applyBorder="1" applyAlignment="1">
      <alignment horizontal="left" wrapText="1"/>
    </xf>
    <xf numFmtId="0" fontId="16" fillId="0" borderId="19" xfId="0" applyFont="1" applyBorder="1"/>
    <xf numFmtId="0" fontId="7" fillId="0" borderId="29" xfId="6" applyFont="1" applyFill="1" applyBorder="1" applyAlignment="1">
      <alignment horizontal="center" wrapText="1"/>
    </xf>
    <xf numFmtId="0" fontId="7" fillId="0" borderId="30" xfId="6" applyFont="1" applyFill="1" applyBorder="1" applyAlignment="1">
      <alignment horizontal="left" wrapText="1"/>
    </xf>
    <xf numFmtId="0" fontId="0" fillId="0" borderId="31" xfId="0" applyBorder="1"/>
    <xf numFmtId="0" fontId="7" fillId="0" borderId="2" xfId="6" applyFont="1" applyFill="1" applyBorder="1" applyAlignment="1">
      <alignment horizontal="left" wrapText="1"/>
    </xf>
    <xf numFmtId="0" fontId="7" fillId="0" borderId="2" xfId="6" applyFont="1" applyFill="1" applyBorder="1" applyAlignment="1">
      <alignment horizontal="center" wrapText="1"/>
    </xf>
    <xf numFmtId="0" fontId="0" fillId="0" borderId="2" xfId="0" applyBorder="1" applyAlignment="1">
      <alignment horizontal="left"/>
    </xf>
    <xf numFmtId="0" fontId="7" fillId="2" borderId="32" xfId="6" applyFont="1" applyFill="1" applyBorder="1" applyAlignment="1">
      <alignment horizontal="center"/>
    </xf>
    <xf numFmtId="0" fontId="7" fillId="3" borderId="32" xfId="6" applyFont="1" applyFill="1" applyBorder="1" applyAlignment="1">
      <alignment horizontal="center"/>
    </xf>
    <xf numFmtId="0" fontId="7" fillId="4" borderId="32" xfId="6" applyFont="1" applyFill="1" applyBorder="1" applyAlignment="1">
      <alignment horizontal="center"/>
    </xf>
    <xf numFmtId="0" fontId="0" fillId="2" borderId="2" xfId="0" applyFill="1" applyBorder="1" applyAlignment="1">
      <alignment horizontal="center"/>
    </xf>
    <xf numFmtId="0" fontId="9" fillId="0" borderId="0" xfId="0" applyFont="1" applyFill="1" applyBorder="1" applyAlignment="1">
      <alignment horizontal="center" vertical="top"/>
    </xf>
    <xf numFmtId="0" fontId="9" fillId="0" borderId="0" xfId="0" applyFont="1" applyBorder="1" applyAlignment="1">
      <alignment horizontal="center" vertical="top"/>
    </xf>
    <xf numFmtId="0" fontId="0" fillId="0" borderId="0" xfId="0" applyBorder="1" applyAlignment="1">
      <alignment horizontal="center" vertical="top"/>
    </xf>
    <xf numFmtId="0" fontId="0" fillId="0" borderId="0" xfId="0" applyFill="1" applyBorder="1" applyAlignment="1">
      <alignment horizontal="center" vertical="top"/>
    </xf>
    <xf numFmtId="0" fontId="0" fillId="0" borderId="0" xfId="0" applyAlignment="1">
      <alignment horizontal="center" vertical="top"/>
    </xf>
    <xf numFmtId="0" fontId="7" fillId="4" borderId="1" xfId="6" applyFont="1" applyFill="1" applyBorder="1" applyAlignment="1">
      <alignment horizontal="left" wrapText="1"/>
    </xf>
    <xf numFmtId="0" fontId="0" fillId="3" borderId="0" xfId="0" applyFill="1"/>
    <xf numFmtId="0" fontId="0" fillId="4" borderId="0" xfId="0" applyFill="1"/>
    <xf numFmtId="0" fontId="0" fillId="2" borderId="0" xfId="0" applyFill="1" applyBorder="1" applyAlignment="1">
      <alignment horizontal="center"/>
    </xf>
    <xf numFmtId="0" fontId="9" fillId="4" borderId="0" xfId="0" applyFont="1" applyFill="1" applyBorder="1" applyAlignment="1">
      <alignment horizontal="center" vertical="top"/>
    </xf>
    <xf numFmtId="0" fontId="9" fillId="4" borderId="0" xfId="0" applyFont="1" applyFill="1" applyAlignment="1">
      <alignment horizontal="center"/>
    </xf>
    <xf numFmtId="0" fontId="7" fillId="5" borderId="32" xfId="6" applyFont="1" applyFill="1" applyBorder="1" applyAlignment="1">
      <alignment horizontal="center"/>
    </xf>
    <xf numFmtId="0" fontId="7" fillId="6" borderId="32" xfId="6" applyFont="1" applyFill="1" applyBorder="1" applyAlignment="1">
      <alignment horizontal="center"/>
    </xf>
    <xf numFmtId="0" fontId="9" fillId="5" borderId="0" xfId="0" applyFont="1" applyFill="1" applyBorder="1" applyAlignment="1">
      <alignment horizontal="center" vertical="top"/>
    </xf>
    <xf numFmtId="0" fontId="0" fillId="5" borderId="0" xfId="0" applyFill="1" applyBorder="1" applyAlignment="1">
      <alignment horizontal="center" vertical="top"/>
    </xf>
    <xf numFmtId="0" fontId="9" fillId="0" borderId="0" xfId="0" applyFont="1" applyAlignment="1">
      <alignment horizontal="center"/>
    </xf>
    <xf numFmtId="0" fontId="0" fillId="5" borderId="0" xfId="0" applyFill="1" applyAlignment="1">
      <alignment horizontal="center"/>
    </xf>
    <xf numFmtId="0" fontId="9" fillId="0" borderId="0" xfId="0" applyFont="1" applyFill="1" applyBorder="1" applyAlignment="1">
      <alignment horizontal="center" vertical="top" wrapText="1"/>
    </xf>
    <xf numFmtId="0" fontId="0" fillId="4" borderId="0" xfId="0" applyFill="1" applyAlignment="1">
      <alignment horizontal="center"/>
    </xf>
    <xf numFmtId="0" fontId="9" fillId="7" borderId="0" xfId="0" applyFont="1" applyFill="1" applyBorder="1" applyAlignment="1">
      <alignment horizontal="center" vertical="top"/>
    </xf>
    <xf numFmtId="0" fontId="0" fillId="7" borderId="0" xfId="0" applyFill="1" applyBorder="1" applyAlignment="1">
      <alignment horizontal="center" vertical="top"/>
    </xf>
    <xf numFmtId="0" fontId="17" fillId="4" borderId="1" xfId="7" applyFont="1" applyFill="1" applyBorder="1" applyAlignment="1">
      <alignment wrapText="1"/>
    </xf>
    <xf numFmtId="0" fontId="17" fillId="4" borderId="32" xfId="7" applyFont="1" applyFill="1" applyBorder="1" applyAlignment="1">
      <alignment wrapText="1"/>
    </xf>
    <xf numFmtId="0" fontId="9" fillId="4" borderId="0" xfId="4" applyFill="1"/>
    <xf numFmtId="14" fontId="0" fillId="4" borderId="0" xfId="0" applyNumberFormat="1" applyFill="1"/>
    <xf numFmtId="0" fontId="0" fillId="7" borderId="0" xfId="0" applyFill="1" applyAlignment="1">
      <alignment horizontal="center"/>
    </xf>
    <xf numFmtId="0" fontId="9" fillId="7" borderId="0" xfId="0" applyFont="1" applyFill="1" applyAlignment="1">
      <alignment horizontal="center"/>
    </xf>
    <xf numFmtId="0" fontId="0" fillId="7" borderId="0" xfId="0" applyFill="1" applyAlignment="1"/>
    <xf numFmtId="0" fontId="0" fillId="7" borderId="0" xfId="0" applyFill="1" applyBorder="1" applyAlignment="1">
      <alignment horizontal="center" vertical="top" wrapText="1"/>
    </xf>
    <xf numFmtId="0" fontId="29" fillId="4" borderId="0" xfId="0" applyFont="1" applyFill="1"/>
    <xf numFmtId="0" fontId="28" fillId="4" borderId="0" xfId="3" applyFill="1"/>
    <xf numFmtId="22" fontId="17" fillId="4" borderId="1" xfId="7" applyNumberFormat="1" applyFont="1" applyFill="1" applyBorder="1" applyAlignment="1">
      <alignment horizontal="right" wrapText="1"/>
    </xf>
    <xf numFmtId="164" fontId="7" fillId="4" borderId="1" xfId="6" applyNumberFormat="1" applyFont="1" applyFill="1" applyBorder="1" applyAlignment="1">
      <alignment horizontal="left" wrapText="1"/>
    </xf>
    <xf numFmtId="14" fontId="7" fillId="4" borderId="1" xfId="6" applyNumberFormat="1" applyFont="1" applyFill="1" applyBorder="1" applyAlignment="1">
      <alignment horizontal="left" wrapText="1"/>
    </xf>
    <xf numFmtId="0" fontId="17" fillId="4" borderId="1" xfId="7" applyFont="1" applyFill="1" applyBorder="1" applyAlignment="1">
      <alignment horizontal="left" wrapText="1"/>
    </xf>
    <xf numFmtId="22" fontId="17" fillId="4" borderId="32" xfId="7" applyNumberFormat="1" applyFont="1" applyFill="1" applyBorder="1" applyAlignment="1">
      <alignment horizontal="right" wrapText="1"/>
    </xf>
    <xf numFmtId="0" fontId="7" fillId="4" borderId="33" xfId="6" applyFont="1" applyFill="1" applyBorder="1" applyAlignment="1">
      <alignment horizontal="left" wrapText="1"/>
    </xf>
    <xf numFmtId="22" fontId="0" fillId="4" borderId="0" xfId="0" applyNumberFormat="1" applyFill="1"/>
    <xf numFmtId="0" fontId="7" fillId="4" borderId="33" xfId="7" applyFont="1" applyFill="1" applyBorder="1" applyAlignment="1">
      <alignment wrapText="1"/>
    </xf>
    <xf numFmtId="0" fontId="9" fillId="4" borderId="0" xfId="0" applyFont="1" applyFill="1"/>
    <xf numFmtId="0" fontId="7" fillId="4" borderId="0" xfId="6" applyFont="1" applyFill="1" applyBorder="1" applyAlignment="1">
      <alignment horizontal="left" wrapText="1"/>
    </xf>
    <xf numFmtId="0" fontId="18" fillId="4" borderId="0" xfId="0" applyFont="1" applyFill="1"/>
    <xf numFmtId="0" fontId="0" fillId="4" borderId="2" xfId="0" applyFill="1" applyBorder="1"/>
    <xf numFmtId="0" fontId="0" fillId="4" borderId="1" xfId="0" applyFill="1" applyBorder="1"/>
    <xf numFmtId="0" fontId="9" fillId="4" borderId="2" xfId="4" applyFill="1" applyBorder="1"/>
    <xf numFmtId="0" fontId="9" fillId="4" borderId="0" xfId="4" applyFont="1" applyFill="1" applyBorder="1" applyAlignment="1">
      <alignment horizontal="left" vertical="top"/>
    </xf>
    <xf numFmtId="0" fontId="9" fillId="4" borderId="0" xfId="4" applyFont="1" applyFill="1" applyBorder="1" applyAlignment="1">
      <alignment horizontal="left" vertical="top" wrapText="1"/>
    </xf>
    <xf numFmtId="0" fontId="9" fillId="4" borderId="0" xfId="4" applyFill="1" applyBorder="1" applyAlignment="1">
      <alignment horizontal="left" vertical="top"/>
    </xf>
    <xf numFmtId="0" fontId="9" fillId="4" borderId="0" xfId="4" applyFill="1" applyBorder="1" applyAlignment="1">
      <alignment horizontal="left" vertical="top" wrapText="1"/>
    </xf>
    <xf numFmtId="0" fontId="9" fillId="4" borderId="0" xfId="1" applyFont="1" applyFill="1" applyBorder="1" applyAlignment="1" applyProtection="1">
      <alignment horizontal="left" vertical="top" wrapText="1"/>
    </xf>
    <xf numFmtId="0" fontId="9" fillId="4" borderId="2" xfId="4" applyFont="1" applyFill="1" applyBorder="1" applyAlignment="1">
      <alignment horizontal="left" vertical="top"/>
    </xf>
    <xf numFmtId="0" fontId="9" fillId="4" borderId="34" xfId="1" applyFont="1" applyFill="1" applyBorder="1" applyAlignment="1" applyProtection="1">
      <alignment horizontal="left" vertical="top" wrapText="1"/>
    </xf>
    <xf numFmtId="0" fontId="7" fillId="4" borderId="26" xfId="6" applyFont="1" applyFill="1" applyBorder="1" applyAlignment="1">
      <alignment horizontal="left" wrapText="1"/>
    </xf>
    <xf numFmtId="0" fontId="29" fillId="4" borderId="26" xfId="0" applyFont="1" applyFill="1" applyBorder="1"/>
    <xf numFmtId="0" fontId="7" fillId="4" borderId="35" xfId="6" applyFont="1" applyFill="1" applyBorder="1" applyAlignment="1">
      <alignment horizontal="left" wrapText="1"/>
    </xf>
    <xf numFmtId="0" fontId="0" fillId="4" borderId="26" xfId="0" applyFill="1" applyBorder="1"/>
    <xf numFmtId="0" fontId="7" fillId="4" borderId="36" xfId="6" applyFont="1" applyFill="1" applyBorder="1" applyAlignment="1">
      <alignment horizontal="left" wrapText="1"/>
    </xf>
    <xf numFmtId="0" fontId="9" fillId="4" borderId="26" xfId="0" applyFont="1" applyFill="1" applyBorder="1"/>
    <xf numFmtId="0" fontId="18" fillId="4" borderId="26" xfId="0" applyFont="1" applyFill="1" applyBorder="1"/>
    <xf numFmtId="14" fontId="0" fillId="4" borderId="26" xfId="0" applyNumberFormat="1" applyFill="1" applyBorder="1"/>
    <xf numFmtId="0" fontId="9" fillId="4" borderId="26" xfId="1" applyFont="1" applyFill="1" applyBorder="1" applyAlignment="1" applyProtection="1">
      <alignment horizontal="left" vertical="top" wrapText="1"/>
    </xf>
    <xf numFmtId="0" fontId="9" fillId="4" borderId="26" xfId="4" applyFont="1" applyFill="1" applyBorder="1" applyAlignment="1">
      <alignment horizontal="left" vertical="top"/>
    </xf>
    <xf numFmtId="14" fontId="7" fillId="4" borderId="35" xfId="6" applyNumberFormat="1" applyFont="1" applyFill="1" applyBorder="1" applyAlignment="1">
      <alignment horizontal="left" wrapText="1"/>
    </xf>
    <xf numFmtId="0" fontId="9" fillId="4" borderId="2" xfId="1" applyFont="1" applyFill="1" applyBorder="1" applyAlignment="1" applyProtection="1">
      <alignment horizontal="left" vertical="top" wrapText="1"/>
    </xf>
    <xf numFmtId="0" fontId="9" fillId="4" borderId="2" xfId="4" applyFill="1" applyBorder="1" applyAlignment="1">
      <alignment horizontal="left" vertical="top"/>
    </xf>
    <xf numFmtId="0" fontId="9" fillId="4" borderId="2" xfId="4" applyFont="1" applyFill="1" applyBorder="1" applyAlignment="1">
      <alignment horizontal="left" vertical="top" wrapText="1"/>
    </xf>
    <xf numFmtId="0" fontId="9" fillId="4" borderId="2" xfId="4" applyFill="1" applyBorder="1" applyAlignment="1">
      <alignment horizontal="left" vertical="top" wrapText="1"/>
    </xf>
    <xf numFmtId="14" fontId="9" fillId="4" borderId="2" xfId="4" applyNumberFormat="1" applyFill="1" applyBorder="1" applyAlignment="1">
      <alignment horizontal="left" vertical="top"/>
    </xf>
    <xf numFmtId="0" fontId="30" fillId="4" borderId="0" xfId="0" applyFont="1" applyFill="1"/>
    <xf numFmtId="0" fontId="19" fillId="4" borderId="1" xfId="6" applyFont="1" applyFill="1" applyBorder="1" applyAlignment="1">
      <alignment horizontal="left" wrapText="1"/>
    </xf>
    <xf numFmtId="0" fontId="8" fillId="4" borderId="0" xfId="0" applyFont="1" applyFill="1"/>
    <xf numFmtId="0" fontId="8" fillId="4" borderId="26" xfId="0" applyFont="1" applyFill="1" applyBorder="1"/>
    <xf numFmtId="0" fontId="19" fillId="4" borderId="33" xfId="6" applyFont="1" applyFill="1" applyBorder="1" applyAlignment="1">
      <alignment horizontal="left" wrapText="1"/>
    </xf>
    <xf numFmtId="0" fontId="21" fillId="4" borderId="0" xfId="0" applyFont="1" applyFill="1"/>
    <xf numFmtId="0" fontId="8" fillId="4" borderId="2" xfId="1" applyFont="1" applyFill="1" applyBorder="1" applyAlignment="1" applyProtection="1">
      <alignment horizontal="left" vertical="top" wrapText="1"/>
    </xf>
    <xf numFmtId="14" fontId="8" fillId="4" borderId="2" xfId="4" applyNumberFormat="1" applyFont="1" applyFill="1" applyBorder="1" applyAlignment="1">
      <alignment horizontal="left" vertical="top"/>
    </xf>
    <xf numFmtId="0" fontId="8" fillId="4" borderId="2" xfId="4" applyFont="1" applyFill="1" applyBorder="1" applyAlignment="1">
      <alignment horizontal="left" vertical="top"/>
    </xf>
    <xf numFmtId="0" fontId="8" fillId="4" borderId="2" xfId="4" applyFont="1" applyFill="1" applyBorder="1" applyAlignment="1">
      <alignment horizontal="left" vertical="top" wrapText="1"/>
    </xf>
    <xf numFmtId="0" fontId="8" fillId="4" borderId="34" xfId="4" applyFont="1" applyFill="1" applyBorder="1" applyAlignment="1">
      <alignment horizontal="left" vertical="top"/>
    </xf>
    <xf numFmtId="0" fontId="8" fillId="4" borderId="0" xfId="4" applyFont="1" applyFill="1" applyBorder="1" applyAlignment="1">
      <alignment horizontal="left" vertical="top"/>
    </xf>
    <xf numFmtId="0" fontId="8" fillId="4" borderId="0" xfId="1" applyFont="1" applyFill="1" applyBorder="1" applyAlignment="1" applyProtection="1">
      <alignment horizontal="left" vertical="top" wrapText="1"/>
    </xf>
    <xf numFmtId="14" fontId="7" fillId="4" borderId="33" xfId="6" applyNumberFormat="1" applyFont="1" applyFill="1" applyBorder="1" applyAlignment="1">
      <alignment horizontal="left" wrapText="1"/>
    </xf>
    <xf numFmtId="0" fontId="31" fillId="4" borderId="0" xfId="0" applyFont="1" applyFill="1"/>
    <xf numFmtId="0" fontId="23" fillId="4" borderId="1" xfId="6" applyFont="1" applyFill="1" applyBorder="1" applyAlignment="1">
      <alignment horizontal="left" wrapText="1"/>
    </xf>
    <xf numFmtId="0" fontId="23" fillId="4" borderId="33" xfId="6" applyFont="1" applyFill="1" applyBorder="1" applyAlignment="1">
      <alignment horizontal="left" wrapText="1"/>
    </xf>
    <xf numFmtId="0" fontId="22" fillId="4" borderId="0" xfId="0" applyFont="1" applyFill="1"/>
    <xf numFmtId="0" fontId="22" fillId="4" borderId="26" xfId="0" applyFont="1" applyFill="1" applyBorder="1"/>
    <xf numFmtId="0" fontId="24" fillId="4" borderId="0" xfId="0" applyFont="1" applyFill="1"/>
    <xf numFmtId="0" fontId="22" fillId="4" borderId="2" xfId="1" applyFont="1" applyFill="1" applyBorder="1" applyAlignment="1" applyProtection="1">
      <alignment horizontal="left" vertical="top" wrapText="1"/>
    </xf>
    <xf numFmtId="0" fontId="22" fillId="4" borderId="0" xfId="1" applyFont="1" applyFill="1" applyBorder="1" applyAlignment="1" applyProtection="1">
      <alignment horizontal="left" vertical="top" wrapText="1"/>
    </xf>
    <xf numFmtId="0" fontId="32" fillId="4" borderId="0" xfId="0" applyFont="1" applyFill="1"/>
    <xf numFmtId="0" fontId="25" fillId="4" borderId="1" xfId="6" applyFont="1" applyFill="1" applyBorder="1" applyAlignment="1">
      <alignment horizontal="left" wrapText="1"/>
    </xf>
    <xf numFmtId="0" fontId="20" fillId="4" borderId="0" xfId="0" applyFont="1" applyFill="1"/>
    <xf numFmtId="0" fontId="20" fillId="4" borderId="26" xfId="0" applyFont="1" applyFill="1" applyBorder="1"/>
    <xf numFmtId="0" fontId="25" fillId="4" borderId="33" xfId="6" applyFont="1" applyFill="1" applyBorder="1" applyAlignment="1">
      <alignment horizontal="left" wrapText="1"/>
    </xf>
    <xf numFmtId="0" fontId="26" fillId="4" borderId="0" xfId="0" applyFont="1" applyFill="1"/>
    <xf numFmtId="0" fontId="20" fillId="4" borderId="2" xfId="1" applyFont="1" applyFill="1" applyBorder="1" applyAlignment="1" applyProtection="1">
      <alignment horizontal="left" vertical="top" wrapText="1"/>
    </xf>
    <xf numFmtId="0" fontId="0" fillId="4" borderId="0" xfId="0" applyFill="1" applyBorder="1"/>
    <xf numFmtId="0" fontId="33" fillId="4" borderId="0" xfId="0" applyFont="1" applyFill="1"/>
    <xf numFmtId="14" fontId="9" fillId="4" borderId="34" xfId="4" applyNumberFormat="1" applyFill="1" applyBorder="1" applyAlignment="1">
      <alignment horizontal="left" vertical="top"/>
    </xf>
    <xf numFmtId="0" fontId="9" fillId="4" borderId="34" xfId="4" applyFont="1" applyFill="1" applyBorder="1" applyAlignment="1">
      <alignment horizontal="left" vertical="top" wrapText="1"/>
    </xf>
    <xf numFmtId="0" fontId="9" fillId="4" borderId="34" xfId="4" applyFill="1" applyBorder="1" applyAlignment="1">
      <alignment horizontal="left" vertical="top"/>
    </xf>
    <xf numFmtId="0" fontId="9" fillId="4" borderId="34" xfId="4" applyFill="1" applyBorder="1"/>
    <xf numFmtId="0" fontId="34" fillId="4" borderId="0" xfId="4" applyFont="1" applyFill="1" applyBorder="1" applyAlignment="1">
      <alignment horizontal="left" vertical="top"/>
    </xf>
    <xf numFmtId="0" fontId="8" fillId="4" borderId="0" xfId="4" applyFont="1" applyFill="1"/>
    <xf numFmtId="0" fontId="8" fillId="4" borderId="2" xfId="4" applyFont="1" applyFill="1" applyBorder="1"/>
    <xf numFmtId="0" fontId="8" fillId="4" borderId="34" xfId="4" applyFont="1" applyFill="1" applyBorder="1"/>
    <xf numFmtId="0" fontId="9" fillId="4" borderId="0" xfId="4" applyFill="1" applyBorder="1"/>
    <xf numFmtId="14" fontId="9" fillId="4" borderId="0" xfId="4" applyNumberFormat="1" applyFill="1" applyBorder="1" applyAlignment="1">
      <alignment horizontal="left" vertical="top"/>
    </xf>
    <xf numFmtId="0" fontId="22" fillId="4" borderId="2" xfId="4" applyFont="1" applyFill="1" applyBorder="1" applyAlignment="1">
      <alignment horizontal="left" vertical="top"/>
    </xf>
    <xf numFmtId="14" fontId="22" fillId="4" borderId="2" xfId="4" applyNumberFormat="1" applyFont="1" applyFill="1" applyBorder="1" applyAlignment="1">
      <alignment horizontal="left" vertical="top"/>
    </xf>
    <xf numFmtId="0" fontId="22" fillId="4" borderId="2" xfId="4" applyFont="1" applyFill="1" applyBorder="1" applyAlignment="1">
      <alignment horizontal="left" vertical="top" wrapText="1"/>
    </xf>
    <xf numFmtId="0" fontId="22" fillId="4" borderId="34" xfId="1" applyFont="1" applyFill="1" applyBorder="1" applyAlignment="1" applyProtection="1">
      <alignment horizontal="left" vertical="top" wrapText="1"/>
    </xf>
    <xf numFmtId="14" fontId="22" fillId="4" borderId="0" xfId="0" applyNumberFormat="1" applyFont="1" applyFill="1"/>
    <xf numFmtId="0" fontId="22" fillId="4" borderId="0" xfId="4" applyFont="1" applyFill="1" applyBorder="1" applyAlignment="1">
      <alignment horizontal="left" vertical="top"/>
    </xf>
    <xf numFmtId="0" fontId="22" fillId="4" borderId="0" xfId="4" applyFont="1" applyFill="1" applyBorder="1" applyAlignment="1">
      <alignment horizontal="left" vertical="top" wrapText="1"/>
    </xf>
    <xf numFmtId="0" fontId="8" fillId="4" borderId="34" xfId="1" applyFont="1" applyFill="1" applyBorder="1" applyAlignment="1" applyProtection="1">
      <alignment horizontal="left" vertical="top" wrapText="1"/>
    </xf>
    <xf numFmtId="0" fontId="8" fillId="4" borderId="0" xfId="4" applyFont="1" applyFill="1" applyBorder="1"/>
    <xf numFmtId="14" fontId="8" fillId="4" borderId="0" xfId="4" applyNumberFormat="1" applyFont="1" applyFill="1" applyBorder="1" applyAlignment="1">
      <alignment horizontal="left" vertical="top"/>
    </xf>
    <xf numFmtId="0" fontId="8" fillId="4" borderId="0" xfId="4" applyFont="1" applyFill="1" applyBorder="1" applyAlignment="1">
      <alignment horizontal="left" vertical="top" wrapText="1"/>
    </xf>
    <xf numFmtId="14" fontId="9" fillId="4" borderId="2" xfId="4" applyNumberFormat="1" applyFont="1" applyFill="1" applyBorder="1" applyAlignment="1">
      <alignment horizontal="left" vertical="top"/>
    </xf>
    <xf numFmtId="14" fontId="20" fillId="4" borderId="2" xfId="4" applyNumberFormat="1" applyFont="1" applyFill="1" applyBorder="1" applyAlignment="1">
      <alignment horizontal="left" vertical="top"/>
    </xf>
    <xf numFmtId="0" fontId="20" fillId="4" borderId="2" xfId="4" applyFont="1" applyFill="1" applyBorder="1" applyAlignment="1">
      <alignment horizontal="left" vertical="top" wrapText="1"/>
    </xf>
    <xf numFmtId="0" fontId="20" fillId="4" borderId="2" xfId="4" applyFont="1" applyFill="1" applyBorder="1" applyAlignment="1">
      <alignment horizontal="left" vertical="top"/>
    </xf>
    <xf numFmtId="0" fontId="20" fillId="4" borderId="0" xfId="4" applyFont="1" applyFill="1" applyBorder="1" applyAlignment="1">
      <alignment horizontal="left" vertical="top"/>
    </xf>
    <xf numFmtId="0" fontId="20" fillId="4" borderId="34" xfId="4" applyFont="1" applyFill="1" applyBorder="1" applyAlignment="1">
      <alignment horizontal="left" vertical="top"/>
    </xf>
    <xf numFmtId="0" fontId="9" fillId="8" borderId="2" xfId="0" applyFont="1" applyFill="1" applyBorder="1" applyAlignment="1">
      <alignment vertical="top"/>
    </xf>
    <xf numFmtId="0" fontId="55" fillId="0" borderId="2" xfId="0" applyFont="1" applyFill="1" applyBorder="1" applyAlignment="1" applyProtection="1">
      <alignment vertical="top" wrapText="1"/>
    </xf>
    <xf numFmtId="0" fontId="55" fillId="8" borderId="2" xfId="6" applyFont="1" applyFill="1" applyBorder="1" applyAlignment="1" applyProtection="1">
      <alignment vertical="top" wrapText="1"/>
    </xf>
    <xf numFmtId="0" fontId="55" fillId="2" borderId="2" xfId="6" applyFont="1" applyFill="1" applyBorder="1" applyAlignment="1" applyProtection="1">
      <alignment vertical="top" wrapText="1"/>
    </xf>
    <xf numFmtId="164" fontId="55" fillId="8" borderId="2" xfId="6" applyNumberFormat="1" applyFont="1" applyFill="1" applyBorder="1" applyAlignment="1" applyProtection="1">
      <alignment vertical="top" wrapText="1"/>
    </xf>
    <xf numFmtId="0" fontId="55" fillId="9" borderId="2" xfId="6" applyFont="1" applyFill="1" applyBorder="1" applyAlignment="1" applyProtection="1">
      <alignment vertical="top" wrapText="1"/>
    </xf>
    <xf numFmtId="0" fontId="55" fillId="6" borderId="2" xfId="6" applyFont="1" applyFill="1" applyBorder="1" applyAlignment="1" applyProtection="1">
      <alignment vertical="top" wrapText="1"/>
    </xf>
    <xf numFmtId="0" fontId="55" fillId="0" borderId="2" xfId="0" applyFont="1" applyFill="1" applyBorder="1" applyAlignment="1" applyProtection="1">
      <alignment vertical="top" wrapText="1"/>
      <protection locked="0"/>
    </xf>
    <xf numFmtId="0" fontId="55" fillId="4" borderId="2" xfId="0" applyFont="1" applyFill="1" applyBorder="1" applyAlignment="1" applyProtection="1">
      <alignment vertical="top" wrapText="1"/>
      <protection locked="0"/>
    </xf>
    <xf numFmtId="0" fontId="55" fillId="0" borderId="2" xfId="0" applyFont="1" applyBorder="1" applyAlignment="1" applyProtection="1">
      <alignment vertical="top" wrapText="1"/>
      <protection locked="0"/>
    </xf>
    <xf numFmtId="164" fontId="55" fillId="0" borderId="2" xfId="0" applyNumberFormat="1" applyFont="1" applyBorder="1" applyAlignment="1" applyProtection="1">
      <alignment vertical="top" wrapText="1"/>
      <protection locked="0"/>
    </xf>
    <xf numFmtId="164" fontId="55" fillId="0" borderId="2" xfId="0" applyNumberFormat="1" applyFont="1" applyFill="1" applyBorder="1" applyAlignment="1" applyProtection="1">
      <alignment vertical="top" wrapText="1"/>
      <protection locked="0"/>
    </xf>
    <xf numFmtId="0" fontId="55" fillId="5" borderId="2" xfId="6" applyFont="1" applyFill="1" applyBorder="1" applyAlignment="1" applyProtection="1">
      <alignment vertical="top" wrapText="1"/>
    </xf>
    <xf numFmtId="0" fontId="55" fillId="8" borderId="2" xfId="6" applyFont="1" applyFill="1" applyBorder="1" applyAlignment="1" applyProtection="1">
      <alignment horizontal="right" vertical="top" wrapText="1"/>
    </xf>
    <xf numFmtId="0" fontId="55" fillId="0" borderId="2" xfId="0" applyFont="1" applyFill="1" applyBorder="1" applyAlignment="1" applyProtection="1">
      <alignment horizontal="right" vertical="top" wrapText="1"/>
      <protection locked="0"/>
    </xf>
    <xf numFmtId="164" fontId="55" fillId="9" borderId="2" xfId="6" applyNumberFormat="1" applyFont="1" applyFill="1" applyBorder="1" applyAlignment="1" applyProtection="1">
      <alignment vertical="top" wrapText="1"/>
    </xf>
    <xf numFmtId="164" fontId="55" fillId="5" borderId="2" xfId="6" applyNumberFormat="1" applyFont="1" applyFill="1" applyBorder="1" applyAlignment="1" applyProtection="1">
      <alignment vertical="top" wrapText="1"/>
    </xf>
    <xf numFmtId="164" fontId="55" fillId="2" borderId="2" xfId="6" applyNumberFormat="1" applyFont="1" applyFill="1" applyBorder="1" applyAlignment="1" applyProtection="1">
      <alignment vertical="top" wrapText="1"/>
    </xf>
    <xf numFmtId="0" fontId="55" fillId="0" borderId="2" xfId="6" applyFont="1" applyFill="1" applyBorder="1" applyAlignment="1" applyProtection="1">
      <alignment vertical="top" wrapText="1"/>
    </xf>
    <xf numFmtId="165" fontId="55" fillId="0" borderId="2" xfId="0" applyNumberFormat="1" applyFont="1" applyFill="1" applyBorder="1" applyProtection="1">
      <protection locked="0"/>
    </xf>
    <xf numFmtId="49" fontId="55" fillId="0" borderId="2" xfId="0" applyNumberFormat="1" applyFont="1" applyBorder="1" applyAlignment="1">
      <alignment vertical="top" wrapText="1"/>
    </xf>
    <xf numFmtId="49" fontId="55" fillId="4" borderId="2" xfId="0" applyNumberFormat="1" applyFont="1" applyFill="1" applyBorder="1" applyAlignment="1">
      <alignment vertical="top" wrapText="1"/>
    </xf>
    <xf numFmtId="164" fontId="55" fillId="0" borderId="2" xfId="0" applyNumberFormat="1" applyFont="1" applyBorder="1" applyAlignment="1">
      <alignment vertical="top" wrapText="1"/>
    </xf>
    <xf numFmtId="49" fontId="55" fillId="0" borderId="2" xfId="0" applyNumberFormat="1" applyFont="1" applyBorder="1" applyAlignment="1" applyProtection="1">
      <alignment vertical="top" wrapText="1"/>
      <protection locked="0"/>
    </xf>
    <xf numFmtId="49" fontId="55" fillId="0" borderId="2" xfId="0" applyNumberFormat="1" applyFont="1" applyBorder="1" applyAlignment="1">
      <alignment horizontal="right" vertical="top" wrapText="1"/>
    </xf>
    <xf numFmtId="0" fontId="55" fillId="2" borderId="2" xfId="0" applyFont="1" applyFill="1" applyBorder="1" applyAlignment="1">
      <alignment vertical="top" wrapText="1"/>
    </xf>
    <xf numFmtId="0" fontId="55" fillId="0" borderId="2" xfId="0" applyFont="1" applyBorder="1" applyAlignment="1">
      <alignment vertical="top" wrapText="1"/>
    </xf>
    <xf numFmtId="0" fontId="55" fillId="4" borderId="2" xfId="0" applyFont="1" applyFill="1" applyBorder="1" applyAlignment="1">
      <alignment vertical="top" wrapText="1"/>
    </xf>
    <xf numFmtId="0" fontId="55" fillId="0" borderId="2" xfId="0" applyFont="1" applyBorder="1" applyAlignment="1">
      <alignment horizontal="right" vertical="top" wrapText="1"/>
    </xf>
    <xf numFmtId="0" fontId="55" fillId="8" borderId="2" xfId="0" applyFont="1" applyFill="1" applyBorder="1" applyAlignment="1">
      <alignment vertical="top" wrapText="1"/>
    </xf>
    <xf numFmtId="0" fontId="55" fillId="8" borderId="2" xfId="0" applyFont="1" applyFill="1" applyBorder="1" applyAlignment="1">
      <alignment horizontal="center" vertical="top" wrapText="1"/>
    </xf>
    <xf numFmtId="49" fontId="55" fillId="8" borderId="2" xfId="0" applyNumberFormat="1" applyFont="1" applyFill="1" applyBorder="1" applyAlignment="1">
      <alignment horizontal="center" vertical="top" wrapText="1"/>
    </xf>
    <xf numFmtId="0" fontId="55" fillId="43" borderId="2" xfId="0" applyFont="1" applyFill="1" applyBorder="1" applyAlignment="1">
      <alignment horizontal="center" vertical="top" wrapText="1"/>
    </xf>
    <xf numFmtId="164" fontId="55" fillId="8" borderId="2" xfId="0" applyNumberFormat="1" applyFont="1" applyFill="1" applyBorder="1" applyAlignment="1">
      <alignment horizontal="center" vertical="top" wrapText="1"/>
    </xf>
    <xf numFmtId="0" fontId="55" fillId="9" borderId="2" xfId="0" applyFont="1" applyFill="1" applyBorder="1" applyAlignment="1">
      <alignment horizontal="center" vertical="top" wrapText="1"/>
    </xf>
    <xf numFmtId="164" fontId="55" fillId="5" borderId="2" xfId="0" applyNumberFormat="1" applyFont="1" applyFill="1" applyBorder="1" applyAlignment="1">
      <alignment horizontal="center" vertical="top" wrapText="1"/>
    </xf>
    <xf numFmtId="164" fontId="55" fillId="9" borderId="2" xfId="0" applyNumberFormat="1" applyFont="1" applyFill="1" applyBorder="1" applyAlignment="1">
      <alignment horizontal="center" vertical="top" wrapText="1"/>
    </xf>
    <xf numFmtId="0" fontId="55" fillId="5" borderId="2" xfId="0" applyFont="1" applyFill="1" applyBorder="1" applyAlignment="1">
      <alignment horizontal="center" vertical="top" wrapText="1"/>
    </xf>
    <xf numFmtId="0" fontId="55" fillId="0" borderId="2" xfId="0" applyFont="1" applyBorder="1" applyAlignment="1" applyProtection="1">
      <alignment horizontal="center" vertical="top" wrapText="1"/>
      <protection locked="0"/>
    </xf>
    <xf numFmtId="164" fontId="55" fillId="2" borderId="2" xfId="6" applyNumberFormat="1" applyFont="1" applyFill="1" applyBorder="1" applyAlignment="1">
      <alignment vertical="top" wrapText="1"/>
    </xf>
    <xf numFmtId="0" fontId="55" fillId="43" borderId="2" xfId="0" applyFont="1" applyFill="1" applyBorder="1" applyAlignment="1">
      <alignment vertical="top" wrapText="1"/>
    </xf>
    <xf numFmtId="0" fontId="55" fillId="43" borderId="2" xfId="0" applyFont="1" applyFill="1" applyBorder="1" applyAlignment="1">
      <alignment vertical="top"/>
    </xf>
    <xf numFmtId="49" fontId="55" fillId="43" borderId="2" xfId="0" applyNumberFormat="1" applyFont="1" applyFill="1" applyBorder="1" applyAlignment="1">
      <alignment horizontal="right" vertical="top" wrapText="1"/>
    </xf>
    <xf numFmtId="164" fontId="55" fillId="43" borderId="2" xfId="0" applyNumberFormat="1" applyFont="1" applyFill="1" applyBorder="1" applyAlignment="1">
      <alignment vertical="top"/>
    </xf>
    <xf numFmtId="0" fontId="55" fillId="43" borderId="2" xfId="6" applyFont="1" applyFill="1" applyBorder="1" applyAlignment="1">
      <alignment vertical="top" wrapText="1"/>
    </xf>
    <xf numFmtId="164" fontId="55" fillId="43" borderId="2" xfId="0" applyNumberFormat="1" applyFont="1" applyFill="1" applyBorder="1" applyAlignment="1">
      <alignment vertical="top" wrapText="1"/>
    </xf>
    <xf numFmtId="0" fontId="55" fillId="43" borderId="2" xfId="0" applyFont="1" applyFill="1" applyBorder="1" applyAlignment="1" applyProtection="1">
      <alignment vertical="top" wrapText="1"/>
      <protection locked="0"/>
    </xf>
    <xf numFmtId="165" fontId="55" fillId="43" borderId="2" xfId="0" applyNumberFormat="1" applyFont="1" applyFill="1" applyBorder="1" applyAlignment="1">
      <alignment vertical="top"/>
    </xf>
    <xf numFmtId="0" fontId="55" fillId="43" borderId="2" xfId="0" applyFont="1" applyFill="1" applyBorder="1" applyAlignment="1">
      <alignment horizontal="right" vertical="top"/>
    </xf>
    <xf numFmtId="0" fontId="57" fillId="43" borderId="2" xfId="893" applyFont="1" applyFill="1" applyBorder="1" applyAlignment="1">
      <alignment vertical="top" wrapText="1"/>
    </xf>
    <xf numFmtId="0" fontId="55" fillId="44" borderId="2" xfId="0" applyFont="1" applyFill="1" applyBorder="1" applyAlignment="1">
      <alignment vertical="top" wrapText="1"/>
    </xf>
    <xf numFmtId="49" fontId="55" fillId="44" borderId="2" xfId="0" applyNumberFormat="1" applyFont="1" applyFill="1" applyBorder="1" applyAlignment="1">
      <alignment vertical="top" wrapText="1"/>
    </xf>
    <xf numFmtId="164" fontId="55" fillId="44" borderId="2" xfId="0" applyNumberFormat="1" applyFont="1" applyFill="1" applyBorder="1" applyAlignment="1">
      <alignment vertical="top" wrapText="1"/>
    </xf>
    <xf numFmtId="0" fontId="55" fillId="44" borderId="2" xfId="0" applyFont="1" applyFill="1" applyBorder="1" applyAlignment="1" applyProtection="1">
      <alignment vertical="top" wrapText="1"/>
      <protection locked="0"/>
    </xf>
  </cellXfs>
  <cellStyles count="894">
    <cellStyle name="20% - Accent1" xfId="27" builtinId="30" customBuiltin="1"/>
    <cellStyle name="20% - Accent1 2" xfId="63" xr:uid="{00000000-0005-0000-0000-000001000000}"/>
    <cellStyle name="20% - Accent1 2 2" xfId="201" xr:uid="{00000000-0005-0000-0000-000002000000}"/>
    <cellStyle name="20% - Accent1 2 2 2" xfId="438" xr:uid="{00000000-0005-0000-0000-000003000000}"/>
    <cellStyle name="20% - Accent1 2 2 2 2" xfId="771" xr:uid="{00000000-0005-0000-0000-000004000000}"/>
    <cellStyle name="20% - Accent1 2 2 3" xfId="633" xr:uid="{00000000-0005-0000-0000-000005000000}"/>
    <cellStyle name="20% - Accent1 2 3" xfId="326" xr:uid="{00000000-0005-0000-0000-000006000000}"/>
    <cellStyle name="20% - Accent1 2 3 2" xfId="540" xr:uid="{00000000-0005-0000-0000-000007000000}"/>
    <cellStyle name="20% - Accent1 2 3 2 2" xfId="840" xr:uid="{00000000-0005-0000-0000-000008000000}"/>
    <cellStyle name="20% - Accent1 2 3 3" xfId="702" xr:uid="{00000000-0005-0000-0000-000009000000}"/>
    <cellStyle name="20% - Accent1 2 4" xfId="354" xr:uid="{00000000-0005-0000-0000-00000A000000}"/>
    <cellStyle name="20% - Accent1 2 4 2" xfId="730" xr:uid="{00000000-0005-0000-0000-00000B000000}"/>
    <cellStyle name="20% - Accent1 2 5" xfId="610" xr:uid="{00000000-0005-0000-0000-00000C000000}"/>
    <cellStyle name="20% - Accent1 3" xfId="240" xr:uid="{00000000-0005-0000-0000-00000D000000}"/>
    <cellStyle name="20% - Accent1 3 2" xfId="454" xr:uid="{00000000-0005-0000-0000-00000E000000}"/>
    <cellStyle name="20% - Accent1 3 2 2" xfId="787" xr:uid="{00000000-0005-0000-0000-00000F000000}"/>
    <cellStyle name="20% - Accent1 3 3" xfId="649" xr:uid="{00000000-0005-0000-0000-000010000000}"/>
    <cellStyle name="20% - Accent1 4" xfId="255" xr:uid="{00000000-0005-0000-0000-000011000000}"/>
    <cellStyle name="20% - Accent1 4 2" xfId="469" xr:uid="{00000000-0005-0000-0000-000012000000}"/>
    <cellStyle name="20% - Accent1 4 2 2" xfId="801" xr:uid="{00000000-0005-0000-0000-000013000000}"/>
    <cellStyle name="20% - Accent1 4 3" xfId="663" xr:uid="{00000000-0005-0000-0000-000014000000}"/>
    <cellStyle name="20% - Accent1 5" xfId="303" xr:uid="{00000000-0005-0000-0000-000015000000}"/>
    <cellStyle name="20% - Accent1 5 2" xfId="517" xr:uid="{00000000-0005-0000-0000-000016000000}"/>
    <cellStyle name="20% - Accent1 5 2 2" xfId="818" xr:uid="{00000000-0005-0000-0000-000017000000}"/>
    <cellStyle name="20% - Accent1 5 3" xfId="680" xr:uid="{00000000-0005-0000-0000-000018000000}"/>
    <cellStyle name="20% - Accent1 6" xfId="342" xr:uid="{00000000-0005-0000-0000-000019000000}"/>
    <cellStyle name="20% - Accent1 6 2" xfId="556" xr:uid="{00000000-0005-0000-0000-00001A000000}"/>
    <cellStyle name="20% - Accent1 6 2 2" xfId="856" xr:uid="{00000000-0005-0000-0000-00001B000000}"/>
    <cellStyle name="20% - Accent1 6 3" xfId="718" xr:uid="{00000000-0005-0000-0000-00001C000000}"/>
    <cellStyle name="20% - Accent1 7" xfId="368" xr:uid="{00000000-0005-0000-0000-00001D000000}"/>
    <cellStyle name="20% - Accent1 7 2" xfId="744" xr:uid="{00000000-0005-0000-0000-00001E000000}"/>
    <cellStyle name="20% - Accent1 8" xfId="570" xr:uid="{00000000-0005-0000-0000-00001F000000}"/>
    <cellStyle name="20% - Accent1 8 2" xfId="870" xr:uid="{00000000-0005-0000-0000-000020000000}"/>
    <cellStyle name="20% - Accent1 9" xfId="594" xr:uid="{00000000-0005-0000-0000-000021000000}"/>
    <cellStyle name="20% - Accent2" xfId="31" builtinId="34" customBuiltin="1"/>
    <cellStyle name="20% - Accent2 2" xfId="65" xr:uid="{00000000-0005-0000-0000-000023000000}"/>
    <cellStyle name="20% - Accent2 2 2" xfId="202" xr:uid="{00000000-0005-0000-0000-000024000000}"/>
    <cellStyle name="20% - Accent2 2 2 2" xfId="439" xr:uid="{00000000-0005-0000-0000-000025000000}"/>
    <cellStyle name="20% - Accent2 2 2 2 2" xfId="772" xr:uid="{00000000-0005-0000-0000-000026000000}"/>
    <cellStyle name="20% - Accent2 2 2 3" xfId="634" xr:uid="{00000000-0005-0000-0000-000027000000}"/>
    <cellStyle name="20% - Accent2 2 3" xfId="327" xr:uid="{00000000-0005-0000-0000-000028000000}"/>
    <cellStyle name="20% - Accent2 2 3 2" xfId="541" xr:uid="{00000000-0005-0000-0000-000029000000}"/>
    <cellStyle name="20% - Accent2 2 3 2 2" xfId="841" xr:uid="{00000000-0005-0000-0000-00002A000000}"/>
    <cellStyle name="20% - Accent2 2 3 3" xfId="703" xr:uid="{00000000-0005-0000-0000-00002B000000}"/>
    <cellStyle name="20% - Accent2 2 4" xfId="355" xr:uid="{00000000-0005-0000-0000-00002C000000}"/>
    <cellStyle name="20% - Accent2 2 4 2" xfId="731" xr:uid="{00000000-0005-0000-0000-00002D000000}"/>
    <cellStyle name="20% - Accent2 2 5" xfId="612" xr:uid="{00000000-0005-0000-0000-00002E000000}"/>
    <cellStyle name="20% - Accent2 3" xfId="242" xr:uid="{00000000-0005-0000-0000-00002F000000}"/>
    <cellStyle name="20% - Accent2 3 2" xfId="456" xr:uid="{00000000-0005-0000-0000-000030000000}"/>
    <cellStyle name="20% - Accent2 3 2 2" xfId="789" xr:uid="{00000000-0005-0000-0000-000031000000}"/>
    <cellStyle name="20% - Accent2 3 3" xfId="651" xr:uid="{00000000-0005-0000-0000-000032000000}"/>
    <cellStyle name="20% - Accent2 4" xfId="256" xr:uid="{00000000-0005-0000-0000-000033000000}"/>
    <cellStyle name="20% - Accent2 4 2" xfId="470" xr:uid="{00000000-0005-0000-0000-000034000000}"/>
    <cellStyle name="20% - Accent2 4 2 2" xfId="802" xr:uid="{00000000-0005-0000-0000-000035000000}"/>
    <cellStyle name="20% - Accent2 4 3" xfId="664" xr:uid="{00000000-0005-0000-0000-000036000000}"/>
    <cellStyle name="20% - Accent2 5" xfId="305" xr:uid="{00000000-0005-0000-0000-000037000000}"/>
    <cellStyle name="20% - Accent2 5 2" xfId="519" xr:uid="{00000000-0005-0000-0000-000038000000}"/>
    <cellStyle name="20% - Accent2 5 2 2" xfId="820" xr:uid="{00000000-0005-0000-0000-000039000000}"/>
    <cellStyle name="20% - Accent2 5 3" xfId="682" xr:uid="{00000000-0005-0000-0000-00003A000000}"/>
    <cellStyle name="20% - Accent2 6" xfId="344" xr:uid="{00000000-0005-0000-0000-00003B000000}"/>
    <cellStyle name="20% - Accent2 6 2" xfId="558" xr:uid="{00000000-0005-0000-0000-00003C000000}"/>
    <cellStyle name="20% - Accent2 6 2 2" xfId="858" xr:uid="{00000000-0005-0000-0000-00003D000000}"/>
    <cellStyle name="20% - Accent2 6 3" xfId="720" xr:uid="{00000000-0005-0000-0000-00003E000000}"/>
    <cellStyle name="20% - Accent2 7" xfId="370" xr:uid="{00000000-0005-0000-0000-00003F000000}"/>
    <cellStyle name="20% - Accent2 7 2" xfId="746" xr:uid="{00000000-0005-0000-0000-000040000000}"/>
    <cellStyle name="20% - Accent2 8" xfId="572" xr:uid="{00000000-0005-0000-0000-000041000000}"/>
    <cellStyle name="20% - Accent2 8 2" xfId="872" xr:uid="{00000000-0005-0000-0000-000042000000}"/>
    <cellStyle name="20% - Accent2 9" xfId="596" xr:uid="{00000000-0005-0000-0000-000043000000}"/>
    <cellStyle name="20% - Accent3" xfId="35" builtinId="38" customBuiltin="1"/>
    <cellStyle name="20% - Accent3 2" xfId="67" xr:uid="{00000000-0005-0000-0000-000045000000}"/>
    <cellStyle name="20% - Accent3 2 2" xfId="203" xr:uid="{00000000-0005-0000-0000-000046000000}"/>
    <cellStyle name="20% - Accent3 2 2 2" xfId="440" xr:uid="{00000000-0005-0000-0000-000047000000}"/>
    <cellStyle name="20% - Accent3 2 2 2 2" xfId="773" xr:uid="{00000000-0005-0000-0000-000048000000}"/>
    <cellStyle name="20% - Accent3 2 2 3" xfId="635" xr:uid="{00000000-0005-0000-0000-000049000000}"/>
    <cellStyle name="20% - Accent3 2 3" xfId="328" xr:uid="{00000000-0005-0000-0000-00004A000000}"/>
    <cellStyle name="20% - Accent3 2 3 2" xfId="542" xr:uid="{00000000-0005-0000-0000-00004B000000}"/>
    <cellStyle name="20% - Accent3 2 3 2 2" xfId="842" xr:uid="{00000000-0005-0000-0000-00004C000000}"/>
    <cellStyle name="20% - Accent3 2 3 3" xfId="704" xr:uid="{00000000-0005-0000-0000-00004D000000}"/>
    <cellStyle name="20% - Accent3 2 4" xfId="356" xr:uid="{00000000-0005-0000-0000-00004E000000}"/>
    <cellStyle name="20% - Accent3 2 4 2" xfId="732" xr:uid="{00000000-0005-0000-0000-00004F000000}"/>
    <cellStyle name="20% - Accent3 2 5" xfId="614" xr:uid="{00000000-0005-0000-0000-000050000000}"/>
    <cellStyle name="20% - Accent3 3" xfId="244" xr:uid="{00000000-0005-0000-0000-000051000000}"/>
    <cellStyle name="20% - Accent3 3 2" xfId="458" xr:uid="{00000000-0005-0000-0000-000052000000}"/>
    <cellStyle name="20% - Accent3 3 2 2" xfId="791" xr:uid="{00000000-0005-0000-0000-000053000000}"/>
    <cellStyle name="20% - Accent3 3 3" xfId="653" xr:uid="{00000000-0005-0000-0000-000054000000}"/>
    <cellStyle name="20% - Accent3 4" xfId="257" xr:uid="{00000000-0005-0000-0000-000055000000}"/>
    <cellStyle name="20% - Accent3 4 2" xfId="471" xr:uid="{00000000-0005-0000-0000-000056000000}"/>
    <cellStyle name="20% - Accent3 4 2 2" xfId="803" xr:uid="{00000000-0005-0000-0000-000057000000}"/>
    <cellStyle name="20% - Accent3 4 3" xfId="665" xr:uid="{00000000-0005-0000-0000-000058000000}"/>
    <cellStyle name="20% - Accent3 5" xfId="307" xr:uid="{00000000-0005-0000-0000-000059000000}"/>
    <cellStyle name="20% - Accent3 5 2" xfId="521" xr:uid="{00000000-0005-0000-0000-00005A000000}"/>
    <cellStyle name="20% - Accent3 5 2 2" xfId="822" xr:uid="{00000000-0005-0000-0000-00005B000000}"/>
    <cellStyle name="20% - Accent3 5 3" xfId="684" xr:uid="{00000000-0005-0000-0000-00005C000000}"/>
    <cellStyle name="20% - Accent3 6" xfId="346" xr:uid="{00000000-0005-0000-0000-00005D000000}"/>
    <cellStyle name="20% - Accent3 6 2" xfId="560" xr:uid="{00000000-0005-0000-0000-00005E000000}"/>
    <cellStyle name="20% - Accent3 6 2 2" xfId="860" xr:uid="{00000000-0005-0000-0000-00005F000000}"/>
    <cellStyle name="20% - Accent3 6 3" xfId="722" xr:uid="{00000000-0005-0000-0000-000060000000}"/>
    <cellStyle name="20% - Accent3 7" xfId="372" xr:uid="{00000000-0005-0000-0000-000061000000}"/>
    <cellStyle name="20% - Accent3 7 2" xfId="748" xr:uid="{00000000-0005-0000-0000-000062000000}"/>
    <cellStyle name="20% - Accent3 8" xfId="574" xr:uid="{00000000-0005-0000-0000-000063000000}"/>
    <cellStyle name="20% - Accent3 8 2" xfId="874" xr:uid="{00000000-0005-0000-0000-000064000000}"/>
    <cellStyle name="20% - Accent3 9" xfId="598" xr:uid="{00000000-0005-0000-0000-000065000000}"/>
    <cellStyle name="20% - Accent4" xfId="39" builtinId="42" customBuiltin="1"/>
    <cellStyle name="20% - Accent4 10" xfId="374" xr:uid="{00000000-0005-0000-0000-000067000000}"/>
    <cellStyle name="20% - Accent4 10 2" xfId="750" xr:uid="{00000000-0005-0000-0000-000068000000}"/>
    <cellStyle name="20% - Accent4 11" xfId="576" xr:uid="{00000000-0005-0000-0000-000069000000}"/>
    <cellStyle name="20% - Accent4 11 2" xfId="876" xr:uid="{00000000-0005-0000-0000-00006A000000}"/>
    <cellStyle name="20% - Accent4 12" xfId="600" xr:uid="{00000000-0005-0000-0000-00006B000000}"/>
    <cellStyle name="20% - Accent4 2" xfId="103" xr:uid="{00000000-0005-0000-0000-00006C000000}"/>
    <cellStyle name="20% - Accent4 2 10" xfId="627" xr:uid="{00000000-0005-0000-0000-00006D000000}"/>
    <cellStyle name="20% - Accent4 2 2" xfId="157" xr:uid="{00000000-0005-0000-0000-00006E000000}"/>
    <cellStyle name="20% - Accent4 2 2 2" xfId="394" xr:uid="{00000000-0005-0000-0000-00006F000000}"/>
    <cellStyle name="20% - Accent4 2 2 2 2" xfId="770" xr:uid="{00000000-0005-0000-0000-000070000000}"/>
    <cellStyle name="20% - Accent4 2 2 3" xfId="632" xr:uid="{00000000-0005-0000-0000-000071000000}"/>
    <cellStyle name="20% - Accent4 2 3" xfId="204" xr:uid="{00000000-0005-0000-0000-000072000000}"/>
    <cellStyle name="20% - Accent4 2 3 2" xfId="441" xr:uid="{00000000-0005-0000-0000-000073000000}"/>
    <cellStyle name="20% - Accent4 2 3 2 2" xfId="774" xr:uid="{00000000-0005-0000-0000-000074000000}"/>
    <cellStyle name="20% - Accent4 2 3 3" xfId="636" xr:uid="{00000000-0005-0000-0000-000075000000}"/>
    <cellStyle name="20% - Accent4 2 4" xfId="237" xr:uid="{00000000-0005-0000-0000-000076000000}"/>
    <cellStyle name="20% - Accent4 2 4 2" xfId="452" xr:uid="{00000000-0005-0000-0000-000077000000}"/>
    <cellStyle name="20% - Accent4 2 4 2 2" xfId="785" xr:uid="{00000000-0005-0000-0000-000078000000}"/>
    <cellStyle name="20% - Accent4 2 4 3" xfId="647" xr:uid="{00000000-0005-0000-0000-000079000000}"/>
    <cellStyle name="20% - Accent4 2 5" xfId="258" xr:uid="{00000000-0005-0000-0000-00007A000000}"/>
    <cellStyle name="20% - Accent4 2 5 2" xfId="472" xr:uid="{00000000-0005-0000-0000-00007B000000}"/>
    <cellStyle name="20% - Accent4 2 5 2 2" xfId="804" xr:uid="{00000000-0005-0000-0000-00007C000000}"/>
    <cellStyle name="20% - Accent4 2 5 3" xfId="666" xr:uid="{00000000-0005-0000-0000-00007D000000}"/>
    <cellStyle name="20% - Accent4 2 6" xfId="320" xr:uid="{00000000-0005-0000-0000-00007E000000}"/>
    <cellStyle name="20% - Accent4 2 6 2" xfId="534" xr:uid="{00000000-0005-0000-0000-00007F000000}"/>
    <cellStyle name="20% - Accent4 2 6 2 2" xfId="835" xr:uid="{00000000-0005-0000-0000-000080000000}"/>
    <cellStyle name="20% - Accent4 2 6 3" xfId="697" xr:uid="{00000000-0005-0000-0000-000081000000}"/>
    <cellStyle name="20% - Accent4 2 7" xfId="329" xr:uid="{00000000-0005-0000-0000-000082000000}"/>
    <cellStyle name="20% - Accent4 2 7 2" xfId="543" xr:uid="{00000000-0005-0000-0000-000083000000}"/>
    <cellStyle name="20% - Accent4 2 7 2 2" xfId="843" xr:uid="{00000000-0005-0000-0000-000084000000}"/>
    <cellStyle name="20% - Accent4 2 7 3" xfId="705" xr:uid="{00000000-0005-0000-0000-000085000000}"/>
    <cellStyle name="20% - Accent4 2 8" xfId="357" xr:uid="{00000000-0005-0000-0000-000086000000}"/>
    <cellStyle name="20% - Accent4 2 8 2" xfId="733" xr:uid="{00000000-0005-0000-0000-000087000000}"/>
    <cellStyle name="20% - Accent4 2 9" xfId="587" xr:uid="{00000000-0005-0000-0000-000088000000}"/>
    <cellStyle name="20% - Accent4 2 9 2" xfId="887" xr:uid="{00000000-0005-0000-0000-000089000000}"/>
    <cellStyle name="20% - Accent4 3" xfId="84" xr:uid="{00000000-0005-0000-0000-00008A000000}"/>
    <cellStyle name="20% - Accent4 3 2" xfId="319" xr:uid="{00000000-0005-0000-0000-00008B000000}"/>
    <cellStyle name="20% - Accent4 3 2 2" xfId="533" xr:uid="{00000000-0005-0000-0000-00008C000000}"/>
    <cellStyle name="20% - Accent4 3 2 2 2" xfId="834" xr:uid="{00000000-0005-0000-0000-00008D000000}"/>
    <cellStyle name="20% - Accent4 3 2 3" xfId="696" xr:uid="{00000000-0005-0000-0000-00008E000000}"/>
    <cellStyle name="20% - Accent4 3 3" xfId="389" xr:uid="{00000000-0005-0000-0000-00008F000000}"/>
    <cellStyle name="20% - Accent4 3 3 2" xfId="765" xr:uid="{00000000-0005-0000-0000-000090000000}"/>
    <cellStyle name="20% - Accent4 3 4" xfId="586" xr:uid="{00000000-0005-0000-0000-000091000000}"/>
    <cellStyle name="20% - Accent4 3 4 2" xfId="886" xr:uid="{00000000-0005-0000-0000-000092000000}"/>
    <cellStyle name="20% - Accent4 3 5" xfId="626" xr:uid="{00000000-0005-0000-0000-000093000000}"/>
    <cellStyle name="20% - Accent4 4" xfId="69" xr:uid="{00000000-0005-0000-0000-000094000000}"/>
    <cellStyle name="20% - Accent4 4 2" xfId="384" xr:uid="{00000000-0005-0000-0000-000095000000}"/>
    <cellStyle name="20% - Accent4 4 2 2" xfId="760" xr:uid="{00000000-0005-0000-0000-000096000000}"/>
    <cellStyle name="20% - Accent4 4 3" xfId="616" xr:uid="{00000000-0005-0000-0000-000097000000}"/>
    <cellStyle name="20% - Accent4 5" xfId="238" xr:uid="{00000000-0005-0000-0000-000098000000}"/>
    <cellStyle name="20% - Accent4 5 2" xfId="453" xr:uid="{00000000-0005-0000-0000-000099000000}"/>
    <cellStyle name="20% - Accent4 5 2 2" xfId="786" xr:uid="{00000000-0005-0000-0000-00009A000000}"/>
    <cellStyle name="20% - Accent4 5 3" xfId="648" xr:uid="{00000000-0005-0000-0000-00009B000000}"/>
    <cellStyle name="20% - Accent4 6" xfId="246" xr:uid="{00000000-0005-0000-0000-00009C000000}"/>
    <cellStyle name="20% - Accent4 6 2" xfId="460" xr:uid="{00000000-0005-0000-0000-00009D000000}"/>
    <cellStyle name="20% - Accent4 6 2 2" xfId="793" xr:uid="{00000000-0005-0000-0000-00009E000000}"/>
    <cellStyle name="20% - Accent4 6 3" xfId="655" xr:uid="{00000000-0005-0000-0000-00009F000000}"/>
    <cellStyle name="20% - Accent4 7" xfId="293" xr:uid="{00000000-0005-0000-0000-0000A0000000}"/>
    <cellStyle name="20% - Accent4 7 2" xfId="507" xr:uid="{00000000-0005-0000-0000-0000A1000000}"/>
    <cellStyle name="20% - Accent4 7 2 2" xfId="814" xr:uid="{00000000-0005-0000-0000-0000A2000000}"/>
    <cellStyle name="20% - Accent4 7 3" xfId="676" xr:uid="{00000000-0005-0000-0000-0000A3000000}"/>
    <cellStyle name="20% - Accent4 8" xfId="309" xr:uid="{00000000-0005-0000-0000-0000A4000000}"/>
    <cellStyle name="20% - Accent4 8 2" xfId="523" xr:uid="{00000000-0005-0000-0000-0000A5000000}"/>
    <cellStyle name="20% - Accent4 8 2 2" xfId="824" xr:uid="{00000000-0005-0000-0000-0000A6000000}"/>
    <cellStyle name="20% - Accent4 8 3" xfId="686" xr:uid="{00000000-0005-0000-0000-0000A7000000}"/>
    <cellStyle name="20% - Accent4 9" xfId="348" xr:uid="{00000000-0005-0000-0000-0000A8000000}"/>
    <cellStyle name="20% - Accent4 9 2" xfId="562" xr:uid="{00000000-0005-0000-0000-0000A9000000}"/>
    <cellStyle name="20% - Accent4 9 2 2" xfId="862" xr:uid="{00000000-0005-0000-0000-0000AA000000}"/>
    <cellStyle name="20% - Accent4 9 3" xfId="724" xr:uid="{00000000-0005-0000-0000-0000AB000000}"/>
    <cellStyle name="20% - Accent5" xfId="43" builtinId="46" customBuiltin="1"/>
    <cellStyle name="20% - Accent5 2" xfId="71" xr:uid="{00000000-0005-0000-0000-0000AD000000}"/>
    <cellStyle name="20% - Accent5 2 2" xfId="205" xr:uid="{00000000-0005-0000-0000-0000AE000000}"/>
    <cellStyle name="20% - Accent5 2 2 2" xfId="442" xr:uid="{00000000-0005-0000-0000-0000AF000000}"/>
    <cellStyle name="20% - Accent5 2 2 2 2" xfId="775" xr:uid="{00000000-0005-0000-0000-0000B0000000}"/>
    <cellStyle name="20% - Accent5 2 2 3" xfId="637" xr:uid="{00000000-0005-0000-0000-0000B1000000}"/>
    <cellStyle name="20% - Accent5 2 3" xfId="330" xr:uid="{00000000-0005-0000-0000-0000B2000000}"/>
    <cellStyle name="20% - Accent5 2 3 2" xfId="544" xr:uid="{00000000-0005-0000-0000-0000B3000000}"/>
    <cellStyle name="20% - Accent5 2 3 2 2" xfId="844" xr:uid="{00000000-0005-0000-0000-0000B4000000}"/>
    <cellStyle name="20% - Accent5 2 3 3" xfId="706" xr:uid="{00000000-0005-0000-0000-0000B5000000}"/>
    <cellStyle name="20% - Accent5 2 4" xfId="358" xr:uid="{00000000-0005-0000-0000-0000B6000000}"/>
    <cellStyle name="20% - Accent5 2 4 2" xfId="734" xr:uid="{00000000-0005-0000-0000-0000B7000000}"/>
    <cellStyle name="20% - Accent5 2 5" xfId="618" xr:uid="{00000000-0005-0000-0000-0000B8000000}"/>
    <cellStyle name="20% - Accent5 3" xfId="248" xr:uid="{00000000-0005-0000-0000-0000B9000000}"/>
    <cellStyle name="20% - Accent5 3 2" xfId="462" xr:uid="{00000000-0005-0000-0000-0000BA000000}"/>
    <cellStyle name="20% - Accent5 3 2 2" xfId="795" xr:uid="{00000000-0005-0000-0000-0000BB000000}"/>
    <cellStyle name="20% - Accent5 3 3" xfId="657" xr:uid="{00000000-0005-0000-0000-0000BC000000}"/>
    <cellStyle name="20% - Accent5 4" xfId="259" xr:uid="{00000000-0005-0000-0000-0000BD000000}"/>
    <cellStyle name="20% - Accent5 4 2" xfId="473" xr:uid="{00000000-0005-0000-0000-0000BE000000}"/>
    <cellStyle name="20% - Accent5 4 2 2" xfId="805" xr:uid="{00000000-0005-0000-0000-0000BF000000}"/>
    <cellStyle name="20% - Accent5 4 3" xfId="667" xr:uid="{00000000-0005-0000-0000-0000C0000000}"/>
    <cellStyle name="20% - Accent5 5" xfId="311" xr:uid="{00000000-0005-0000-0000-0000C1000000}"/>
    <cellStyle name="20% - Accent5 5 2" xfId="525" xr:uid="{00000000-0005-0000-0000-0000C2000000}"/>
    <cellStyle name="20% - Accent5 5 2 2" xfId="826" xr:uid="{00000000-0005-0000-0000-0000C3000000}"/>
    <cellStyle name="20% - Accent5 5 3" xfId="688" xr:uid="{00000000-0005-0000-0000-0000C4000000}"/>
    <cellStyle name="20% - Accent5 6" xfId="350" xr:uid="{00000000-0005-0000-0000-0000C5000000}"/>
    <cellStyle name="20% - Accent5 6 2" xfId="564" xr:uid="{00000000-0005-0000-0000-0000C6000000}"/>
    <cellStyle name="20% - Accent5 6 2 2" xfId="864" xr:uid="{00000000-0005-0000-0000-0000C7000000}"/>
    <cellStyle name="20% - Accent5 6 3" xfId="726" xr:uid="{00000000-0005-0000-0000-0000C8000000}"/>
    <cellStyle name="20% - Accent5 7" xfId="376" xr:uid="{00000000-0005-0000-0000-0000C9000000}"/>
    <cellStyle name="20% - Accent5 7 2" xfId="752" xr:uid="{00000000-0005-0000-0000-0000CA000000}"/>
    <cellStyle name="20% - Accent5 8" xfId="578" xr:uid="{00000000-0005-0000-0000-0000CB000000}"/>
    <cellStyle name="20% - Accent5 8 2" xfId="878" xr:uid="{00000000-0005-0000-0000-0000CC000000}"/>
    <cellStyle name="20% - Accent5 9" xfId="602" xr:uid="{00000000-0005-0000-0000-0000CD000000}"/>
    <cellStyle name="20% - Accent6" xfId="47" builtinId="50" customBuiltin="1"/>
    <cellStyle name="20% - Accent6 2" xfId="73" xr:uid="{00000000-0005-0000-0000-0000CF000000}"/>
    <cellStyle name="20% - Accent6 2 2" xfId="206" xr:uid="{00000000-0005-0000-0000-0000D0000000}"/>
    <cellStyle name="20% - Accent6 2 2 2" xfId="443" xr:uid="{00000000-0005-0000-0000-0000D1000000}"/>
    <cellStyle name="20% - Accent6 2 2 2 2" xfId="776" xr:uid="{00000000-0005-0000-0000-0000D2000000}"/>
    <cellStyle name="20% - Accent6 2 2 3" xfId="638" xr:uid="{00000000-0005-0000-0000-0000D3000000}"/>
    <cellStyle name="20% - Accent6 2 3" xfId="331" xr:uid="{00000000-0005-0000-0000-0000D4000000}"/>
    <cellStyle name="20% - Accent6 2 3 2" xfId="545" xr:uid="{00000000-0005-0000-0000-0000D5000000}"/>
    <cellStyle name="20% - Accent6 2 3 2 2" xfId="845" xr:uid="{00000000-0005-0000-0000-0000D6000000}"/>
    <cellStyle name="20% - Accent6 2 3 3" xfId="707" xr:uid="{00000000-0005-0000-0000-0000D7000000}"/>
    <cellStyle name="20% - Accent6 2 4" xfId="359" xr:uid="{00000000-0005-0000-0000-0000D8000000}"/>
    <cellStyle name="20% - Accent6 2 4 2" xfId="735" xr:uid="{00000000-0005-0000-0000-0000D9000000}"/>
    <cellStyle name="20% - Accent6 2 5" xfId="620" xr:uid="{00000000-0005-0000-0000-0000DA000000}"/>
    <cellStyle name="20% - Accent6 3" xfId="250" xr:uid="{00000000-0005-0000-0000-0000DB000000}"/>
    <cellStyle name="20% - Accent6 3 2" xfId="464" xr:uid="{00000000-0005-0000-0000-0000DC000000}"/>
    <cellStyle name="20% - Accent6 3 2 2" xfId="797" xr:uid="{00000000-0005-0000-0000-0000DD000000}"/>
    <cellStyle name="20% - Accent6 3 3" xfId="659" xr:uid="{00000000-0005-0000-0000-0000DE000000}"/>
    <cellStyle name="20% - Accent6 4" xfId="260" xr:uid="{00000000-0005-0000-0000-0000DF000000}"/>
    <cellStyle name="20% - Accent6 4 2" xfId="474" xr:uid="{00000000-0005-0000-0000-0000E0000000}"/>
    <cellStyle name="20% - Accent6 4 2 2" xfId="806" xr:uid="{00000000-0005-0000-0000-0000E1000000}"/>
    <cellStyle name="20% - Accent6 4 3" xfId="668" xr:uid="{00000000-0005-0000-0000-0000E2000000}"/>
    <cellStyle name="20% - Accent6 5" xfId="313" xr:uid="{00000000-0005-0000-0000-0000E3000000}"/>
    <cellStyle name="20% - Accent6 5 2" xfId="527" xr:uid="{00000000-0005-0000-0000-0000E4000000}"/>
    <cellStyle name="20% - Accent6 5 2 2" xfId="828" xr:uid="{00000000-0005-0000-0000-0000E5000000}"/>
    <cellStyle name="20% - Accent6 5 3" xfId="690" xr:uid="{00000000-0005-0000-0000-0000E6000000}"/>
    <cellStyle name="20% - Accent6 6" xfId="352" xr:uid="{00000000-0005-0000-0000-0000E7000000}"/>
    <cellStyle name="20% - Accent6 6 2" xfId="566" xr:uid="{00000000-0005-0000-0000-0000E8000000}"/>
    <cellStyle name="20% - Accent6 6 2 2" xfId="866" xr:uid="{00000000-0005-0000-0000-0000E9000000}"/>
    <cellStyle name="20% - Accent6 6 3" xfId="728" xr:uid="{00000000-0005-0000-0000-0000EA000000}"/>
    <cellStyle name="20% - Accent6 7" xfId="378" xr:uid="{00000000-0005-0000-0000-0000EB000000}"/>
    <cellStyle name="20% - Accent6 7 2" xfId="754" xr:uid="{00000000-0005-0000-0000-0000EC000000}"/>
    <cellStyle name="20% - Accent6 8" xfId="580" xr:uid="{00000000-0005-0000-0000-0000ED000000}"/>
    <cellStyle name="20% - Accent6 8 2" xfId="880" xr:uid="{00000000-0005-0000-0000-0000EE000000}"/>
    <cellStyle name="20% - Accent6 9" xfId="604" xr:uid="{00000000-0005-0000-0000-0000EF000000}"/>
    <cellStyle name="40% - Accent1" xfId="28" builtinId="31" customBuiltin="1"/>
    <cellStyle name="40% - Accent1 2" xfId="64" xr:uid="{00000000-0005-0000-0000-0000F1000000}"/>
    <cellStyle name="40% - Accent1 2 2" xfId="207" xr:uid="{00000000-0005-0000-0000-0000F2000000}"/>
    <cellStyle name="40% - Accent1 2 2 2" xfId="444" xr:uid="{00000000-0005-0000-0000-0000F3000000}"/>
    <cellStyle name="40% - Accent1 2 2 2 2" xfId="777" xr:uid="{00000000-0005-0000-0000-0000F4000000}"/>
    <cellStyle name="40% - Accent1 2 2 3" xfId="639" xr:uid="{00000000-0005-0000-0000-0000F5000000}"/>
    <cellStyle name="40% - Accent1 2 3" xfId="332" xr:uid="{00000000-0005-0000-0000-0000F6000000}"/>
    <cellStyle name="40% - Accent1 2 3 2" xfId="546" xr:uid="{00000000-0005-0000-0000-0000F7000000}"/>
    <cellStyle name="40% - Accent1 2 3 2 2" xfId="846" xr:uid="{00000000-0005-0000-0000-0000F8000000}"/>
    <cellStyle name="40% - Accent1 2 3 3" xfId="708" xr:uid="{00000000-0005-0000-0000-0000F9000000}"/>
    <cellStyle name="40% - Accent1 2 4" xfId="360" xr:uid="{00000000-0005-0000-0000-0000FA000000}"/>
    <cellStyle name="40% - Accent1 2 4 2" xfId="736" xr:uid="{00000000-0005-0000-0000-0000FB000000}"/>
    <cellStyle name="40% - Accent1 2 5" xfId="611" xr:uid="{00000000-0005-0000-0000-0000FC000000}"/>
    <cellStyle name="40% - Accent1 3" xfId="241" xr:uid="{00000000-0005-0000-0000-0000FD000000}"/>
    <cellStyle name="40% - Accent1 3 2" xfId="455" xr:uid="{00000000-0005-0000-0000-0000FE000000}"/>
    <cellStyle name="40% - Accent1 3 2 2" xfId="788" xr:uid="{00000000-0005-0000-0000-0000FF000000}"/>
    <cellStyle name="40% - Accent1 3 3" xfId="650" xr:uid="{00000000-0005-0000-0000-000000010000}"/>
    <cellStyle name="40% - Accent1 4" xfId="261" xr:uid="{00000000-0005-0000-0000-000001010000}"/>
    <cellStyle name="40% - Accent1 4 2" xfId="475" xr:uid="{00000000-0005-0000-0000-000002010000}"/>
    <cellStyle name="40% - Accent1 4 2 2" xfId="807" xr:uid="{00000000-0005-0000-0000-000003010000}"/>
    <cellStyle name="40% - Accent1 4 3" xfId="669" xr:uid="{00000000-0005-0000-0000-000004010000}"/>
    <cellStyle name="40% - Accent1 5" xfId="304" xr:uid="{00000000-0005-0000-0000-000005010000}"/>
    <cellStyle name="40% - Accent1 5 2" xfId="518" xr:uid="{00000000-0005-0000-0000-000006010000}"/>
    <cellStyle name="40% - Accent1 5 2 2" xfId="819" xr:uid="{00000000-0005-0000-0000-000007010000}"/>
    <cellStyle name="40% - Accent1 5 3" xfId="681" xr:uid="{00000000-0005-0000-0000-000008010000}"/>
    <cellStyle name="40% - Accent1 6" xfId="343" xr:uid="{00000000-0005-0000-0000-000009010000}"/>
    <cellStyle name="40% - Accent1 6 2" xfId="557" xr:uid="{00000000-0005-0000-0000-00000A010000}"/>
    <cellStyle name="40% - Accent1 6 2 2" xfId="857" xr:uid="{00000000-0005-0000-0000-00000B010000}"/>
    <cellStyle name="40% - Accent1 6 3" xfId="719" xr:uid="{00000000-0005-0000-0000-00000C010000}"/>
    <cellStyle name="40% - Accent1 7" xfId="369" xr:uid="{00000000-0005-0000-0000-00000D010000}"/>
    <cellStyle name="40% - Accent1 7 2" xfId="745" xr:uid="{00000000-0005-0000-0000-00000E010000}"/>
    <cellStyle name="40% - Accent1 8" xfId="571" xr:uid="{00000000-0005-0000-0000-00000F010000}"/>
    <cellStyle name="40% - Accent1 8 2" xfId="871" xr:uid="{00000000-0005-0000-0000-000010010000}"/>
    <cellStyle name="40% - Accent1 9" xfId="595" xr:uid="{00000000-0005-0000-0000-000011010000}"/>
    <cellStyle name="40% - Accent2" xfId="32" builtinId="35" customBuiltin="1"/>
    <cellStyle name="40% - Accent2 2" xfId="66" xr:uid="{00000000-0005-0000-0000-000013010000}"/>
    <cellStyle name="40% - Accent2 2 2" xfId="208" xr:uid="{00000000-0005-0000-0000-000014010000}"/>
    <cellStyle name="40% - Accent2 2 2 2" xfId="445" xr:uid="{00000000-0005-0000-0000-000015010000}"/>
    <cellStyle name="40% - Accent2 2 2 2 2" xfId="778" xr:uid="{00000000-0005-0000-0000-000016010000}"/>
    <cellStyle name="40% - Accent2 2 2 3" xfId="640" xr:uid="{00000000-0005-0000-0000-000017010000}"/>
    <cellStyle name="40% - Accent2 2 3" xfId="333" xr:uid="{00000000-0005-0000-0000-000018010000}"/>
    <cellStyle name="40% - Accent2 2 3 2" xfId="547" xr:uid="{00000000-0005-0000-0000-000019010000}"/>
    <cellStyle name="40% - Accent2 2 3 2 2" xfId="847" xr:uid="{00000000-0005-0000-0000-00001A010000}"/>
    <cellStyle name="40% - Accent2 2 3 3" xfId="709" xr:uid="{00000000-0005-0000-0000-00001B010000}"/>
    <cellStyle name="40% - Accent2 2 4" xfId="361" xr:uid="{00000000-0005-0000-0000-00001C010000}"/>
    <cellStyle name="40% - Accent2 2 4 2" xfId="737" xr:uid="{00000000-0005-0000-0000-00001D010000}"/>
    <cellStyle name="40% - Accent2 2 5" xfId="613" xr:uid="{00000000-0005-0000-0000-00001E010000}"/>
    <cellStyle name="40% - Accent2 3" xfId="243" xr:uid="{00000000-0005-0000-0000-00001F010000}"/>
    <cellStyle name="40% - Accent2 3 2" xfId="457" xr:uid="{00000000-0005-0000-0000-000020010000}"/>
    <cellStyle name="40% - Accent2 3 2 2" xfId="790" xr:uid="{00000000-0005-0000-0000-000021010000}"/>
    <cellStyle name="40% - Accent2 3 3" xfId="652" xr:uid="{00000000-0005-0000-0000-000022010000}"/>
    <cellStyle name="40% - Accent2 4" xfId="262" xr:uid="{00000000-0005-0000-0000-000023010000}"/>
    <cellStyle name="40% - Accent2 4 2" xfId="476" xr:uid="{00000000-0005-0000-0000-000024010000}"/>
    <cellStyle name="40% - Accent2 4 2 2" xfId="808" xr:uid="{00000000-0005-0000-0000-000025010000}"/>
    <cellStyle name="40% - Accent2 4 3" xfId="670" xr:uid="{00000000-0005-0000-0000-000026010000}"/>
    <cellStyle name="40% - Accent2 5" xfId="306" xr:uid="{00000000-0005-0000-0000-000027010000}"/>
    <cellStyle name="40% - Accent2 5 2" xfId="520" xr:uid="{00000000-0005-0000-0000-000028010000}"/>
    <cellStyle name="40% - Accent2 5 2 2" xfId="821" xr:uid="{00000000-0005-0000-0000-000029010000}"/>
    <cellStyle name="40% - Accent2 5 3" xfId="683" xr:uid="{00000000-0005-0000-0000-00002A010000}"/>
    <cellStyle name="40% - Accent2 6" xfId="345" xr:uid="{00000000-0005-0000-0000-00002B010000}"/>
    <cellStyle name="40% - Accent2 6 2" xfId="559" xr:uid="{00000000-0005-0000-0000-00002C010000}"/>
    <cellStyle name="40% - Accent2 6 2 2" xfId="859" xr:uid="{00000000-0005-0000-0000-00002D010000}"/>
    <cellStyle name="40% - Accent2 6 3" xfId="721" xr:uid="{00000000-0005-0000-0000-00002E010000}"/>
    <cellStyle name="40% - Accent2 7" xfId="371" xr:uid="{00000000-0005-0000-0000-00002F010000}"/>
    <cellStyle name="40% - Accent2 7 2" xfId="747" xr:uid="{00000000-0005-0000-0000-000030010000}"/>
    <cellStyle name="40% - Accent2 8" xfId="573" xr:uid="{00000000-0005-0000-0000-000031010000}"/>
    <cellStyle name="40% - Accent2 8 2" xfId="873" xr:uid="{00000000-0005-0000-0000-000032010000}"/>
    <cellStyle name="40% - Accent2 9" xfId="597" xr:uid="{00000000-0005-0000-0000-000033010000}"/>
    <cellStyle name="40% - Accent3" xfId="36" builtinId="39" customBuiltin="1"/>
    <cellStyle name="40% - Accent3 2" xfId="68" xr:uid="{00000000-0005-0000-0000-000035010000}"/>
    <cellStyle name="40% - Accent3 2 2" xfId="209" xr:uid="{00000000-0005-0000-0000-000036010000}"/>
    <cellStyle name="40% - Accent3 2 2 2" xfId="446" xr:uid="{00000000-0005-0000-0000-000037010000}"/>
    <cellStyle name="40% - Accent3 2 2 2 2" xfId="779" xr:uid="{00000000-0005-0000-0000-000038010000}"/>
    <cellStyle name="40% - Accent3 2 2 3" xfId="641" xr:uid="{00000000-0005-0000-0000-000039010000}"/>
    <cellStyle name="40% - Accent3 2 3" xfId="334" xr:uid="{00000000-0005-0000-0000-00003A010000}"/>
    <cellStyle name="40% - Accent3 2 3 2" xfId="548" xr:uid="{00000000-0005-0000-0000-00003B010000}"/>
    <cellStyle name="40% - Accent3 2 3 2 2" xfId="848" xr:uid="{00000000-0005-0000-0000-00003C010000}"/>
    <cellStyle name="40% - Accent3 2 3 3" xfId="710" xr:uid="{00000000-0005-0000-0000-00003D010000}"/>
    <cellStyle name="40% - Accent3 2 4" xfId="362" xr:uid="{00000000-0005-0000-0000-00003E010000}"/>
    <cellStyle name="40% - Accent3 2 4 2" xfId="738" xr:uid="{00000000-0005-0000-0000-00003F010000}"/>
    <cellStyle name="40% - Accent3 2 5" xfId="615" xr:uid="{00000000-0005-0000-0000-000040010000}"/>
    <cellStyle name="40% - Accent3 3" xfId="245" xr:uid="{00000000-0005-0000-0000-000041010000}"/>
    <cellStyle name="40% - Accent3 3 2" xfId="459" xr:uid="{00000000-0005-0000-0000-000042010000}"/>
    <cellStyle name="40% - Accent3 3 2 2" xfId="792" xr:uid="{00000000-0005-0000-0000-000043010000}"/>
    <cellStyle name="40% - Accent3 3 3" xfId="654" xr:uid="{00000000-0005-0000-0000-000044010000}"/>
    <cellStyle name="40% - Accent3 4" xfId="263" xr:uid="{00000000-0005-0000-0000-000045010000}"/>
    <cellStyle name="40% - Accent3 4 2" xfId="477" xr:uid="{00000000-0005-0000-0000-000046010000}"/>
    <cellStyle name="40% - Accent3 4 2 2" xfId="809" xr:uid="{00000000-0005-0000-0000-000047010000}"/>
    <cellStyle name="40% - Accent3 4 3" xfId="671" xr:uid="{00000000-0005-0000-0000-000048010000}"/>
    <cellStyle name="40% - Accent3 5" xfId="308" xr:uid="{00000000-0005-0000-0000-000049010000}"/>
    <cellStyle name="40% - Accent3 5 2" xfId="522" xr:uid="{00000000-0005-0000-0000-00004A010000}"/>
    <cellStyle name="40% - Accent3 5 2 2" xfId="823" xr:uid="{00000000-0005-0000-0000-00004B010000}"/>
    <cellStyle name="40% - Accent3 5 3" xfId="685" xr:uid="{00000000-0005-0000-0000-00004C010000}"/>
    <cellStyle name="40% - Accent3 6" xfId="347" xr:uid="{00000000-0005-0000-0000-00004D010000}"/>
    <cellStyle name="40% - Accent3 6 2" xfId="561" xr:uid="{00000000-0005-0000-0000-00004E010000}"/>
    <cellStyle name="40% - Accent3 6 2 2" xfId="861" xr:uid="{00000000-0005-0000-0000-00004F010000}"/>
    <cellStyle name="40% - Accent3 6 3" xfId="723" xr:uid="{00000000-0005-0000-0000-000050010000}"/>
    <cellStyle name="40% - Accent3 7" xfId="373" xr:uid="{00000000-0005-0000-0000-000051010000}"/>
    <cellStyle name="40% - Accent3 7 2" xfId="749" xr:uid="{00000000-0005-0000-0000-000052010000}"/>
    <cellStyle name="40% - Accent3 8" xfId="575" xr:uid="{00000000-0005-0000-0000-000053010000}"/>
    <cellStyle name="40% - Accent3 8 2" xfId="875" xr:uid="{00000000-0005-0000-0000-000054010000}"/>
    <cellStyle name="40% - Accent3 9" xfId="599" xr:uid="{00000000-0005-0000-0000-000055010000}"/>
    <cellStyle name="40% - Accent4" xfId="40" builtinId="43" customBuiltin="1"/>
    <cellStyle name="40% - Accent4 2" xfId="70" xr:uid="{00000000-0005-0000-0000-000057010000}"/>
    <cellStyle name="40% - Accent4 2 2" xfId="210" xr:uid="{00000000-0005-0000-0000-000058010000}"/>
    <cellStyle name="40% - Accent4 2 2 2" xfId="447" xr:uid="{00000000-0005-0000-0000-000059010000}"/>
    <cellStyle name="40% - Accent4 2 2 2 2" xfId="780" xr:uid="{00000000-0005-0000-0000-00005A010000}"/>
    <cellStyle name="40% - Accent4 2 2 3" xfId="642" xr:uid="{00000000-0005-0000-0000-00005B010000}"/>
    <cellStyle name="40% - Accent4 2 3" xfId="335" xr:uid="{00000000-0005-0000-0000-00005C010000}"/>
    <cellStyle name="40% - Accent4 2 3 2" xfId="549" xr:uid="{00000000-0005-0000-0000-00005D010000}"/>
    <cellStyle name="40% - Accent4 2 3 2 2" xfId="849" xr:uid="{00000000-0005-0000-0000-00005E010000}"/>
    <cellStyle name="40% - Accent4 2 3 3" xfId="711" xr:uid="{00000000-0005-0000-0000-00005F010000}"/>
    <cellStyle name="40% - Accent4 2 4" xfId="363" xr:uid="{00000000-0005-0000-0000-000060010000}"/>
    <cellStyle name="40% - Accent4 2 4 2" xfId="739" xr:uid="{00000000-0005-0000-0000-000061010000}"/>
    <cellStyle name="40% - Accent4 2 5" xfId="617" xr:uid="{00000000-0005-0000-0000-000062010000}"/>
    <cellStyle name="40% - Accent4 3" xfId="247" xr:uid="{00000000-0005-0000-0000-000063010000}"/>
    <cellStyle name="40% - Accent4 3 2" xfId="461" xr:uid="{00000000-0005-0000-0000-000064010000}"/>
    <cellStyle name="40% - Accent4 3 2 2" xfId="794" xr:uid="{00000000-0005-0000-0000-000065010000}"/>
    <cellStyle name="40% - Accent4 3 3" xfId="656" xr:uid="{00000000-0005-0000-0000-000066010000}"/>
    <cellStyle name="40% - Accent4 4" xfId="264" xr:uid="{00000000-0005-0000-0000-000067010000}"/>
    <cellStyle name="40% - Accent4 4 2" xfId="478" xr:uid="{00000000-0005-0000-0000-000068010000}"/>
    <cellStyle name="40% - Accent4 4 2 2" xfId="810" xr:uid="{00000000-0005-0000-0000-000069010000}"/>
    <cellStyle name="40% - Accent4 4 3" xfId="672" xr:uid="{00000000-0005-0000-0000-00006A010000}"/>
    <cellStyle name="40% - Accent4 5" xfId="310" xr:uid="{00000000-0005-0000-0000-00006B010000}"/>
    <cellStyle name="40% - Accent4 5 2" xfId="524" xr:uid="{00000000-0005-0000-0000-00006C010000}"/>
    <cellStyle name="40% - Accent4 5 2 2" xfId="825" xr:uid="{00000000-0005-0000-0000-00006D010000}"/>
    <cellStyle name="40% - Accent4 5 3" xfId="687" xr:uid="{00000000-0005-0000-0000-00006E010000}"/>
    <cellStyle name="40% - Accent4 6" xfId="349" xr:uid="{00000000-0005-0000-0000-00006F010000}"/>
    <cellStyle name="40% - Accent4 6 2" xfId="563" xr:uid="{00000000-0005-0000-0000-000070010000}"/>
    <cellStyle name="40% - Accent4 6 2 2" xfId="863" xr:uid="{00000000-0005-0000-0000-000071010000}"/>
    <cellStyle name="40% - Accent4 6 3" xfId="725" xr:uid="{00000000-0005-0000-0000-000072010000}"/>
    <cellStyle name="40% - Accent4 7" xfId="375" xr:uid="{00000000-0005-0000-0000-000073010000}"/>
    <cellStyle name="40% - Accent4 7 2" xfId="751" xr:uid="{00000000-0005-0000-0000-000074010000}"/>
    <cellStyle name="40% - Accent4 8" xfId="577" xr:uid="{00000000-0005-0000-0000-000075010000}"/>
    <cellStyle name="40% - Accent4 8 2" xfId="877" xr:uid="{00000000-0005-0000-0000-000076010000}"/>
    <cellStyle name="40% - Accent4 9" xfId="601" xr:uid="{00000000-0005-0000-0000-000077010000}"/>
    <cellStyle name="40% - Accent5" xfId="44" builtinId="47" customBuiltin="1"/>
    <cellStyle name="40% - Accent5 2" xfId="72" xr:uid="{00000000-0005-0000-0000-000079010000}"/>
    <cellStyle name="40% - Accent5 2 2" xfId="211" xr:uid="{00000000-0005-0000-0000-00007A010000}"/>
    <cellStyle name="40% - Accent5 2 2 2" xfId="448" xr:uid="{00000000-0005-0000-0000-00007B010000}"/>
    <cellStyle name="40% - Accent5 2 2 2 2" xfId="781" xr:uid="{00000000-0005-0000-0000-00007C010000}"/>
    <cellStyle name="40% - Accent5 2 2 3" xfId="643" xr:uid="{00000000-0005-0000-0000-00007D010000}"/>
    <cellStyle name="40% - Accent5 2 3" xfId="336" xr:uid="{00000000-0005-0000-0000-00007E010000}"/>
    <cellStyle name="40% - Accent5 2 3 2" xfId="550" xr:uid="{00000000-0005-0000-0000-00007F010000}"/>
    <cellStyle name="40% - Accent5 2 3 2 2" xfId="850" xr:uid="{00000000-0005-0000-0000-000080010000}"/>
    <cellStyle name="40% - Accent5 2 3 3" xfId="712" xr:uid="{00000000-0005-0000-0000-000081010000}"/>
    <cellStyle name="40% - Accent5 2 4" xfId="364" xr:uid="{00000000-0005-0000-0000-000082010000}"/>
    <cellStyle name="40% - Accent5 2 4 2" xfId="740" xr:uid="{00000000-0005-0000-0000-000083010000}"/>
    <cellStyle name="40% - Accent5 2 5" xfId="619" xr:uid="{00000000-0005-0000-0000-000084010000}"/>
    <cellStyle name="40% - Accent5 3" xfId="249" xr:uid="{00000000-0005-0000-0000-000085010000}"/>
    <cellStyle name="40% - Accent5 3 2" xfId="463" xr:uid="{00000000-0005-0000-0000-000086010000}"/>
    <cellStyle name="40% - Accent5 3 2 2" xfId="796" xr:uid="{00000000-0005-0000-0000-000087010000}"/>
    <cellStyle name="40% - Accent5 3 3" xfId="658" xr:uid="{00000000-0005-0000-0000-000088010000}"/>
    <cellStyle name="40% - Accent5 4" xfId="265" xr:uid="{00000000-0005-0000-0000-000089010000}"/>
    <cellStyle name="40% - Accent5 4 2" xfId="479" xr:uid="{00000000-0005-0000-0000-00008A010000}"/>
    <cellStyle name="40% - Accent5 4 2 2" xfId="811" xr:uid="{00000000-0005-0000-0000-00008B010000}"/>
    <cellStyle name="40% - Accent5 4 3" xfId="673" xr:uid="{00000000-0005-0000-0000-00008C010000}"/>
    <cellStyle name="40% - Accent5 5" xfId="312" xr:uid="{00000000-0005-0000-0000-00008D010000}"/>
    <cellStyle name="40% - Accent5 5 2" xfId="526" xr:uid="{00000000-0005-0000-0000-00008E010000}"/>
    <cellStyle name="40% - Accent5 5 2 2" xfId="827" xr:uid="{00000000-0005-0000-0000-00008F010000}"/>
    <cellStyle name="40% - Accent5 5 3" xfId="689" xr:uid="{00000000-0005-0000-0000-000090010000}"/>
    <cellStyle name="40% - Accent5 6" xfId="351" xr:uid="{00000000-0005-0000-0000-000091010000}"/>
    <cellStyle name="40% - Accent5 6 2" xfId="565" xr:uid="{00000000-0005-0000-0000-000092010000}"/>
    <cellStyle name="40% - Accent5 6 2 2" xfId="865" xr:uid="{00000000-0005-0000-0000-000093010000}"/>
    <cellStyle name="40% - Accent5 6 3" xfId="727" xr:uid="{00000000-0005-0000-0000-000094010000}"/>
    <cellStyle name="40% - Accent5 7" xfId="377" xr:uid="{00000000-0005-0000-0000-000095010000}"/>
    <cellStyle name="40% - Accent5 7 2" xfId="753" xr:uid="{00000000-0005-0000-0000-000096010000}"/>
    <cellStyle name="40% - Accent5 8" xfId="579" xr:uid="{00000000-0005-0000-0000-000097010000}"/>
    <cellStyle name="40% - Accent5 8 2" xfId="879" xr:uid="{00000000-0005-0000-0000-000098010000}"/>
    <cellStyle name="40% - Accent5 9" xfId="603" xr:uid="{00000000-0005-0000-0000-000099010000}"/>
    <cellStyle name="40% - Accent6" xfId="48" builtinId="51" customBuiltin="1"/>
    <cellStyle name="40% - Accent6 2" xfId="74" xr:uid="{00000000-0005-0000-0000-00009B010000}"/>
    <cellStyle name="40% - Accent6 2 2" xfId="212" xr:uid="{00000000-0005-0000-0000-00009C010000}"/>
    <cellStyle name="40% - Accent6 2 2 2" xfId="449" xr:uid="{00000000-0005-0000-0000-00009D010000}"/>
    <cellStyle name="40% - Accent6 2 2 2 2" xfId="782" xr:uid="{00000000-0005-0000-0000-00009E010000}"/>
    <cellStyle name="40% - Accent6 2 2 3" xfId="644" xr:uid="{00000000-0005-0000-0000-00009F010000}"/>
    <cellStyle name="40% - Accent6 2 3" xfId="337" xr:uid="{00000000-0005-0000-0000-0000A0010000}"/>
    <cellStyle name="40% - Accent6 2 3 2" xfId="551" xr:uid="{00000000-0005-0000-0000-0000A1010000}"/>
    <cellStyle name="40% - Accent6 2 3 2 2" xfId="851" xr:uid="{00000000-0005-0000-0000-0000A2010000}"/>
    <cellStyle name="40% - Accent6 2 3 3" xfId="713" xr:uid="{00000000-0005-0000-0000-0000A3010000}"/>
    <cellStyle name="40% - Accent6 2 4" xfId="365" xr:uid="{00000000-0005-0000-0000-0000A4010000}"/>
    <cellStyle name="40% - Accent6 2 4 2" xfId="741" xr:uid="{00000000-0005-0000-0000-0000A5010000}"/>
    <cellStyle name="40% - Accent6 2 5" xfId="621" xr:uid="{00000000-0005-0000-0000-0000A6010000}"/>
    <cellStyle name="40% - Accent6 3" xfId="251" xr:uid="{00000000-0005-0000-0000-0000A7010000}"/>
    <cellStyle name="40% - Accent6 3 2" xfId="465" xr:uid="{00000000-0005-0000-0000-0000A8010000}"/>
    <cellStyle name="40% - Accent6 3 2 2" xfId="798" xr:uid="{00000000-0005-0000-0000-0000A9010000}"/>
    <cellStyle name="40% - Accent6 3 3" xfId="660" xr:uid="{00000000-0005-0000-0000-0000AA010000}"/>
    <cellStyle name="40% - Accent6 4" xfId="266" xr:uid="{00000000-0005-0000-0000-0000AB010000}"/>
    <cellStyle name="40% - Accent6 4 2" xfId="480" xr:uid="{00000000-0005-0000-0000-0000AC010000}"/>
    <cellStyle name="40% - Accent6 4 2 2" xfId="812" xr:uid="{00000000-0005-0000-0000-0000AD010000}"/>
    <cellStyle name="40% - Accent6 4 3" xfId="674" xr:uid="{00000000-0005-0000-0000-0000AE010000}"/>
    <cellStyle name="40% - Accent6 5" xfId="314" xr:uid="{00000000-0005-0000-0000-0000AF010000}"/>
    <cellStyle name="40% - Accent6 5 2" xfId="528" xr:uid="{00000000-0005-0000-0000-0000B0010000}"/>
    <cellStyle name="40% - Accent6 5 2 2" xfId="829" xr:uid="{00000000-0005-0000-0000-0000B1010000}"/>
    <cellStyle name="40% - Accent6 5 3" xfId="691" xr:uid="{00000000-0005-0000-0000-0000B2010000}"/>
    <cellStyle name="40% - Accent6 6" xfId="353" xr:uid="{00000000-0005-0000-0000-0000B3010000}"/>
    <cellStyle name="40% - Accent6 6 2" xfId="567" xr:uid="{00000000-0005-0000-0000-0000B4010000}"/>
    <cellStyle name="40% - Accent6 6 2 2" xfId="867" xr:uid="{00000000-0005-0000-0000-0000B5010000}"/>
    <cellStyle name="40% - Accent6 6 3" xfId="729" xr:uid="{00000000-0005-0000-0000-0000B6010000}"/>
    <cellStyle name="40% - Accent6 7" xfId="379" xr:uid="{00000000-0005-0000-0000-0000B7010000}"/>
    <cellStyle name="40% - Accent6 7 2" xfId="755" xr:uid="{00000000-0005-0000-0000-0000B8010000}"/>
    <cellStyle name="40% - Accent6 8" xfId="581" xr:uid="{00000000-0005-0000-0000-0000B9010000}"/>
    <cellStyle name="40% - Accent6 8 2" xfId="881" xr:uid="{00000000-0005-0000-0000-0000BA010000}"/>
    <cellStyle name="40% - Accent6 9" xfId="605" xr:uid="{00000000-0005-0000-0000-0000BB010000}"/>
    <cellStyle name="60% - Accent1" xfId="29" builtinId="32" customBuiltin="1"/>
    <cellStyle name="60% - Accent1 2" xfId="213" xr:uid="{00000000-0005-0000-0000-0000BD010000}"/>
    <cellStyle name="60% - Accent2" xfId="33" builtinId="36" customBuiltin="1"/>
    <cellStyle name="60% - Accent2 2" xfId="214" xr:uid="{00000000-0005-0000-0000-0000BF010000}"/>
    <cellStyle name="60% - Accent3" xfId="37" builtinId="40" customBuiltin="1"/>
    <cellStyle name="60% - Accent3 2" xfId="215" xr:uid="{00000000-0005-0000-0000-0000C1010000}"/>
    <cellStyle name="60% - Accent4" xfId="41" builtinId="44" customBuiltin="1"/>
    <cellStyle name="60% - Accent4 2" xfId="216" xr:uid="{00000000-0005-0000-0000-0000C3010000}"/>
    <cellStyle name="60% - Accent5" xfId="45" builtinId="48" customBuiltin="1"/>
    <cellStyle name="60% - Accent5 2" xfId="217" xr:uid="{00000000-0005-0000-0000-0000C5010000}"/>
    <cellStyle name="60% - Accent6" xfId="49" builtinId="52" customBuiltin="1"/>
    <cellStyle name="60% - Accent6 2" xfId="218" xr:uid="{00000000-0005-0000-0000-0000C7010000}"/>
    <cellStyle name="Accent1" xfId="26" builtinId="29" customBuiltin="1"/>
    <cellStyle name="Accent1 2" xfId="219" xr:uid="{00000000-0005-0000-0000-0000C9010000}"/>
    <cellStyle name="Accent2" xfId="30" builtinId="33" customBuiltin="1"/>
    <cellStyle name="Accent2 2" xfId="220" xr:uid="{00000000-0005-0000-0000-0000CB010000}"/>
    <cellStyle name="Accent3" xfId="34" builtinId="37" customBuiltin="1"/>
    <cellStyle name="Accent3 2" xfId="221" xr:uid="{00000000-0005-0000-0000-0000CD010000}"/>
    <cellStyle name="Accent4" xfId="38" builtinId="41" customBuiltin="1"/>
    <cellStyle name="Accent4 2" xfId="222" xr:uid="{00000000-0005-0000-0000-0000CF010000}"/>
    <cellStyle name="Accent5" xfId="42" builtinId="45" customBuiltin="1"/>
    <cellStyle name="Accent5 2" xfId="223" xr:uid="{00000000-0005-0000-0000-0000D1010000}"/>
    <cellStyle name="Accent6" xfId="46" builtinId="49" customBuiltin="1"/>
    <cellStyle name="Accent6 2" xfId="224" xr:uid="{00000000-0005-0000-0000-0000D3010000}"/>
    <cellStyle name="Bad" xfId="16" builtinId="27" customBuiltin="1"/>
    <cellStyle name="Bad 2" xfId="225" xr:uid="{00000000-0005-0000-0000-0000D5010000}"/>
    <cellStyle name="Calculation" xfId="20" builtinId="22" customBuiltin="1"/>
    <cellStyle name="Calculation 2" xfId="226" xr:uid="{00000000-0005-0000-0000-0000D7010000}"/>
    <cellStyle name="Check Cell" xfId="22" builtinId="23" customBuiltin="1"/>
    <cellStyle name="Check Cell 2" xfId="227" xr:uid="{00000000-0005-0000-0000-0000D9010000}"/>
    <cellStyle name="Comma0" xfId="54" xr:uid="{00000000-0005-0000-0000-0000DA010000}"/>
    <cellStyle name="Comma0 2" xfId="85" xr:uid="{00000000-0005-0000-0000-0000DB010000}"/>
    <cellStyle name="Comma0 3" xfId="124" xr:uid="{00000000-0005-0000-0000-0000DC010000}"/>
    <cellStyle name="Comma0 3 2" xfId="140" xr:uid="{00000000-0005-0000-0000-0000DD010000}"/>
    <cellStyle name="Comma0 4" xfId="119" xr:uid="{00000000-0005-0000-0000-0000DE010000}"/>
    <cellStyle name="Comma0 5" xfId="107" xr:uid="{00000000-0005-0000-0000-0000DF010000}"/>
    <cellStyle name="Comma0 5 2" xfId="139" xr:uid="{00000000-0005-0000-0000-0000E0010000}"/>
    <cellStyle name="Comma0 6" xfId="152" xr:uid="{00000000-0005-0000-0000-0000E1010000}"/>
    <cellStyle name="Comma0 7" xfId="86" xr:uid="{00000000-0005-0000-0000-0000E2010000}"/>
    <cellStyle name="Comma0 8" xfId="163" xr:uid="{00000000-0005-0000-0000-0000E3010000}"/>
    <cellStyle name="Comma0 8 2" xfId="400" xr:uid="{00000000-0005-0000-0000-0000E4010000}"/>
    <cellStyle name="Comma0 9" xfId="267" xr:uid="{00000000-0005-0000-0000-0000E5010000}"/>
    <cellStyle name="Comma0 9 2" xfId="481" xr:uid="{00000000-0005-0000-0000-0000E6010000}"/>
    <cellStyle name="Currency0" xfId="55" xr:uid="{00000000-0005-0000-0000-0000E7010000}"/>
    <cellStyle name="Currency0 2" xfId="100" xr:uid="{00000000-0005-0000-0000-0000E8010000}"/>
    <cellStyle name="Currency0 3" xfId="125" xr:uid="{00000000-0005-0000-0000-0000E9010000}"/>
    <cellStyle name="Currency0 3 2" xfId="141" xr:uid="{00000000-0005-0000-0000-0000EA010000}"/>
    <cellStyle name="Currency0 4" xfId="120" xr:uid="{00000000-0005-0000-0000-0000EB010000}"/>
    <cellStyle name="Currency0 5" xfId="108" xr:uid="{00000000-0005-0000-0000-0000EC010000}"/>
    <cellStyle name="Currency0 5 2" xfId="132" xr:uid="{00000000-0005-0000-0000-0000ED010000}"/>
    <cellStyle name="Currency0 6" xfId="153" xr:uid="{00000000-0005-0000-0000-0000EE010000}"/>
    <cellStyle name="Currency0 7" xfId="87" xr:uid="{00000000-0005-0000-0000-0000EF010000}"/>
    <cellStyle name="Currency0 8" xfId="162" xr:uid="{00000000-0005-0000-0000-0000F0010000}"/>
    <cellStyle name="Currency0 8 2" xfId="399" xr:uid="{00000000-0005-0000-0000-0000F1010000}"/>
    <cellStyle name="Currency0 9" xfId="268" xr:uid="{00000000-0005-0000-0000-0000F2010000}"/>
    <cellStyle name="Currency0 9 2" xfId="482" xr:uid="{00000000-0005-0000-0000-0000F3010000}"/>
    <cellStyle name="Date" xfId="56" xr:uid="{00000000-0005-0000-0000-0000F4010000}"/>
    <cellStyle name="Date 2" xfId="93" xr:uid="{00000000-0005-0000-0000-0000F5010000}"/>
    <cellStyle name="Date 3" xfId="126" xr:uid="{00000000-0005-0000-0000-0000F6010000}"/>
    <cellStyle name="Date 3 2" xfId="142" xr:uid="{00000000-0005-0000-0000-0000F7010000}"/>
    <cellStyle name="Date 4" xfId="121" xr:uid="{00000000-0005-0000-0000-0000F8010000}"/>
    <cellStyle name="Date 5" xfId="109" xr:uid="{00000000-0005-0000-0000-0000F9010000}"/>
    <cellStyle name="Date 5 2" xfId="133" xr:uid="{00000000-0005-0000-0000-0000FA010000}"/>
    <cellStyle name="Date 6" xfId="154" xr:uid="{00000000-0005-0000-0000-0000FB010000}"/>
    <cellStyle name="Date 7" xfId="88" xr:uid="{00000000-0005-0000-0000-0000FC010000}"/>
    <cellStyle name="Date 8" xfId="161" xr:uid="{00000000-0005-0000-0000-0000FD010000}"/>
    <cellStyle name="Date 8 2" xfId="398" xr:uid="{00000000-0005-0000-0000-0000FE010000}"/>
    <cellStyle name="Date 9" xfId="269" xr:uid="{00000000-0005-0000-0000-0000FF010000}"/>
    <cellStyle name="Date 9 2" xfId="483" xr:uid="{00000000-0005-0000-0000-000000020000}"/>
    <cellStyle name="Explanatory Text" xfId="24" builtinId="53" customBuiltin="1"/>
    <cellStyle name="Explanatory Text 2" xfId="228" xr:uid="{00000000-0005-0000-0000-000002020000}"/>
    <cellStyle name="Fixed" xfId="57" xr:uid="{00000000-0005-0000-0000-000003020000}"/>
    <cellStyle name="Fixed 2" xfId="90" xr:uid="{00000000-0005-0000-0000-000004020000}"/>
    <cellStyle name="Fixed 3" xfId="127" xr:uid="{00000000-0005-0000-0000-000005020000}"/>
    <cellStyle name="Fixed 3 2" xfId="143" xr:uid="{00000000-0005-0000-0000-000006020000}"/>
    <cellStyle name="Fixed 4" xfId="122" xr:uid="{00000000-0005-0000-0000-000007020000}"/>
    <cellStyle name="Fixed 5" xfId="110" xr:uid="{00000000-0005-0000-0000-000008020000}"/>
    <cellStyle name="Fixed 5 2" xfId="135" xr:uid="{00000000-0005-0000-0000-000009020000}"/>
    <cellStyle name="Fixed 6" xfId="155" xr:uid="{00000000-0005-0000-0000-00000A020000}"/>
    <cellStyle name="Fixed 7" xfId="89" xr:uid="{00000000-0005-0000-0000-00000B020000}"/>
    <cellStyle name="Fixed 8" xfId="160" xr:uid="{00000000-0005-0000-0000-00000C020000}"/>
    <cellStyle name="Fixed 8 2" xfId="397" xr:uid="{00000000-0005-0000-0000-00000D020000}"/>
    <cellStyle name="Fixed 9" xfId="270" xr:uid="{00000000-0005-0000-0000-00000E020000}"/>
    <cellStyle name="Fixed 9 2" xfId="484" xr:uid="{00000000-0005-0000-0000-00000F020000}"/>
    <cellStyle name="Good" xfId="15" builtinId="26" customBuiltin="1"/>
    <cellStyle name="Good 2" xfId="229" xr:uid="{00000000-0005-0000-0000-000011020000}"/>
    <cellStyle name="Heading 1" xfId="11" builtinId="16" customBuiltin="1"/>
    <cellStyle name="Heading 1 10" xfId="192" xr:uid="{00000000-0005-0000-0000-000013020000}"/>
    <cellStyle name="Heading 1 10 2" xfId="429" xr:uid="{00000000-0005-0000-0000-000014020000}"/>
    <cellStyle name="Heading 1 11" xfId="271" xr:uid="{00000000-0005-0000-0000-000015020000}"/>
    <cellStyle name="Heading 1 11 2" xfId="485" xr:uid="{00000000-0005-0000-0000-000016020000}"/>
    <cellStyle name="Heading 1 12" xfId="294" xr:uid="{00000000-0005-0000-0000-000017020000}"/>
    <cellStyle name="Heading 1 12 2" xfId="508" xr:uid="{00000000-0005-0000-0000-000018020000}"/>
    <cellStyle name="Heading 1 2" xfId="58" xr:uid="{00000000-0005-0000-0000-000019020000}"/>
    <cellStyle name="Heading 1 2 2" xfId="97" xr:uid="{00000000-0005-0000-0000-00001A020000}"/>
    <cellStyle name="Heading 1 3" xfId="91" xr:uid="{00000000-0005-0000-0000-00001B020000}"/>
    <cellStyle name="Heading 1 4" xfId="94" xr:uid="{00000000-0005-0000-0000-00001C020000}"/>
    <cellStyle name="Heading 1 5" xfId="128" xr:uid="{00000000-0005-0000-0000-00001D020000}"/>
    <cellStyle name="Heading 1 5 2" xfId="144" xr:uid="{00000000-0005-0000-0000-00001E020000}"/>
    <cellStyle name="Heading 1 6" xfId="115" xr:uid="{00000000-0005-0000-0000-00001F020000}"/>
    <cellStyle name="Heading 1 7" xfId="111" xr:uid="{00000000-0005-0000-0000-000020020000}"/>
    <cellStyle name="Heading 1 7 2" xfId="134" xr:uid="{00000000-0005-0000-0000-000021020000}"/>
    <cellStyle name="Heading 1 8" xfId="148" xr:uid="{00000000-0005-0000-0000-000022020000}"/>
    <cellStyle name="Heading 1 9" xfId="159" xr:uid="{00000000-0005-0000-0000-000023020000}"/>
    <cellStyle name="Heading 1 9 2" xfId="396" xr:uid="{00000000-0005-0000-0000-000024020000}"/>
    <cellStyle name="Heading 2" xfId="12" builtinId="17" customBuiltin="1"/>
    <cellStyle name="Heading 2 10" xfId="191" xr:uid="{00000000-0005-0000-0000-000026020000}"/>
    <cellStyle name="Heading 2 10 2" xfId="428" xr:uid="{00000000-0005-0000-0000-000027020000}"/>
    <cellStyle name="Heading 2 11" xfId="272" xr:uid="{00000000-0005-0000-0000-000028020000}"/>
    <cellStyle name="Heading 2 11 2" xfId="486" xr:uid="{00000000-0005-0000-0000-000029020000}"/>
    <cellStyle name="Heading 2 12" xfId="295" xr:uid="{00000000-0005-0000-0000-00002A020000}"/>
    <cellStyle name="Heading 2 12 2" xfId="509" xr:uid="{00000000-0005-0000-0000-00002B020000}"/>
    <cellStyle name="Heading 2 2" xfId="59" xr:uid="{00000000-0005-0000-0000-00002C020000}"/>
    <cellStyle name="Heading 2 2 2" xfId="98" xr:uid="{00000000-0005-0000-0000-00002D020000}"/>
    <cellStyle name="Heading 2 3" xfId="92" xr:uid="{00000000-0005-0000-0000-00002E020000}"/>
    <cellStyle name="Heading 2 4" xfId="83" xr:uid="{00000000-0005-0000-0000-00002F020000}"/>
    <cellStyle name="Heading 2 5" xfId="129" xr:uid="{00000000-0005-0000-0000-000030020000}"/>
    <cellStyle name="Heading 2 5 2" xfId="145" xr:uid="{00000000-0005-0000-0000-000031020000}"/>
    <cellStyle name="Heading 2 6" xfId="116" xr:uid="{00000000-0005-0000-0000-000032020000}"/>
    <cellStyle name="Heading 2 7" xfId="112" xr:uid="{00000000-0005-0000-0000-000033020000}"/>
    <cellStyle name="Heading 2 7 2" xfId="136" xr:uid="{00000000-0005-0000-0000-000034020000}"/>
    <cellStyle name="Heading 2 8" xfId="149" xr:uid="{00000000-0005-0000-0000-000035020000}"/>
    <cellStyle name="Heading 2 9" xfId="158" xr:uid="{00000000-0005-0000-0000-000036020000}"/>
    <cellStyle name="Heading 2 9 2" xfId="395" xr:uid="{00000000-0005-0000-0000-000037020000}"/>
    <cellStyle name="Heading 3" xfId="13" builtinId="18" customBuiltin="1"/>
    <cellStyle name="Heading 4" xfId="14" builtinId="19" customBuiltin="1"/>
    <cellStyle name="Hyperlink" xfId="1" builtinId="8"/>
    <cellStyle name="Hyperlink 2" xfId="2" xr:uid="{00000000-0005-0000-0000-00003B020000}"/>
    <cellStyle name="Hyperlink 2 2" xfId="8" xr:uid="{00000000-0005-0000-0000-00003C020000}"/>
    <cellStyle name="Hyperlink 3" xfId="892" xr:uid="{00000000-0005-0000-0000-00003D020000}"/>
    <cellStyle name="Input" xfId="18" builtinId="20" customBuiltin="1"/>
    <cellStyle name="Input 2" xfId="230" xr:uid="{00000000-0005-0000-0000-00003F020000}"/>
    <cellStyle name="Linked Cell" xfId="21" builtinId="24" customBuiltin="1"/>
    <cellStyle name="Linked Cell 2" xfId="231" xr:uid="{00000000-0005-0000-0000-000041020000}"/>
    <cellStyle name="Neutral" xfId="17" builtinId="28" customBuiltin="1"/>
    <cellStyle name="Neutral 2" xfId="232" xr:uid="{00000000-0005-0000-0000-000043020000}"/>
    <cellStyle name="Normal" xfId="0" builtinId="0"/>
    <cellStyle name="Normal 10" xfId="114" xr:uid="{00000000-0005-0000-0000-000045020000}"/>
    <cellStyle name="Normal 10 2" xfId="321" xr:uid="{00000000-0005-0000-0000-000046020000}"/>
    <cellStyle name="Normal 10 2 2" xfId="535" xr:uid="{00000000-0005-0000-0000-000047020000}"/>
    <cellStyle name="Normal 10 2 2 2" xfId="836" xr:uid="{00000000-0005-0000-0000-000048020000}"/>
    <cellStyle name="Normal 10 2 3" xfId="698" xr:uid="{00000000-0005-0000-0000-000049020000}"/>
    <cellStyle name="Normal 10 3" xfId="390" xr:uid="{00000000-0005-0000-0000-00004A020000}"/>
    <cellStyle name="Normal 10 3 2" xfId="766" xr:uid="{00000000-0005-0000-0000-00004B020000}"/>
    <cellStyle name="Normal 10 4" xfId="588" xr:uid="{00000000-0005-0000-0000-00004C020000}"/>
    <cellStyle name="Normal 10 4 2" xfId="888" xr:uid="{00000000-0005-0000-0000-00004D020000}"/>
    <cellStyle name="Normal 10 5" xfId="628" xr:uid="{00000000-0005-0000-0000-00004E020000}"/>
    <cellStyle name="Normal 11" xfId="106" xr:uid="{00000000-0005-0000-0000-00004F020000}"/>
    <cellStyle name="Normal 11 2" xfId="137" xr:uid="{00000000-0005-0000-0000-000050020000}"/>
    <cellStyle name="Normal 12" xfId="147" xr:uid="{00000000-0005-0000-0000-000051020000}"/>
    <cellStyle name="Normal 12 2" xfId="323" xr:uid="{00000000-0005-0000-0000-000052020000}"/>
    <cellStyle name="Normal 12 2 2" xfId="537" xr:uid="{00000000-0005-0000-0000-000053020000}"/>
    <cellStyle name="Normal 12 2 2 2" xfId="838" xr:uid="{00000000-0005-0000-0000-000054020000}"/>
    <cellStyle name="Normal 12 2 3" xfId="700" xr:uid="{00000000-0005-0000-0000-000055020000}"/>
    <cellStyle name="Normal 12 3" xfId="392" xr:uid="{00000000-0005-0000-0000-000056020000}"/>
    <cellStyle name="Normal 12 3 2" xfId="768" xr:uid="{00000000-0005-0000-0000-000057020000}"/>
    <cellStyle name="Normal 12 4" xfId="590" xr:uid="{00000000-0005-0000-0000-000058020000}"/>
    <cellStyle name="Normal 12 4 2" xfId="890" xr:uid="{00000000-0005-0000-0000-000059020000}"/>
    <cellStyle name="Normal 12 5" xfId="630" xr:uid="{00000000-0005-0000-0000-00005A020000}"/>
    <cellStyle name="Normal 13" xfId="156" xr:uid="{00000000-0005-0000-0000-00005B020000}"/>
    <cellStyle name="Normal 13 2" xfId="193" xr:uid="{00000000-0005-0000-0000-00005C020000}"/>
    <cellStyle name="Normal 13 2 2" xfId="430" xr:uid="{00000000-0005-0000-0000-00005D020000}"/>
    <cellStyle name="Normal 13 3" xfId="325" xr:uid="{00000000-0005-0000-0000-00005E020000}"/>
    <cellStyle name="Normal 13 3 2" xfId="539" xr:uid="{00000000-0005-0000-0000-00005F020000}"/>
    <cellStyle name="Normal 14" xfId="61" xr:uid="{00000000-0005-0000-0000-000060020000}"/>
    <cellStyle name="Normal 14 2" xfId="382" xr:uid="{00000000-0005-0000-0000-000061020000}"/>
    <cellStyle name="Normal 14 2 2" xfId="758" xr:uid="{00000000-0005-0000-0000-000062020000}"/>
    <cellStyle name="Normal 14 3" xfId="608" xr:uid="{00000000-0005-0000-0000-000063020000}"/>
    <cellStyle name="Normal 15" xfId="166" xr:uid="{00000000-0005-0000-0000-000064020000}"/>
    <cellStyle name="Normal 15 2" xfId="403" xr:uid="{00000000-0005-0000-0000-000065020000}"/>
    <cellStyle name="Normal 16" xfId="170" xr:uid="{00000000-0005-0000-0000-000066020000}"/>
    <cellStyle name="Normal 16 2" xfId="407" xr:uid="{00000000-0005-0000-0000-000067020000}"/>
    <cellStyle name="Normal 17" xfId="173" xr:uid="{00000000-0005-0000-0000-000068020000}"/>
    <cellStyle name="Normal 17 2" xfId="410" xr:uid="{00000000-0005-0000-0000-000069020000}"/>
    <cellStyle name="Normal 18" xfId="174" xr:uid="{00000000-0005-0000-0000-00006A020000}"/>
    <cellStyle name="Normal 18 2" xfId="411" xr:uid="{00000000-0005-0000-0000-00006B020000}"/>
    <cellStyle name="Normal 19" xfId="172" xr:uid="{00000000-0005-0000-0000-00006C020000}"/>
    <cellStyle name="Normal 19 2" xfId="409" xr:uid="{00000000-0005-0000-0000-00006D020000}"/>
    <cellStyle name="Normal 2" xfId="3" xr:uid="{00000000-0005-0000-0000-00006E020000}"/>
    <cellStyle name="Normal 2 10" xfId="582" xr:uid="{00000000-0005-0000-0000-00006F020000}"/>
    <cellStyle name="Normal 2 10 2" xfId="882" xr:uid="{00000000-0005-0000-0000-000070020000}"/>
    <cellStyle name="Normal 2 11" xfId="50" xr:uid="{00000000-0005-0000-0000-000071020000}"/>
    <cellStyle name="Normal 2 12" xfId="606" xr:uid="{00000000-0005-0000-0000-000072020000}"/>
    <cellStyle name="Normal 2 2" xfId="9" xr:uid="{00000000-0005-0000-0000-000073020000}"/>
    <cellStyle name="Normal 2 2 2" xfId="385" xr:uid="{00000000-0005-0000-0000-000074020000}"/>
    <cellStyle name="Normal 2 2 2 2" xfId="761" xr:uid="{00000000-0005-0000-0000-000075020000}"/>
    <cellStyle name="Normal 2 2 3" xfId="592" xr:uid="{00000000-0005-0000-0000-000076020000}"/>
    <cellStyle name="Normal 2 2 4" xfId="76" xr:uid="{00000000-0005-0000-0000-000077020000}"/>
    <cellStyle name="Normal 2 2 5" xfId="622" xr:uid="{00000000-0005-0000-0000-000078020000}"/>
    <cellStyle name="Normal 2 3" xfId="233" xr:uid="{00000000-0005-0000-0000-000079020000}"/>
    <cellStyle name="Normal 2 3 2" xfId="450" xr:uid="{00000000-0005-0000-0000-00007A020000}"/>
    <cellStyle name="Normal 2 3 2 2" xfId="783" xr:uid="{00000000-0005-0000-0000-00007B020000}"/>
    <cellStyle name="Normal 2 3 3" xfId="593" xr:uid="{00000000-0005-0000-0000-00007C020000}"/>
    <cellStyle name="Normal 2 3 4" xfId="645" xr:uid="{00000000-0005-0000-0000-00007D020000}"/>
    <cellStyle name="Normal 2 4" xfId="252" xr:uid="{00000000-0005-0000-0000-00007E020000}"/>
    <cellStyle name="Normal 2 4 2" xfId="466" xr:uid="{00000000-0005-0000-0000-00007F020000}"/>
    <cellStyle name="Normal 2 4 2 2" xfId="799" xr:uid="{00000000-0005-0000-0000-000080020000}"/>
    <cellStyle name="Normal 2 4 3" xfId="661" xr:uid="{00000000-0005-0000-0000-000081020000}"/>
    <cellStyle name="Normal 2 5" xfId="273" xr:uid="{00000000-0005-0000-0000-000082020000}"/>
    <cellStyle name="Normal 2 5 2" xfId="487" xr:uid="{00000000-0005-0000-0000-000083020000}"/>
    <cellStyle name="Normal 2 5 2 2" xfId="813" xr:uid="{00000000-0005-0000-0000-000084020000}"/>
    <cellStyle name="Normal 2 5 3" xfId="675" xr:uid="{00000000-0005-0000-0000-000085020000}"/>
    <cellStyle name="Normal 2 6" xfId="315" xr:uid="{00000000-0005-0000-0000-000086020000}"/>
    <cellStyle name="Normal 2 6 2" xfId="529" xr:uid="{00000000-0005-0000-0000-000087020000}"/>
    <cellStyle name="Normal 2 6 2 2" xfId="830" xr:uid="{00000000-0005-0000-0000-000088020000}"/>
    <cellStyle name="Normal 2 6 3" xfId="692" xr:uid="{00000000-0005-0000-0000-000089020000}"/>
    <cellStyle name="Normal 2 7" xfId="338" xr:uid="{00000000-0005-0000-0000-00008A020000}"/>
    <cellStyle name="Normal 2 7 2" xfId="552" xr:uid="{00000000-0005-0000-0000-00008B020000}"/>
    <cellStyle name="Normal 2 7 2 2" xfId="852" xr:uid="{00000000-0005-0000-0000-00008C020000}"/>
    <cellStyle name="Normal 2 7 3" xfId="714" xr:uid="{00000000-0005-0000-0000-00008D020000}"/>
    <cellStyle name="Normal 2 8" xfId="366" xr:uid="{00000000-0005-0000-0000-00008E020000}"/>
    <cellStyle name="Normal 2 8 2" xfId="742" xr:uid="{00000000-0005-0000-0000-00008F020000}"/>
    <cellStyle name="Normal 2 9" xfId="380" xr:uid="{00000000-0005-0000-0000-000090020000}"/>
    <cellStyle name="Normal 2 9 2" xfId="756" xr:uid="{00000000-0005-0000-0000-000091020000}"/>
    <cellStyle name="Normal 20" xfId="175" xr:uid="{00000000-0005-0000-0000-000092020000}"/>
    <cellStyle name="Normal 20 2" xfId="412" xr:uid="{00000000-0005-0000-0000-000093020000}"/>
    <cellStyle name="Normal 21" xfId="177" xr:uid="{00000000-0005-0000-0000-000094020000}"/>
    <cellStyle name="Normal 21 2" xfId="414" xr:uid="{00000000-0005-0000-0000-000095020000}"/>
    <cellStyle name="Normal 22" xfId="169" xr:uid="{00000000-0005-0000-0000-000096020000}"/>
    <cellStyle name="Normal 22 2" xfId="406" xr:uid="{00000000-0005-0000-0000-000097020000}"/>
    <cellStyle name="Normal 23" xfId="178" xr:uid="{00000000-0005-0000-0000-000098020000}"/>
    <cellStyle name="Normal 23 2" xfId="415" xr:uid="{00000000-0005-0000-0000-000099020000}"/>
    <cellStyle name="Normal 24" xfId="179" xr:uid="{00000000-0005-0000-0000-00009A020000}"/>
    <cellStyle name="Normal 24 2" xfId="416" xr:uid="{00000000-0005-0000-0000-00009B020000}"/>
    <cellStyle name="Normal 25" xfId="176" xr:uid="{00000000-0005-0000-0000-00009C020000}"/>
    <cellStyle name="Normal 25 2" xfId="413" xr:uid="{00000000-0005-0000-0000-00009D020000}"/>
    <cellStyle name="Normal 26" xfId="165" xr:uid="{00000000-0005-0000-0000-00009E020000}"/>
    <cellStyle name="Normal 26 2" xfId="402" xr:uid="{00000000-0005-0000-0000-00009F020000}"/>
    <cellStyle name="Normal 27" xfId="164" xr:uid="{00000000-0005-0000-0000-0000A0020000}"/>
    <cellStyle name="Normal 27 2" xfId="401" xr:uid="{00000000-0005-0000-0000-0000A1020000}"/>
    <cellStyle name="Normal 28" xfId="167" xr:uid="{00000000-0005-0000-0000-0000A2020000}"/>
    <cellStyle name="Normal 28 2" xfId="404" xr:uid="{00000000-0005-0000-0000-0000A3020000}"/>
    <cellStyle name="Normal 29" xfId="181" xr:uid="{00000000-0005-0000-0000-0000A4020000}"/>
    <cellStyle name="Normal 29 2" xfId="418" xr:uid="{00000000-0005-0000-0000-0000A5020000}"/>
    <cellStyle name="Normal 3" xfId="4" xr:uid="{00000000-0005-0000-0000-0000A6020000}"/>
    <cellStyle name="Normal 3 2" xfId="78" xr:uid="{00000000-0005-0000-0000-0000A7020000}"/>
    <cellStyle name="Normal 30" xfId="182" xr:uid="{00000000-0005-0000-0000-0000A8020000}"/>
    <cellStyle name="Normal 30 2" xfId="419" xr:uid="{00000000-0005-0000-0000-0000A9020000}"/>
    <cellStyle name="Normal 31" xfId="180" xr:uid="{00000000-0005-0000-0000-0000AA020000}"/>
    <cellStyle name="Normal 31 2" xfId="417" xr:uid="{00000000-0005-0000-0000-0000AB020000}"/>
    <cellStyle name="Normal 32" xfId="183" xr:uid="{00000000-0005-0000-0000-0000AC020000}"/>
    <cellStyle name="Normal 32 2" xfId="420" xr:uid="{00000000-0005-0000-0000-0000AD020000}"/>
    <cellStyle name="Normal 33" xfId="171" xr:uid="{00000000-0005-0000-0000-0000AE020000}"/>
    <cellStyle name="Normal 33 2" xfId="408" xr:uid="{00000000-0005-0000-0000-0000AF020000}"/>
    <cellStyle name="Normal 34" xfId="184" xr:uid="{00000000-0005-0000-0000-0000B0020000}"/>
    <cellStyle name="Normal 34 2" xfId="421" xr:uid="{00000000-0005-0000-0000-0000B1020000}"/>
    <cellStyle name="Normal 35" xfId="185" xr:uid="{00000000-0005-0000-0000-0000B2020000}"/>
    <cellStyle name="Normal 35 2" xfId="422" xr:uid="{00000000-0005-0000-0000-0000B3020000}"/>
    <cellStyle name="Normal 36" xfId="187" xr:uid="{00000000-0005-0000-0000-0000B4020000}"/>
    <cellStyle name="Normal 36 2" xfId="424" xr:uid="{00000000-0005-0000-0000-0000B5020000}"/>
    <cellStyle name="Normal 37" xfId="189" xr:uid="{00000000-0005-0000-0000-0000B6020000}"/>
    <cellStyle name="Normal 37 2" xfId="426" xr:uid="{00000000-0005-0000-0000-0000B7020000}"/>
    <cellStyle name="Normal 38" xfId="188" xr:uid="{00000000-0005-0000-0000-0000B8020000}"/>
    <cellStyle name="Normal 38 2" xfId="425" xr:uid="{00000000-0005-0000-0000-0000B9020000}"/>
    <cellStyle name="Normal 39" xfId="190" xr:uid="{00000000-0005-0000-0000-0000BA020000}"/>
    <cellStyle name="Normal 39 2" xfId="427" xr:uid="{00000000-0005-0000-0000-0000BB020000}"/>
    <cellStyle name="Normal 4" xfId="52" xr:uid="{00000000-0005-0000-0000-0000BC020000}"/>
    <cellStyle name="Normal 4 2" xfId="79" xr:uid="{00000000-0005-0000-0000-0000BD020000}"/>
    <cellStyle name="Normal 40" xfId="186" xr:uid="{00000000-0005-0000-0000-0000BE020000}"/>
    <cellStyle name="Normal 40 2" xfId="423" xr:uid="{00000000-0005-0000-0000-0000BF020000}"/>
    <cellStyle name="Normal 41" xfId="194" xr:uid="{00000000-0005-0000-0000-0000C0020000}"/>
    <cellStyle name="Normal 41 2" xfId="431" xr:uid="{00000000-0005-0000-0000-0000C1020000}"/>
    <cellStyle name="Normal 42" xfId="195" xr:uid="{00000000-0005-0000-0000-0000C2020000}"/>
    <cellStyle name="Normal 42 2" xfId="432" xr:uid="{00000000-0005-0000-0000-0000C3020000}"/>
    <cellStyle name="Normal 43" xfId="197" xr:uid="{00000000-0005-0000-0000-0000C4020000}"/>
    <cellStyle name="Normal 43 2" xfId="434" xr:uid="{00000000-0005-0000-0000-0000C5020000}"/>
    <cellStyle name="Normal 44" xfId="196" xr:uid="{00000000-0005-0000-0000-0000C6020000}"/>
    <cellStyle name="Normal 44 2" xfId="433" xr:uid="{00000000-0005-0000-0000-0000C7020000}"/>
    <cellStyle name="Normal 45" xfId="198" xr:uid="{00000000-0005-0000-0000-0000C8020000}"/>
    <cellStyle name="Normal 45 2" xfId="435" xr:uid="{00000000-0005-0000-0000-0000C9020000}"/>
    <cellStyle name="Normal 46" xfId="199" xr:uid="{00000000-0005-0000-0000-0000CA020000}"/>
    <cellStyle name="Normal 46 2" xfId="436" xr:uid="{00000000-0005-0000-0000-0000CB020000}"/>
    <cellStyle name="Normal 47" xfId="200" xr:uid="{00000000-0005-0000-0000-0000CC020000}"/>
    <cellStyle name="Normal 47 2" xfId="437" xr:uid="{00000000-0005-0000-0000-0000CD020000}"/>
    <cellStyle name="Normal 48" xfId="254" xr:uid="{00000000-0005-0000-0000-0000CE020000}"/>
    <cellStyle name="Normal 48 2" xfId="468" xr:uid="{00000000-0005-0000-0000-0000CF020000}"/>
    <cellStyle name="Normal 49" xfId="275" xr:uid="{00000000-0005-0000-0000-0000D0020000}"/>
    <cellStyle name="Normal 49 2" xfId="489" xr:uid="{00000000-0005-0000-0000-0000D1020000}"/>
    <cellStyle name="Normal 5" xfId="53" xr:uid="{00000000-0005-0000-0000-0000D2020000}"/>
    <cellStyle name="Normal 5 2" xfId="75" xr:uid="{00000000-0005-0000-0000-0000D3020000}"/>
    <cellStyle name="Normal 50" xfId="276" xr:uid="{00000000-0005-0000-0000-0000D4020000}"/>
    <cellStyle name="Normal 50 2" xfId="490" xr:uid="{00000000-0005-0000-0000-0000D5020000}"/>
    <cellStyle name="Normal 51" xfId="277" xr:uid="{00000000-0005-0000-0000-0000D6020000}"/>
    <cellStyle name="Normal 51 2" xfId="491" xr:uid="{00000000-0005-0000-0000-0000D7020000}"/>
    <cellStyle name="Normal 52" xfId="278" xr:uid="{00000000-0005-0000-0000-0000D8020000}"/>
    <cellStyle name="Normal 52 2" xfId="492" xr:uid="{00000000-0005-0000-0000-0000D9020000}"/>
    <cellStyle name="Normal 53" xfId="279" xr:uid="{00000000-0005-0000-0000-0000DA020000}"/>
    <cellStyle name="Normal 53 2" xfId="493" xr:uid="{00000000-0005-0000-0000-0000DB020000}"/>
    <cellStyle name="Normal 54" xfId="280" xr:uid="{00000000-0005-0000-0000-0000DC020000}"/>
    <cellStyle name="Normal 54 2" xfId="494" xr:uid="{00000000-0005-0000-0000-0000DD020000}"/>
    <cellStyle name="Normal 55" xfId="281" xr:uid="{00000000-0005-0000-0000-0000DE020000}"/>
    <cellStyle name="Normal 55 2" xfId="495" xr:uid="{00000000-0005-0000-0000-0000DF020000}"/>
    <cellStyle name="Normal 56" xfId="282" xr:uid="{00000000-0005-0000-0000-0000E0020000}"/>
    <cellStyle name="Normal 56 2" xfId="496" xr:uid="{00000000-0005-0000-0000-0000E1020000}"/>
    <cellStyle name="Normal 57" xfId="283" xr:uid="{00000000-0005-0000-0000-0000E2020000}"/>
    <cellStyle name="Normal 57 2" xfId="497" xr:uid="{00000000-0005-0000-0000-0000E3020000}"/>
    <cellStyle name="Normal 58" xfId="284" xr:uid="{00000000-0005-0000-0000-0000E4020000}"/>
    <cellStyle name="Normal 58 2" xfId="498" xr:uid="{00000000-0005-0000-0000-0000E5020000}"/>
    <cellStyle name="Normal 59" xfId="285" xr:uid="{00000000-0005-0000-0000-0000E6020000}"/>
    <cellStyle name="Normal 59 2" xfId="499" xr:uid="{00000000-0005-0000-0000-0000E7020000}"/>
    <cellStyle name="Normal 6" xfId="80" xr:uid="{00000000-0005-0000-0000-0000E8020000}"/>
    <cellStyle name="Normal 6 2" xfId="317" xr:uid="{00000000-0005-0000-0000-0000E9020000}"/>
    <cellStyle name="Normal 6 2 2" xfId="531" xr:uid="{00000000-0005-0000-0000-0000EA020000}"/>
    <cellStyle name="Normal 6 2 2 2" xfId="832" xr:uid="{00000000-0005-0000-0000-0000EB020000}"/>
    <cellStyle name="Normal 6 2 3" xfId="694" xr:uid="{00000000-0005-0000-0000-0000EC020000}"/>
    <cellStyle name="Normal 6 3" xfId="387" xr:uid="{00000000-0005-0000-0000-0000ED020000}"/>
    <cellStyle name="Normal 6 3 2" xfId="763" xr:uid="{00000000-0005-0000-0000-0000EE020000}"/>
    <cellStyle name="Normal 6 4" xfId="584" xr:uid="{00000000-0005-0000-0000-0000EF020000}"/>
    <cellStyle name="Normal 6 4 2" xfId="884" xr:uid="{00000000-0005-0000-0000-0000F0020000}"/>
    <cellStyle name="Normal 6 5" xfId="624" xr:uid="{00000000-0005-0000-0000-0000F1020000}"/>
    <cellStyle name="Normal 60" xfId="286" xr:uid="{00000000-0005-0000-0000-0000F2020000}"/>
    <cellStyle name="Normal 60 2" xfId="500" xr:uid="{00000000-0005-0000-0000-0000F3020000}"/>
    <cellStyle name="Normal 61" xfId="287" xr:uid="{00000000-0005-0000-0000-0000F4020000}"/>
    <cellStyle name="Normal 61 2" xfId="501" xr:uid="{00000000-0005-0000-0000-0000F5020000}"/>
    <cellStyle name="Normal 62" xfId="288" xr:uid="{00000000-0005-0000-0000-0000F6020000}"/>
    <cellStyle name="Normal 62 2" xfId="502" xr:uid="{00000000-0005-0000-0000-0000F7020000}"/>
    <cellStyle name="Normal 63" xfId="289" xr:uid="{00000000-0005-0000-0000-0000F8020000}"/>
    <cellStyle name="Normal 63 2" xfId="503" xr:uid="{00000000-0005-0000-0000-0000F9020000}"/>
    <cellStyle name="Normal 64" xfId="290" xr:uid="{00000000-0005-0000-0000-0000FA020000}"/>
    <cellStyle name="Normal 64 2" xfId="504" xr:uid="{00000000-0005-0000-0000-0000FB020000}"/>
    <cellStyle name="Normal 65" xfId="291" xr:uid="{00000000-0005-0000-0000-0000FC020000}"/>
    <cellStyle name="Normal 65 2" xfId="505" xr:uid="{00000000-0005-0000-0000-0000FD020000}"/>
    <cellStyle name="Normal 66" xfId="292" xr:uid="{00000000-0005-0000-0000-0000FE020000}"/>
    <cellStyle name="Normal 66 2" xfId="506" xr:uid="{00000000-0005-0000-0000-0000FF020000}"/>
    <cellStyle name="Normal 67" xfId="296" xr:uid="{00000000-0005-0000-0000-000000030000}"/>
    <cellStyle name="Normal 67 2" xfId="510" xr:uid="{00000000-0005-0000-0000-000001030000}"/>
    <cellStyle name="Normal 68" xfId="297" xr:uid="{00000000-0005-0000-0000-000002030000}"/>
    <cellStyle name="Normal 68 2" xfId="511" xr:uid="{00000000-0005-0000-0000-000003030000}"/>
    <cellStyle name="Normal 69" xfId="298" xr:uid="{00000000-0005-0000-0000-000004030000}"/>
    <cellStyle name="Normal 69 2" xfId="512" xr:uid="{00000000-0005-0000-0000-000005030000}"/>
    <cellStyle name="Normal 7" xfId="82" xr:uid="{00000000-0005-0000-0000-000006030000}"/>
    <cellStyle name="Normal 7 2" xfId="104" xr:uid="{00000000-0005-0000-0000-000007030000}"/>
    <cellStyle name="Normal 70" xfId="299" xr:uid="{00000000-0005-0000-0000-000008030000}"/>
    <cellStyle name="Normal 70 2" xfId="513" xr:uid="{00000000-0005-0000-0000-000009030000}"/>
    <cellStyle name="Normal 71" xfId="301" xr:uid="{00000000-0005-0000-0000-00000A030000}"/>
    <cellStyle name="Normal 71 2" xfId="515" xr:uid="{00000000-0005-0000-0000-00000B030000}"/>
    <cellStyle name="Normal 71 2 2" xfId="816" xr:uid="{00000000-0005-0000-0000-00000C030000}"/>
    <cellStyle name="Normal 71 3" xfId="678" xr:uid="{00000000-0005-0000-0000-00000D030000}"/>
    <cellStyle name="Normal 72" xfId="340" xr:uid="{00000000-0005-0000-0000-00000E030000}"/>
    <cellStyle name="Normal 72 2" xfId="554" xr:uid="{00000000-0005-0000-0000-00000F030000}"/>
    <cellStyle name="Normal 72 2 2" xfId="854" xr:uid="{00000000-0005-0000-0000-000010030000}"/>
    <cellStyle name="Normal 72 3" xfId="716" xr:uid="{00000000-0005-0000-0000-000011030000}"/>
    <cellStyle name="Normal 73" xfId="568" xr:uid="{00000000-0005-0000-0000-000012030000}"/>
    <cellStyle name="Normal 73 2" xfId="868" xr:uid="{00000000-0005-0000-0000-000013030000}"/>
    <cellStyle name="Normal 8" xfId="95" xr:uid="{00000000-0005-0000-0000-000014030000}"/>
    <cellStyle name="Normal 8 2" xfId="105" xr:uid="{00000000-0005-0000-0000-000015030000}"/>
    <cellStyle name="Normal 9" xfId="123" xr:uid="{00000000-0005-0000-0000-000016030000}"/>
    <cellStyle name="Normal 9 2" xfId="131" xr:uid="{00000000-0005-0000-0000-000017030000}"/>
    <cellStyle name="Normal_QC_FLAG" xfId="5" xr:uid="{00000000-0005-0000-0000-000018030000}"/>
    <cellStyle name="Normal_Sheet1" xfId="6" xr:uid="{00000000-0005-0000-0000-000019030000}"/>
    <cellStyle name="Normal_Sheet1 2" xfId="7" xr:uid="{00000000-0005-0000-0000-00001A030000}"/>
    <cellStyle name="Normal_Sheet1 3" xfId="893" xr:uid="{7FDB1D44-5AE2-4346-9147-DE37AF4DD020}"/>
    <cellStyle name="Note 2" xfId="51" xr:uid="{00000000-0005-0000-0000-00001C030000}"/>
    <cellStyle name="Note 2 10" xfId="381" xr:uid="{00000000-0005-0000-0000-00001D030000}"/>
    <cellStyle name="Note 2 10 2" xfId="757" xr:uid="{00000000-0005-0000-0000-00001E030000}"/>
    <cellStyle name="Note 2 11" xfId="583" xr:uid="{00000000-0005-0000-0000-00001F030000}"/>
    <cellStyle name="Note 2 11 2" xfId="883" xr:uid="{00000000-0005-0000-0000-000020030000}"/>
    <cellStyle name="Note 2 12" xfId="607" xr:uid="{00000000-0005-0000-0000-000021030000}"/>
    <cellStyle name="Note 2 2" xfId="102" xr:uid="{00000000-0005-0000-0000-000022030000}"/>
    <cellStyle name="Note 2 3" xfId="77" xr:uid="{00000000-0005-0000-0000-000023030000}"/>
    <cellStyle name="Note 2 3 2" xfId="386" xr:uid="{00000000-0005-0000-0000-000024030000}"/>
    <cellStyle name="Note 2 3 2 2" xfId="762" xr:uid="{00000000-0005-0000-0000-000025030000}"/>
    <cellStyle name="Note 2 3 3" xfId="623" xr:uid="{00000000-0005-0000-0000-000026030000}"/>
    <cellStyle name="Note 2 4" xfId="234" xr:uid="{00000000-0005-0000-0000-000027030000}"/>
    <cellStyle name="Note 2 4 2" xfId="451" xr:uid="{00000000-0005-0000-0000-000028030000}"/>
    <cellStyle name="Note 2 4 2 2" xfId="784" xr:uid="{00000000-0005-0000-0000-000029030000}"/>
    <cellStyle name="Note 2 4 3" xfId="646" xr:uid="{00000000-0005-0000-0000-00002A030000}"/>
    <cellStyle name="Note 2 5" xfId="253" xr:uid="{00000000-0005-0000-0000-00002B030000}"/>
    <cellStyle name="Note 2 5 2" xfId="467" xr:uid="{00000000-0005-0000-0000-00002C030000}"/>
    <cellStyle name="Note 2 5 2 2" xfId="800" xr:uid="{00000000-0005-0000-0000-00002D030000}"/>
    <cellStyle name="Note 2 5 3" xfId="662" xr:uid="{00000000-0005-0000-0000-00002E030000}"/>
    <cellStyle name="Note 2 6" xfId="300" xr:uid="{00000000-0005-0000-0000-00002F030000}"/>
    <cellStyle name="Note 2 6 2" xfId="514" xr:uid="{00000000-0005-0000-0000-000030030000}"/>
    <cellStyle name="Note 2 6 2 2" xfId="815" xr:uid="{00000000-0005-0000-0000-000031030000}"/>
    <cellStyle name="Note 2 6 3" xfId="677" xr:uid="{00000000-0005-0000-0000-000032030000}"/>
    <cellStyle name="Note 2 7" xfId="316" xr:uid="{00000000-0005-0000-0000-000033030000}"/>
    <cellStyle name="Note 2 7 2" xfId="530" xr:uid="{00000000-0005-0000-0000-000034030000}"/>
    <cellStyle name="Note 2 7 2 2" xfId="831" xr:uid="{00000000-0005-0000-0000-000035030000}"/>
    <cellStyle name="Note 2 7 3" xfId="693" xr:uid="{00000000-0005-0000-0000-000036030000}"/>
    <cellStyle name="Note 2 8" xfId="339" xr:uid="{00000000-0005-0000-0000-000037030000}"/>
    <cellStyle name="Note 2 8 2" xfId="553" xr:uid="{00000000-0005-0000-0000-000038030000}"/>
    <cellStyle name="Note 2 8 2 2" xfId="853" xr:uid="{00000000-0005-0000-0000-000039030000}"/>
    <cellStyle name="Note 2 8 3" xfId="715" xr:uid="{00000000-0005-0000-0000-00003A030000}"/>
    <cellStyle name="Note 2 9" xfId="367" xr:uid="{00000000-0005-0000-0000-00003B030000}"/>
    <cellStyle name="Note 2 9 2" xfId="743" xr:uid="{00000000-0005-0000-0000-00003C030000}"/>
    <cellStyle name="Note 3" xfId="81" xr:uid="{00000000-0005-0000-0000-00003D030000}"/>
    <cellStyle name="Note 3 2" xfId="239" xr:uid="{00000000-0005-0000-0000-00003E030000}"/>
    <cellStyle name="Note 3 3" xfId="318" xr:uid="{00000000-0005-0000-0000-00003F030000}"/>
    <cellStyle name="Note 3 3 2" xfId="532" xr:uid="{00000000-0005-0000-0000-000040030000}"/>
    <cellStyle name="Note 3 3 2 2" xfId="833" xr:uid="{00000000-0005-0000-0000-000041030000}"/>
    <cellStyle name="Note 3 3 3" xfId="695" xr:uid="{00000000-0005-0000-0000-000042030000}"/>
    <cellStyle name="Note 3 4" xfId="388" xr:uid="{00000000-0005-0000-0000-000043030000}"/>
    <cellStyle name="Note 3 4 2" xfId="764" xr:uid="{00000000-0005-0000-0000-000044030000}"/>
    <cellStyle name="Note 3 5" xfId="585" xr:uid="{00000000-0005-0000-0000-000045030000}"/>
    <cellStyle name="Note 3 5 2" xfId="885" xr:uid="{00000000-0005-0000-0000-000046030000}"/>
    <cellStyle name="Note 3 6" xfId="625" xr:uid="{00000000-0005-0000-0000-000047030000}"/>
    <cellStyle name="Note 4" xfId="117" xr:uid="{00000000-0005-0000-0000-000048030000}"/>
    <cellStyle name="Note 4 2" xfId="322" xr:uid="{00000000-0005-0000-0000-000049030000}"/>
    <cellStyle name="Note 4 2 2" xfId="536" xr:uid="{00000000-0005-0000-0000-00004A030000}"/>
    <cellStyle name="Note 4 2 2 2" xfId="837" xr:uid="{00000000-0005-0000-0000-00004B030000}"/>
    <cellStyle name="Note 4 2 3" xfId="699" xr:uid="{00000000-0005-0000-0000-00004C030000}"/>
    <cellStyle name="Note 4 3" xfId="391" xr:uid="{00000000-0005-0000-0000-00004D030000}"/>
    <cellStyle name="Note 4 3 2" xfId="767" xr:uid="{00000000-0005-0000-0000-00004E030000}"/>
    <cellStyle name="Note 4 4" xfId="589" xr:uid="{00000000-0005-0000-0000-00004F030000}"/>
    <cellStyle name="Note 4 4 2" xfId="889" xr:uid="{00000000-0005-0000-0000-000050030000}"/>
    <cellStyle name="Note 4 5" xfId="629" xr:uid="{00000000-0005-0000-0000-000051030000}"/>
    <cellStyle name="Note 5" xfId="150" xr:uid="{00000000-0005-0000-0000-000052030000}"/>
    <cellStyle name="Note 5 2" xfId="324" xr:uid="{00000000-0005-0000-0000-000053030000}"/>
    <cellStyle name="Note 5 2 2" xfId="538" xr:uid="{00000000-0005-0000-0000-000054030000}"/>
    <cellStyle name="Note 5 2 2 2" xfId="839" xr:uid="{00000000-0005-0000-0000-000055030000}"/>
    <cellStyle name="Note 5 2 3" xfId="701" xr:uid="{00000000-0005-0000-0000-000056030000}"/>
    <cellStyle name="Note 5 3" xfId="393" xr:uid="{00000000-0005-0000-0000-000057030000}"/>
    <cellStyle name="Note 5 3 2" xfId="769" xr:uid="{00000000-0005-0000-0000-000058030000}"/>
    <cellStyle name="Note 5 4" xfId="591" xr:uid="{00000000-0005-0000-0000-000059030000}"/>
    <cellStyle name="Note 5 4 2" xfId="891" xr:uid="{00000000-0005-0000-0000-00005A030000}"/>
    <cellStyle name="Note 5 5" xfId="631" xr:uid="{00000000-0005-0000-0000-00005B030000}"/>
    <cellStyle name="Note 6" xfId="62" xr:uid="{00000000-0005-0000-0000-00005C030000}"/>
    <cellStyle name="Note 6 2" xfId="383" xr:uid="{00000000-0005-0000-0000-00005D030000}"/>
    <cellStyle name="Note 6 2 2" xfId="759" xr:uid="{00000000-0005-0000-0000-00005E030000}"/>
    <cellStyle name="Note 6 3" xfId="609" xr:uid="{00000000-0005-0000-0000-00005F030000}"/>
    <cellStyle name="Note 7" xfId="302" xr:uid="{00000000-0005-0000-0000-000060030000}"/>
    <cellStyle name="Note 7 2" xfId="516" xr:uid="{00000000-0005-0000-0000-000061030000}"/>
    <cellStyle name="Note 7 2 2" xfId="817" xr:uid="{00000000-0005-0000-0000-000062030000}"/>
    <cellStyle name="Note 7 3" xfId="679" xr:uid="{00000000-0005-0000-0000-000063030000}"/>
    <cellStyle name="Note 8" xfId="341" xr:uid="{00000000-0005-0000-0000-000064030000}"/>
    <cellStyle name="Note 8 2" xfId="555" xr:uid="{00000000-0005-0000-0000-000065030000}"/>
    <cellStyle name="Note 8 2 2" xfId="855" xr:uid="{00000000-0005-0000-0000-000066030000}"/>
    <cellStyle name="Note 8 3" xfId="717" xr:uid="{00000000-0005-0000-0000-000067030000}"/>
    <cellStyle name="Note 9" xfId="569" xr:uid="{00000000-0005-0000-0000-000068030000}"/>
    <cellStyle name="Note 9 2" xfId="869" xr:uid="{00000000-0005-0000-0000-000069030000}"/>
    <cellStyle name="Output" xfId="19" builtinId="21" customBuiltin="1"/>
    <cellStyle name="Output 2" xfId="235" xr:uid="{00000000-0005-0000-0000-00006B030000}"/>
    <cellStyle name="Title" xfId="10" builtinId="15" customBuiltin="1"/>
    <cellStyle name="Total" xfId="25" builtinId="25" customBuiltin="1"/>
    <cellStyle name="Total 10" xfId="274" xr:uid="{00000000-0005-0000-0000-00006E030000}"/>
    <cellStyle name="Total 10 2" xfId="488" xr:uid="{00000000-0005-0000-0000-00006F030000}"/>
    <cellStyle name="Total 2" xfId="60" xr:uid="{00000000-0005-0000-0000-000070030000}"/>
    <cellStyle name="Total 2 2" xfId="99" xr:uid="{00000000-0005-0000-0000-000071030000}"/>
    <cellStyle name="Total 3" xfId="96" xr:uid="{00000000-0005-0000-0000-000072030000}"/>
    <cellStyle name="Total 4" xfId="101" xr:uid="{00000000-0005-0000-0000-000073030000}"/>
    <cellStyle name="Total 5" xfId="130" xr:uid="{00000000-0005-0000-0000-000074030000}"/>
    <cellStyle name="Total 5 2" xfId="146" xr:uid="{00000000-0005-0000-0000-000075030000}"/>
    <cellStyle name="Total 6" xfId="118" xr:uid="{00000000-0005-0000-0000-000076030000}"/>
    <cellStyle name="Total 7" xfId="113" xr:uid="{00000000-0005-0000-0000-000077030000}"/>
    <cellStyle name="Total 7 2" xfId="138" xr:uid="{00000000-0005-0000-0000-000078030000}"/>
    <cellStyle name="Total 8" xfId="151" xr:uid="{00000000-0005-0000-0000-000079030000}"/>
    <cellStyle name="Total 9" xfId="168" xr:uid="{00000000-0005-0000-0000-00007A030000}"/>
    <cellStyle name="Total 9 2" xfId="405" xr:uid="{00000000-0005-0000-0000-00007B030000}"/>
    <cellStyle name="Warning Text" xfId="23" builtinId="11" customBuiltin="1"/>
    <cellStyle name="Warning Text 2" xfId="236" xr:uid="{00000000-0005-0000-0000-00007D030000}"/>
  </cellStyles>
  <dxfs count="0"/>
  <tableStyles count="0" defaultTableStyle="TableStyleMedium2" defaultPivotStyle="PivotStyleLight16"/>
  <colors>
    <mruColors>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dnr.wi.gov/regulations/labServices/documents/DGparameters.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57"/>
  <sheetViews>
    <sheetView tabSelected="1" zoomScale="70" zoomScaleNormal="70" workbookViewId="0">
      <pane xSplit="1" ySplit="4" topLeftCell="B5" activePane="bottomRight" state="frozen"/>
      <selection pane="topRight" activeCell="B1" sqref="B1"/>
      <selection pane="bottomLeft" activeCell="A5" sqref="A5"/>
      <selection pane="bottomRight" activeCell="B2" sqref="B2"/>
    </sheetView>
  </sheetViews>
  <sheetFormatPr defaultColWidth="11.28515625" defaultRowHeight="15" x14ac:dyDescent="0.2"/>
  <cols>
    <col min="1" max="1" width="17.28515625" style="222" bestFit="1" customWidth="1"/>
    <col min="2" max="2" width="21.140625" style="222" bestFit="1" customWidth="1"/>
    <col min="3" max="3" width="30.7109375" style="222" customWidth="1"/>
    <col min="4" max="4" width="33.140625" style="222" bestFit="1" customWidth="1"/>
    <col min="5" max="6" width="32.5703125" style="220" bestFit="1" customWidth="1"/>
    <col min="7" max="7" width="60.5703125" style="221" bestFit="1" customWidth="1"/>
    <col min="8" max="8" width="58" style="222" bestFit="1" customWidth="1"/>
    <col min="9" max="9" width="23.5703125" style="222" bestFit="1" customWidth="1"/>
    <col min="10" max="10" width="21.42578125" style="222" bestFit="1" customWidth="1"/>
    <col min="11" max="11" width="18.5703125" style="220" bestFit="1" customWidth="1"/>
    <col min="12" max="12" width="19.28515625" style="220" customWidth="1"/>
    <col min="13" max="13" width="37.7109375" style="222" bestFit="1" customWidth="1"/>
    <col min="14" max="14" width="59.140625" style="221" bestFit="1" customWidth="1"/>
    <col min="15" max="15" width="24.5703125" style="224" bestFit="1" customWidth="1"/>
    <col min="16" max="16" width="24.5703125" style="223" bestFit="1" customWidth="1"/>
    <col min="17" max="17" width="20.7109375" style="222" bestFit="1" customWidth="1"/>
    <col min="18" max="18" width="32.140625" style="222" bestFit="1" customWidth="1"/>
    <col min="19" max="19" width="40.42578125" style="222" bestFit="1" customWidth="1"/>
    <col min="20" max="20" width="20.28515625" style="222" bestFit="1" customWidth="1"/>
    <col min="21" max="22" width="31.140625" style="222" bestFit="1" customWidth="1"/>
    <col min="23" max="23" width="37.85546875" style="222" bestFit="1" customWidth="1"/>
    <col min="24" max="24" width="24.42578125" style="220" bestFit="1" customWidth="1"/>
    <col min="25" max="25" width="28.42578125" style="222" bestFit="1" customWidth="1"/>
    <col min="26" max="26" width="20.28515625" style="222" bestFit="1" customWidth="1"/>
    <col min="27" max="27" width="19.140625" style="222" bestFit="1" customWidth="1"/>
    <col min="28" max="28" width="18.5703125" style="222" bestFit="1" customWidth="1"/>
    <col min="29" max="29" width="18.28515625" style="223" bestFit="1" customWidth="1"/>
    <col min="30" max="30" width="28.28515625" style="223" bestFit="1" customWidth="1"/>
    <col min="31" max="31" width="43.85546875" style="221" bestFit="1" customWidth="1"/>
    <col min="32" max="32" width="40.5703125" style="223" bestFit="1" customWidth="1"/>
    <col min="33" max="33" width="65.5703125" style="223" bestFit="1" customWidth="1"/>
    <col min="34" max="34" width="30.140625" style="222" bestFit="1" customWidth="1"/>
    <col min="35" max="35" width="25.7109375" style="222" bestFit="1" customWidth="1"/>
    <col min="36" max="36" width="23" style="222" bestFit="1" customWidth="1"/>
    <col min="37" max="37" width="24.5703125" style="223" bestFit="1" customWidth="1"/>
    <col min="38" max="38" width="20.7109375" style="222" bestFit="1" customWidth="1"/>
    <col min="39" max="39" width="26.7109375" style="222" bestFit="1" customWidth="1"/>
    <col min="40" max="40" width="41.42578125" style="222" bestFit="1" customWidth="1"/>
    <col min="41" max="41" width="27.42578125" style="222" bestFit="1" customWidth="1"/>
    <col min="42" max="42" width="32" style="222" bestFit="1" customWidth="1"/>
    <col min="43" max="43" width="26.85546875" style="221" bestFit="1" customWidth="1"/>
    <col min="44" max="44" width="14.42578125" style="220" bestFit="1" customWidth="1"/>
    <col min="45" max="46" width="23" style="222" bestFit="1" customWidth="1"/>
    <col min="47" max="47" width="22" style="227" bestFit="1" customWidth="1"/>
    <col min="48" max="48" width="26.7109375" style="220" bestFit="1" customWidth="1"/>
    <col min="49" max="49" width="19.7109375" style="222" bestFit="1" customWidth="1"/>
    <col min="50" max="50" width="28.85546875" style="222" bestFit="1" customWidth="1"/>
    <col min="51" max="51" width="30.28515625" style="220" bestFit="1" customWidth="1"/>
    <col min="52" max="52" width="35.42578125" style="222" bestFit="1" customWidth="1"/>
    <col min="53" max="53" width="197.28515625" style="222" bestFit="1" customWidth="1"/>
    <col min="54" max="54" width="27.28515625" style="223" bestFit="1" customWidth="1"/>
    <col min="55" max="55" width="32" style="223" bestFit="1" customWidth="1"/>
    <col min="56" max="16384" width="11.28515625" style="222"/>
  </cols>
  <sheetData>
    <row r="1" spans="1:55" s="236" customFormat="1" ht="60" x14ac:dyDescent="0.2">
      <c r="A1" s="233"/>
      <c r="B1" s="233" t="s">
        <v>1016</v>
      </c>
      <c r="C1" s="233" t="s">
        <v>981</v>
      </c>
      <c r="D1" s="233" t="s">
        <v>982</v>
      </c>
      <c r="E1" s="233" t="s">
        <v>983</v>
      </c>
      <c r="F1" s="233" t="s">
        <v>984</v>
      </c>
      <c r="G1" s="233" t="s">
        <v>985</v>
      </c>
      <c r="H1" s="233" t="s">
        <v>986</v>
      </c>
      <c r="I1" s="233"/>
      <c r="J1" s="233"/>
      <c r="K1" s="233" t="s">
        <v>987</v>
      </c>
      <c r="L1" s="233"/>
      <c r="M1" s="233" t="s">
        <v>988</v>
      </c>
      <c r="N1" s="234" t="s">
        <v>1015</v>
      </c>
      <c r="O1" s="235"/>
      <c r="P1" s="233" t="s">
        <v>989</v>
      </c>
      <c r="Q1" s="233" t="s">
        <v>989</v>
      </c>
      <c r="R1" s="233" t="s">
        <v>990</v>
      </c>
      <c r="S1" s="233" t="s">
        <v>991</v>
      </c>
      <c r="T1" s="233"/>
      <c r="U1" s="233"/>
      <c r="V1" s="233"/>
      <c r="W1" s="233"/>
      <c r="X1" s="233"/>
      <c r="Y1" s="233" t="s">
        <v>992</v>
      </c>
      <c r="Z1" s="233"/>
      <c r="AA1" s="233"/>
      <c r="AB1" s="233"/>
      <c r="AC1" s="235"/>
      <c r="AE1" s="234" t="s">
        <v>993</v>
      </c>
      <c r="AF1" s="235" t="s">
        <v>994</v>
      </c>
      <c r="AG1" s="235" t="s">
        <v>995</v>
      </c>
      <c r="AH1" s="233"/>
      <c r="AI1" s="233" t="s">
        <v>996</v>
      </c>
      <c r="AJ1" s="233" t="s">
        <v>997</v>
      </c>
      <c r="AK1" s="235" t="s">
        <v>997</v>
      </c>
      <c r="AL1" s="233"/>
      <c r="AM1" s="233"/>
      <c r="AN1" s="233" t="s">
        <v>998</v>
      </c>
      <c r="AO1" s="233" t="s">
        <v>999</v>
      </c>
      <c r="AP1" s="233" t="s">
        <v>1000</v>
      </c>
      <c r="AQ1" s="233" t="s">
        <v>1001</v>
      </c>
      <c r="AR1" s="233"/>
      <c r="AS1" s="233" t="s">
        <v>997</v>
      </c>
      <c r="AT1" s="233" t="s">
        <v>1002</v>
      </c>
      <c r="AU1" s="237"/>
      <c r="AV1" s="233"/>
      <c r="AW1" s="233"/>
      <c r="AX1" s="233"/>
      <c r="AY1" s="233" t="s">
        <v>1003</v>
      </c>
      <c r="AZ1" s="233" t="s">
        <v>1004</v>
      </c>
      <c r="BA1" s="233"/>
      <c r="BB1" s="235"/>
      <c r="BC1" s="235"/>
    </row>
    <row r="2" spans="1:55" ht="30" x14ac:dyDescent="0.2">
      <c r="A2" s="238" t="s">
        <v>1005</v>
      </c>
      <c r="B2" s="239">
        <v>1</v>
      </c>
      <c r="C2" s="239">
        <v>9</v>
      </c>
      <c r="D2" s="239">
        <v>20</v>
      </c>
      <c r="E2" s="239">
        <v>9</v>
      </c>
      <c r="F2" s="233">
        <v>20</v>
      </c>
      <c r="G2" s="239">
        <v>9</v>
      </c>
      <c r="H2" s="239">
        <v>20</v>
      </c>
      <c r="I2" s="239">
        <v>20</v>
      </c>
      <c r="J2" s="239">
        <v>20</v>
      </c>
      <c r="K2" s="239">
        <v>20</v>
      </c>
      <c r="L2" s="239">
        <v>20</v>
      </c>
      <c r="M2" s="239">
        <v>20</v>
      </c>
      <c r="N2" s="240">
        <v>20</v>
      </c>
      <c r="O2" s="235"/>
      <c r="P2" s="235"/>
      <c r="Q2" s="239">
        <v>2000</v>
      </c>
      <c r="R2" s="239">
        <v>2000</v>
      </c>
      <c r="S2" s="239">
        <v>2</v>
      </c>
      <c r="T2" s="239">
        <v>2</v>
      </c>
      <c r="U2" s="239">
        <v>100</v>
      </c>
      <c r="V2" s="239">
        <v>100</v>
      </c>
      <c r="W2" s="239">
        <v>100</v>
      </c>
      <c r="X2" s="239">
        <v>100</v>
      </c>
      <c r="Y2" s="239">
        <v>2</v>
      </c>
      <c r="Z2" s="239">
        <v>2</v>
      </c>
      <c r="AA2" s="239">
        <v>6</v>
      </c>
      <c r="AB2" s="239">
        <v>20</v>
      </c>
      <c r="AC2" s="235"/>
      <c r="AD2" s="222"/>
      <c r="AE2" s="240">
        <v>20</v>
      </c>
      <c r="AF2" s="235"/>
      <c r="AG2" s="235"/>
      <c r="AH2" s="239">
        <v>20</v>
      </c>
      <c r="AI2" s="239">
        <v>3</v>
      </c>
      <c r="AJ2" s="239">
        <v>2000</v>
      </c>
      <c r="AK2" s="235"/>
      <c r="AL2" s="239"/>
      <c r="AM2" s="239">
        <v>20</v>
      </c>
      <c r="AN2" s="239">
        <v>2000</v>
      </c>
      <c r="AO2" s="239">
        <v>7</v>
      </c>
      <c r="AP2" s="239">
        <v>1</v>
      </c>
      <c r="AQ2" s="239">
        <v>10</v>
      </c>
      <c r="AR2" s="239">
        <v>10</v>
      </c>
      <c r="AS2" s="239">
        <v>10</v>
      </c>
      <c r="AT2" s="239">
        <v>10</v>
      </c>
      <c r="AU2" s="241">
        <v>50</v>
      </c>
      <c r="AV2" s="239">
        <v>20</v>
      </c>
      <c r="AW2" s="239">
        <v>2</v>
      </c>
      <c r="AX2" s="239">
        <v>2</v>
      </c>
      <c r="AY2" s="239">
        <v>5</v>
      </c>
      <c r="AZ2" s="239">
        <v>20</v>
      </c>
      <c r="BA2" s="239">
        <v>4000</v>
      </c>
      <c r="BB2" s="235"/>
      <c r="BC2" s="235"/>
    </row>
    <row r="3" spans="1:55" s="251" customFormat="1" x14ac:dyDescent="0.2">
      <c r="A3" s="242" t="s">
        <v>1006</v>
      </c>
      <c r="B3" s="243" t="s">
        <v>128</v>
      </c>
      <c r="C3" s="243" t="s">
        <v>128</v>
      </c>
      <c r="D3" s="243" t="s">
        <v>128</v>
      </c>
      <c r="E3" s="243" t="s">
        <v>128</v>
      </c>
      <c r="F3" s="244" t="s">
        <v>128</v>
      </c>
      <c r="G3" s="243" t="s">
        <v>128</v>
      </c>
      <c r="H3" s="243" t="s">
        <v>128</v>
      </c>
      <c r="I3" s="243" t="s">
        <v>128</v>
      </c>
      <c r="J3" s="243" t="s">
        <v>128</v>
      </c>
      <c r="K3" s="243" t="s">
        <v>128</v>
      </c>
      <c r="L3" s="245" t="s">
        <v>161</v>
      </c>
      <c r="M3" s="247" t="s">
        <v>568</v>
      </c>
      <c r="N3" s="247" t="s">
        <v>568</v>
      </c>
      <c r="O3" s="246" t="s">
        <v>128</v>
      </c>
      <c r="P3" s="248" t="s">
        <v>568</v>
      </c>
      <c r="Q3" s="247" t="s">
        <v>568</v>
      </c>
      <c r="R3" s="247" t="s">
        <v>568</v>
      </c>
      <c r="S3" s="243" t="s">
        <v>128</v>
      </c>
      <c r="T3" s="243" t="s">
        <v>128</v>
      </c>
      <c r="U3" s="245" t="s">
        <v>161</v>
      </c>
      <c r="V3" s="245" t="s">
        <v>161</v>
      </c>
      <c r="W3" s="245" t="s">
        <v>161</v>
      </c>
      <c r="X3" s="243" t="s">
        <v>128</v>
      </c>
      <c r="Y3" s="243" t="s">
        <v>128</v>
      </c>
      <c r="Z3" s="243" t="s">
        <v>128</v>
      </c>
      <c r="AA3" s="245" t="s">
        <v>161</v>
      </c>
      <c r="AB3" s="243" t="s">
        <v>128</v>
      </c>
      <c r="AC3" s="245" t="s">
        <v>161</v>
      </c>
      <c r="AD3" s="245" t="s">
        <v>161</v>
      </c>
      <c r="AE3" s="243" t="s">
        <v>128</v>
      </c>
      <c r="AF3" s="248" t="s">
        <v>568</v>
      </c>
      <c r="AG3" s="246" t="s">
        <v>128</v>
      </c>
      <c r="AH3" s="243" t="s">
        <v>128</v>
      </c>
      <c r="AI3" s="243" t="s">
        <v>128</v>
      </c>
      <c r="AJ3" s="247" t="s">
        <v>568</v>
      </c>
      <c r="AK3" s="249" t="s">
        <v>568</v>
      </c>
      <c r="AL3" s="245" t="s">
        <v>161</v>
      </c>
      <c r="AM3" s="245" t="s">
        <v>161</v>
      </c>
      <c r="AN3" s="247" t="s">
        <v>568</v>
      </c>
      <c r="AO3" s="250" t="s">
        <v>568</v>
      </c>
      <c r="AP3" s="243" t="s">
        <v>128</v>
      </c>
      <c r="AQ3" s="243" t="s">
        <v>128</v>
      </c>
      <c r="AR3" s="243" t="s">
        <v>128</v>
      </c>
      <c r="AS3" s="250" t="s">
        <v>568</v>
      </c>
      <c r="AT3" s="250" t="s">
        <v>568</v>
      </c>
      <c r="AU3" s="243" t="s">
        <v>128</v>
      </c>
      <c r="AV3" s="243" t="s">
        <v>128</v>
      </c>
      <c r="AW3" s="250" t="s">
        <v>568</v>
      </c>
      <c r="AX3" s="250" t="s">
        <v>568</v>
      </c>
      <c r="AY3" s="243" t="s">
        <v>128</v>
      </c>
      <c r="AZ3" s="250" t="s">
        <v>568</v>
      </c>
      <c r="BA3" s="250" t="s">
        <v>568</v>
      </c>
      <c r="BB3" s="246" t="s">
        <v>128</v>
      </c>
      <c r="BC3" s="246" t="s">
        <v>128</v>
      </c>
    </row>
    <row r="4" spans="1:55" ht="30" x14ac:dyDescent="0.2">
      <c r="B4" s="215" t="s">
        <v>308</v>
      </c>
      <c r="C4" s="215" t="s">
        <v>312</v>
      </c>
      <c r="D4" s="215" t="s">
        <v>34</v>
      </c>
      <c r="E4" s="215" t="s">
        <v>21</v>
      </c>
      <c r="F4" s="215" t="s">
        <v>17</v>
      </c>
      <c r="G4" s="215" t="s">
        <v>30</v>
      </c>
      <c r="H4" s="215" t="s">
        <v>33</v>
      </c>
      <c r="I4" s="215" t="s">
        <v>321</v>
      </c>
      <c r="J4" s="215" t="s">
        <v>325</v>
      </c>
      <c r="K4" s="215" t="s">
        <v>0</v>
      </c>
      <c r="L4" s="216" t="s">
        <v>979</v>
      </c>
      <c r="M4" s="218" t="s">
        <v>2</v>
      </c>
      <c r="N4" s="218" t="s">
        <v>3</v>
      </c>
      <c r="O4" s="217" t="s">
        <v>4</v>
      </c>
      <c r="P4" s="229" t="s">
        <v>5</v>
      </c>
      <c r="Q4" s="218" t="s">
        <v>6</v>
      </c>
      <c r="R4" s="218" t="s">
        <v>7</v>
      </c>
      <c r="S4" s="215" t="s">
        <v>8</v>
      </c>
      <c r="T4" s="215" t="s">
        <v>53</v>
      </c>
      <c r="U4" s="216" t="s">
        <v>9</v>
      </c>
      <c r="V4" s="216" t="s">
        <v>10</v>
      </c>
      <c r="W4" s="216" t="s">
        <v>11</v>
      </c>
      <c r="X4" s="215" t="s">
        <v>12</v>
      </c>
      <c r="Y4" s="215" t="s">
        <v>13</v>
      </c>
      <c r="Z4" s="215" t="s">
        <v>51</v>
      </c>
      <c r="AA4" s="216" t="s">
        <v>19</v>
      </c>
      <c r="AB4" s="215" t="s">
        <v>52</v>
      </c>
      <c r="AC4" s="230" t="s">
        <v>14</v>
      </c>
      <c r="AD4" s="252" t="s">
        <v>980</v>
      </c>
      <c r="AE4" s="215" t="s">
        <v>15</v>
      </c>
      <c r="AF4" s="229" t="s">
        <v>16</v>
      </c>
      <c r="AG4" s="217" t="s">
        <v>18</v>
      </c>
      <c r="AH4" s="215" t="s">
        <v>20</v>
      </c>
      <c r="AI4" s="215" t="s">
        <v>22</v>
      </c>
      <c r="AJ4" s="218" t="s">
        <v>31</v>
      </c>
      <c r="AK4" s="228" t="s">
        <v>32</v>
      </c>
      <c r="AL4" s="219" t="s">
        <v>293</v>
      </c>
      <c r="AM4" s="219" t="s">
        <v>334</v>
      </c>
      <c r="AN4" s="218" t="s">
        <v>29</v>
      </c>
      <c r="AO4" s="225" t="s">
        <v>35</v>
      </c>
      <c r="AP4" s="215" t="s">
        <v>37</v>
      </c>
      <c r="AQ4" s="215" t="s">
        <v>38</v>
      </c>
      <c r="AR4" s="215" t="s">
        <v>39</v>
      </c>
      <c r="AS4" s="225" t="s">
        <v>40</v>
      </c>
      <c r="AT4" s="225" t="s">
        <v>44</v>
      </c>
      <c r="AU4" s="226" t="s">
        <v>41</v>
      </c>
      <c r="AV4" s="215" t="s">
        <v>42</v>
      </c>
      <c r="AW4" s="225" t="s">
        <v>43</v>
      </c>
      <c r="AX4" s="225" t="s">
        <v>45</v>
      </c>
      <c r="AY4" s="215" t="s">
        <v>46</v>
      </c>
      <c r="AZ4" s="225" t="s">
        <v>327</v>
      </c>
      <c r="BA4" s="225" t="s">
        <v>329</v>
      </c>
      <c r="BB4" s="217" t="s">
        <v>23</v>
      </c>
      <c r="BC4" s="217" t="s">
        <v>36</v>
      </c>
    </row>
    <row r="5" spans="1:55" x14ac:dyDescent="0.2">
      <c r="A5" s="263"/>
      <c r="B5" s="263"/>
      <c r="C5" s="263"/>
      <c r="D5" s="263"/>
      <c r="E5" s="263"/>
      <c r="F5" s="264"/>
      <c r="G5" s="263"/>
      <c r="H5" s="263"/>
      <c r="I5" s="263"/>
      <c r="J5" s="263"/>
      <c r="K5" s="263"/>
      <c r="L5" s="263"/>
      <c r="M5" s="263"/>
      <c r="N5" s="263"/>
      <c r="O5" s="265"/>
      <c r="P5" s="265"/>
      <c r="Q5" s="263"/>
      <c r="R5" s="263"/>
      <c r="S5" s="263"/>
      <c r="T5" s="263"/>
      <c r="U5" s="263"/>
      <c r="V5" s="263"/>
      <c r="W5" s="263"/>
      <c r="X5" s="263"/>
      <c r="Y5" s="263"/>
      <c r="Z5" s="263"/>
      <c r="AA5" s="263"/>
      <c r="AB5" s="263"/>
      <c r="AC5" s="263"/>
      <c r="AD5" s="263"/>
      <c r="AE5" s="265"/>
      <c r="AF5" s="265"/>
      <c r="AG5" s="263"/>
      <c r="AH5" s="263"/>
      <c r="AI5" s="263"/>
      <c r="AJ5" s="265"/>
      <c r="AK5" s="263"/>
      <c r="AL5" s="263"/>
      <c r="AM5" s="263"/>
      <c r="AN5" s="263"/>
      <c r="AO5" s="263"/>
      <c r="AP5" s="263"/>
      <c r="AQ5" s="263"/>
      <c r="AR5" s="263"/>
      <c r="AS5" s="263"/>
      <c r="AT5" s="263"/>
      <c r="AU5" s="263"/>
      <c r="AV5" s="263"/>
      <c r="AW5" s="263"/>
      <c r="AX5" s="263"/>
      <c r="AY5" s="263"/>
      <c r="AZ5" s="263"/>
      <c r="BA5" s="263"/>
      <c r="BB5" s="263"/>
      <c r="BC5" s="266"/>
    </row>
    <row r="6" spans="1:55" ht="15.75" customHeight="1" x14ac:dyDescent="0.2">
      <c r="A6" s="253">
        <v>1</v>
      </c>
      <c r="B6" s="253" t="s">
        <v>139</v>
      </c>
      <c r="C6" s="254">
        <v>113329040</v>
      </c>
      <c r="D6" s="253">
        <v>29062017</v>
      </c>
      <c r="E6" s="254">
        <v>268003670</v>
      </c>
      <c r="F6" s="255" t="s">
        <v>1007</v>
      </c>
      <c r="G6" s="254">
        <v>268003670</v>
      </c>
      <c r="H6" s="255" t="s">
        <v>1007</v>
      </c>
      <c r="I6" s="253" t="str">
        <f>E6&amp;-AY6&amp;-A6</f>
        <v>268003670-530-1</v>
      </c>
      <c r="J6" s="253" t="str">
        <f>E6&amp;-AY6&amp;-A6</f>
        <v>268003670-530-1</v>
      </c>
      <c r="K6" s="254">
        <v>683096</v>
      </c>
      <c r="L6" s="253"/>
      <c r="M6" s="253">
        <v>742500</v>
      </c>
      <c r="N6" s="253"/>
      <c r="O6" s="256">
        <v>42773</v>
      </c>
      <c r="P6" s="256">
        <v>42773</v>
      </c>
      <c r="Q6" s="254" t="s">
        <v>135</v>
      </c>
      <c r="R6" s="254" t="s">
        <v>1008</v>
      </c>
      <c r="S6" s="254" t="s">
        <v>241</v>
      </c>
      <c r="T6" s="253">
        <v>68</v>
      </c>
      <c r="U6" s="253"/>
      <c r="V6" s="253"/>
      <c r="W6" s="253"/>
      <c r="X6" s="254" t="s">
        <v>1009</v>
      </c>
      <c r="Y6" s="257" t="s">
        <v>159</v>
      </c>
      <c r="Z6" s="253" t="s">
        <v>130</v>
      </c>
      <c r="AA6" s="253"/>
      <c r="AB6" s="253"/>
      <c r="AC6" s="258"/>
      <c r="AD6" s="259"/>
      <c r="AE6" s="253" t="s">
        <v>1010</v>
      </c>
      <c r="AF6" s="256">
        <v>42773</v>
      </c>
      <c r="AG6" s="258">
        <v>42915</v>
      </c>
      <c r="AH6" s="257" t="s">
        <v>562</v>
      </c>
      <c r="AI6" s="253">
        <v>1</v>
      </c>
      <c r="AJ6" s="254" t="s">
        <v>1011</v>
      </c>
      <c r="AK6" s="256">
        <v>42773</v>
      </c>
      <c r="AL6" s="253"/>
      <c r="AM6" s="253"/>
      <c r="AN6" s="253"/>
      <c r="AO6" s="253"/>
      <c r="AP6" s="253">
        <v>1</v>
      </c>
      <c r="AQ6" s="254">
        <f>AY6</f>
        <v>530</v>
      </c>
      <c r="AR6" s="254"/>
      <c r="AS6" s="254"/>
      <c r="AT6" s="253">
        <v>0.2</v>
      </c>
      <c r="AU6" s="261">
        <v>28.2</v>
      </c>
      <c r="AV6" s="262" t="s">
        <v>340</v>
      </c>
      <c r="AW6" s="253"/>
      <c r="AX6" s="253"/>
      <c r="AY6" s="254">
        <v>530</v>
      </c>
      <c r="AZ6" s="253"/>
      <c r="BA6" s="253" t="s">
        <v>1012</v>
      </c>
      <c r="BB6" s="258">
        <v>42927</v>
      </c>
      <c r="BC6" s="258">
        <v>42927</v>
      </c>
    </row>
    <row r="7" spans="1:55" ht="15.75" customHeight="1" x14ac:dyDescent="0.2">
      <c r="A7" s="253">
        <v>2</v>
      </c>
      <c r="B7" s="253" t="s">
        <v>139</v>
      </c>
      <c r="C7" s="254">
        <v>113329040</v>
      </c>
      <c r="D7" s="253">
        <v>29062017</v>
      </c>
      <c r="E7" s="254">
        <v>268003670</v>
      </c>
      <c r="F7" s="255" t="s">
        <v>1007</v>
      </c>
      <c r="G7" s="254">
        <v>268003670</v>
      </c>
      <c r="H7" s="255" t="s">
        <v>1007</v>
      </c>
      <c r="I7" s="253" t="str">
        <f>E7&amp;-AY7&amp;-A7</f>
        <v>268003670-671-2</v>
      </c>
      <c r="J7" s="253" t="str">
        <f>E7&amp;-AY7&amp;-A7</f>
        <v>268003670-671-2</v>
      </c>
      <c r="K7" s="254">
        <v>683096</v>
      </c>
      <c r="L7" s="253"/>
      <c r="M7" s="253">
        <v>742500</v>
      </c>
      <c r="N7" s="253"/>
      <c r="O7" s="256">
        <v>42773</v>
      </c>
      <c r="P7" s="256">
        <v>42773</v>
      </c>
      <c r="Q7" s="254" t="s">
        <v>135</v>
      </c>
      <c r="R7" s="254" t="s">
        <v>1008</v>
      </c>
      <c r="S7" s="254" t="s">
        <v>241</v>
      </c>
      <c r="T7" s="253">
        <v>68</v>
      </c>
      <c r="U7" s="253"/>
      <c r="V7" s="253"/>
      <c r="W7" s="253"/>
      <c r="X7" s="254" t="s">
        <v>1009</v>
      </c>
      <c r="Y7" s="257" t="s">
        <v>159</v>
      </c>
      <c r="Z7" s="253" t="s">
        <v>130</v>
      </c>
      <c r="AA7" s="253"/>
      <c r="AB7" s="253"/>
      <c r="AC7" s="258"/>
      <c r="AD7" s="259"/>
      <c r="AE7" s="253" t="s">
        <v>1010</v>
      </c>
      <c r="AF7" s="256">
        <v>42773</v>
      </c>
      <c r="AG7" s="258">
        <v>42915</v>
      </c>
      <c r="AH7" s="257" t="s">
        <v>562</v>
      </c>
      <c r="AI7" s="253">
        <v>1</v>
      </c>
      <c r="AJ7" s="254" t="s">
        <v>1013</v>
      </c>
      <c r="AK7" s="256">
        <v>42773</v>
      </c>
      <c r="AL7" s="253"/>
      <c r="AM7" s="253"/>
      <c r="AN7" s="253"/>
      <c r="AO7" s="253"/>
      <c r="AP7" s="253">
        <v>3</v>
      </c>
      <c r="AQ7" s="254">
        <f t="shared" ref="AQ7:AQ10" si="0">AY7</f>
        <v>671</v>
      </c>
      <c r="AR7" s="254">
        <v>3.0000000000000001E-3</v>
      </c>
      <c r="AS7" s="260">
        <v>0.01</v>
      </c>
      <c r="AT7" s="253"/>
      <c r="AU7" s="261">
        <v>5.0000000000000001E-3</v>
      </c>
      <c r="AV7" s="262" t="s">
        <v>340</v>
      </c>
      <c r="AW7" s="253"/>
      <c r="AX7" s="253"/>
      <c r="AY7" s="254">
        <v>671</v>
      </c>
      <c r="AZ7" s="253"/>
      <c r="BA7" s="253" t="s">
        <v>1012</v>
      </c>
      <c r="BB7" s="258">
        <v>42927</v>
      </c>
      <c r="BC7" s="258">
        <v>42927</v>
      </c>
    </row>
    <row r="8" spans="1:55" ht="15.75" customHeight="1" x14ac:dyDescent="0.2">
      <c r="A8" s="253">
        <v>3</v>
      </c>
      <c r="B8" s="253" t="s">
        <v>139</v>
      </c>
      <c r="C8" s="254">
        <v>113329040</v>
      </c>
      <c r="D8" s="253">
        <v>29062017</v>
      </c>
      <c r="E8" s="254">
        <v>268003670</v>
      </c>
      <c r="F8" s="255" t="s">
        <v>1007</v>
      </c>
      <c r="G8" s="254">
        <v>268003670</v>
      </c>
      <c r="H8" s="255" t="s">
        <v>1007</v>
      </c>
      <c r="I8" s="253" t="str">
        <f>E8&amp;-AY8&amp;-A8</f>
        <v>268003670-669-3</v>
      </c>
      <c r="J8" s="253" t="str">
        <f>E8&amp;-AY8&amp;-A8</f>
        <v>268003670-669-3</v>
      </c>
      <c r="K8" s="254">
        <v>683096</v>
      </c>
      <c r="L8" s="253"/>
      <c r="M8" s="253">
        <v>742500</v>
      </c>
      <c r="N8" s="253"/>
      <c r="O8" s="256">
        <v>42773</v>
      </c>
      <c r="P8" s="256">
        <v>42773</v>
      </c>
      <c r="Q8" s="254" t="s">
        <v>135</v>
      </c>
      <c r="R8" s="254" t="s">
        <v>1008</v>
      </c>
      <c r="S8" s="254" t="s">
        <v>241</v>
      </c>
      <c r="T8" s="253">
        <v>68</v>
      </c>
      <c r="U8" s="253"/>
      <c r="V8" s="253"/>
      <c r="W8" s="253"/>
      <c r="X8" s="254" t="s">
        <v>1009</v>
      </c>
      <c r="Y8" s="257" t="s">
        <v>159</v>
      </c>
      <c r="Z8" s="253" t="s">
        <v>130</v>
      </c>
      <c r="AA8" s="253"/>
      <c r="AB8" s="253"/>
      <c r="AC8" s="258"/>
      <c r="AD8" s="259"/>
      <c r="AE8" s="253" t="s">
        <v>1010</v>
      </c>
      <c r="AF8" s="256">
        <v>42773</v>
      </c>
      <c r="AG8" s="258">
        <v>42915</v>
      </c>
      <c r="AH8" s="257" t="s">
        <v>562</v>
      </c>
      <c r="AI8" s="253">
        <v>1</v>
      </c>
      <c r="AJ8" s="254" t="s">
        <v>1013</v>
      </c>
      <c r="AK8" s="256">
        <v>42773</v>
      </c>
      <c r="AL8" s="253"/>
      <c r="AM8" s="253"/>
      <c r="AN8" s="253"/>
      <c r="AO8" s="253"/>
      <c r="AP8" s="253">
        <v>1</v>
      </c>
      <c r="AQ8" s="254">
        <f t="shared" si="0"/>
        <v>669</v>
      </c>
      <c r="AR8" s="254">
        <v>3.0000000000000001E-3</v>
      </c>
      <c r="AS8" s="260">
        <v>0.01</v>
      </c>
      <c r="AT8" s="253"/>
      <c r="AU8" s="261">
        <v>7.0999999999999994E-2</v>
      </c>
      <c r="AV8" s="262" t="s">
        <v>340</v>
      </c>
      <c r="AW8" s="253"/>
      <c r="AX8" s="253"/>
      <c r="AY8" s="254">
        <v>669</v>
      </c>
      <c r="AZ8" s="253"/>
      <c r="BA8" s="253" t="s">
        <v>1012</v>
      </c>
      <c r="BB8" s="258">
        <v>42927</v>
      </c>
      <c r="BC8" s="258">
        <v>42927</v>
      </c>
    </row>
    <row r="9" spans="1:55" ht="15.75" customHeight="1" x14ac:dyDescent="0.2">
      <c r="A9" s="253">
        <v>4</v>
      </c>
      <c r="B9" s="253" t="s">
        <v>139</v>
      </c>
      <c r="C9" s="254">
        <v>113329040</v>
      </c>
      <c r="D9" s="253">
        <v>29062017</v>
      </c>
      <c r="E9" s="254">
        <v>268003670</v>
      </c>
      <c r="F9" s="255" t="s">
        <v>1007</v>
      </c>
      <c r="G9" s="254">
        <v>268003670</v>
      </c>
      <c r="H9" s="255" t="s">
        <v>1007</v>
      </c>
      <c r="I9" s="253" t="str">
        <f>E9&amp;-AY9&amp;-A9</f>
        <v>268003670-670-4</v>
      </c>
      <c r="J9" s="253" t="str">
        <f>E9&amp;-AY9&amp;-A9</f>
        <v>268003670-670-4</v>
      </c>
      <c r="K9" s="254">
        <v>683096</v>
      </c>
      <c r="L9" s="253"/>
      <c r="M9" s="253">
        <v>742500</v>
      </c>
      <c r="N9" s="253"/>
      <c r="O9" s="256">
        <v>42773</v>
      </c>
      <c r="P9" s="256">
        <v>42773</v>
      </c>
      <c r="Q9" s="254" t="s">
        <v>135</v>
      </c>
      <c r="R9" s="254" t="s">
        <v>1008</v>
      </c>
      <c r="S9" s="254" t="s">
        <v>241</v>
      </c>
      <c r="T9" s="253">
        <v>68</v>
      </c>
      <c r="U9" s="253"/>
      <c r="V9" s="253"/>
      <c r="W9" s="253"/>
      <c r="X9" s="254" t="s">
        <v>1009</v>
      </c>
      <c r="Y9" s="257" t="s">
        <v>159</v>
      </c>
      <c r="Z9" s="253" t="s">
        <v>130</v>
      </c>
      <c r="AA9" s="253"/>
      <c r="AB9" s="253"/>
      <c r="AC9" s="258"/>
      <c r="AD9" s="259"/>
      <c r="AE9" s="253" t="s">
        <v>834</v>
      </c>
      <c r="AF9" s="256">
        <v>42773</v>
      </c>
      <c r="AG9" s="258">
        <v>42915</v>
      </c>
      <c r="AH9" s="257" t="s">
        <v>562</v>
      </c>
      <c r="AI9" s="253">
        <v>1</v>
      </c>
      <c r="AJ9" s="254" t="s">
        <v>1013</v>
      </c>
      <c r="AK9" s="256">
        <v>42773</v>
      </c>
      <c r="AL9" s="253"/>
      <c r="AM9" s="253"/>
      <c r="AN9" s="253"/>
      <c r="AO9" s="253"/>
      <c r="AP9" s="253">
        <v>1</v>
      </c>
      <c r="AQ9" s="254">
        <f t="shared" si="0"/>
        <v>670</v>
      </c>
      <c r="AR9" s="254">
        <v>3.0000000000000001E-3</v>
      </c>
      <c r="AS9" s="260">
        <v>0.01</v>
      </c>
      <c r="AT9" s="253"/>
      <c r="AU9" s="261">
        <v>1.0999999999999999E-2</v>
      </c>
      <c r="AV9" s="262" t="s">
        <v>340</v>
      </c>
      <c r="AW9" s="253"/>
      <c r="AX9" s="253"/>
      <c r="AY9" s="254">
        <v>670</v>
      </c>
      <c r="AZ9" s="253"/>
      <c r="BA9" s="253" t="s">
        <v>1012</v>
      </c>
      <c r="BB9" s="258">
        <v>42927</v>
      </c>
      <c r="BC9" s="258">
        <v>42927</v>
      </c>
    </row>
    <row r="10" spans="1:55" ht="15.75" customHeight="1" x14ac:dyDescent="0.2">
      <c r="A10" s="253">
        <v>5</v>
      </c>
      <c r="B10" s="253" t="s">
        <v>139</v>
      </c>
      <c r="C10" s="254">
        <v>113329040</v>
      </c>
      <c r="D10" s="253">
        <v>29062017</v>
      </c>
      <c r="E10" s="254">
        <v>268003670</v>
      </c>
      <c r="F10" s="255" t="s">
        <v>1007</v>
      </c>
      <c r="G10" s="254">
        <v>268003670</v>
      </c>
      <c r="H10" s="255" t="s">
        <v>1007</v>
      </c>
      <c r="I10" s="253" t="str">
        <f>E10&amp;-AY10&amp;-A10</f>
        <v>268003670-665-5</v>
      </c>
      <c r="J10" s="253" t="str">
        <f>E10&amp;-AY10&amp;-A10</f>
        <v>268003670-665-5</v>
      </c>
      <c r="K10" s="254">
        <v>683096</v>
      </c>
      <c r="L10" s="253"/>
      <c r="M10" s="253">
        <v>742500</v>
      </c>
      <c r="N10" s="253"/>
      <c r="O10" s="256">
        <v>42773</v>
      </c>
      <c r="P10" s="256">
        <v>42773</v>
      </c>
      <c r="Q10" s="254" t="s">
        <v>135</v>
      </c>
      <c r="R10" s="254" t="s">
        <v>1008</v>
      </c>
      <c r="S10" s="254" t="s">
        <v>241</v>
      </c>
      <c r="T10" s="253">
        <v>68</v>
      </c>
      <c r="U10" s="253"/>
      <c r="V10" s="253"/>
      <c r="W10" s="253"/>
      <c r="X10" s="254" t="s">
        <v>1009</v>
      </c>
      <c r="Y10" s="257" t="s">
        <v>159</v>
      </c>
      <c r="Z10" s="253" t="s">
        <v>130</v>
      </c>
      <c r="AA10" s="253"/>
      <c r="AB10" s="253"/>
      <c r="AC10" s="258"/>
      <c r="AD10" s="259"/>
      <c r="AE10" s="253" t="s">
        <v>834</v>
      </c>
      <c r="AF10" s="256">
        <v>42773</v>
      </c>
      <c r="AG10" s="258">
        <v>42915</v>
      </c>
      <c r="AH10" s="257" t="s">
        <v>562</v>
      </c>
      <c r="AI10" s="253">
        <v>1</v>
      </c>
      <c r="AJ10" s="254" t="s">
        <v>1013</v>
      </c>
      <c r="AK10" s="256">
        <v>42773</v>
      </c>
      <c r="AL10" s="253"/>
      <c r="AM10" s="253"/>
      <c r="AN10" s="253"/>
      <c r="AO10" s="253"/>
      <c r="AP10" s="253">
        <v>2</v>
      </c>
      <c r="AQ10" s="254">
        <f t="shared" si="0"/>
        <v>665</v>
      </c>
      <c r="AR10" s="254">
        <v>3.0000000000000001E-3</v>
      </c>
      <c r="AS10" s="260">
        <v>0.01</v>
      </c>
      <c r="AT10" s="253"/>
      <c r="AU10" s="261" t="s">
        <v>563</v>
      </c>
      <c r="AV10" s="262" t="s">
        <v>340</v>
      </c>
      <c r="AW10" s="253"/>
      <c r="AX10" s="253"/>
      <c r="AY10" s="254">
        <v>665</v>
      </c>
      <c r="AZ10" s="253"/>
      <c r="BA10" s="253" t="s">
        <v>1012</v>
      </c>
      <c r="BB10" s="258">
        <v>42927</v>
      </c>
      <c r="BC10" s="258">
        <v>42927</v>
      </c>
    </row>
    <row r="11" spans="1:55" ht="15.75" customHeight="1" x14ac:dyDescent="0.2">
      <c r="A11" s="263" t="s">
        <v>1014</v>
      </c>
      <c r="B11" s="263"/>
      <c r="C11" s="263"/>
      <c r="D11" s="263"/>
      <c r="E11" s="263"/>
      <c r="F11" s="264"/>
      <c r="G11" s="263"/>
      <c r="H11" s="263"/>
      <c r="I11" s="263"/>
      <c r="J11" s="263"/>
      <c r="K11" s="263"/>
      <c r="L11" s="263"/>
      <c r="M11" s="263"/>
      <c r="N11" s="263"/>
      <c r="O11" s="265"/>
      <c r="P11" s="265"/>
      <c r="Q11" s="263"/>
      <c r="R11" s="263"/>
      <c r="S11" s="263"/>
      <c r="T11" s="263"/>
      <c r="U11" s="263"/>
      <c r="V11" s="263"/>
      <c r="W11" s="263"/>
      <c r="X11" s="263"/>
      <c r="Y11" s="263"/>
      <c r="Z11" s="263"/>
      <c r="AA11" s="263"/>
      <c r="AB11" s="263"/>
      <c r="AC11" s="263"/>
      <c r="AD11" s="263"/>
      <c r="AE11" s="265"/>
      <c r="AF11" s="265"/>
      <c r="AG11" s="263"/>
      <c r="AH11" s="263"/>
      <c r="AI11" s="263"/>
      <c r="AJ11" s="265"/>
      <c r="AK11" s="263"/>
      <c r="AL11" s="263"/>
      <c r="AM11" s="263"/>
      <c r="AN11" s="263"/>
      <c r="AO11" s="263"/>
      <c r="AP11" s="263"/>
      <c r="AQ11" s="263"/>
      <c r="AR11" s="263"/>
      <c r="AS11" s="263"/>
      <c r="AT11" s="263"/>
      <c r="AU11" s="263"/>
      <c r="AV11" s="263"/>
      <c r="AW11" s="263"/>
      <c r="AX11" s="263"/>
      <c r="AY11" s="263"/>
      <c r="AZ11" s="263"/>
      <c r="BA11" s="263"/>
      <c r="BB11" s="263"/>
      <c r="BC11" s="266"/>
    </row>
    <row r="12" spans="1:55" s="220" customFormat="1" x14ac:dyDescent="0.25">
      <c r="B12" s="214"/>
      <c r="I12" s="214"/>
      <c r="J12" s="214"/>
      <c r="O12" s="224"/>
      <c r="P12" s="224"/>
      <c r="AC12" s="224"/>
      <c r="AD12" s="224"/>
      <c r="AF12" s="224"/>
      <c r="AG12" s="224"/>
      <c r="AH12" s="231"/>
      <c r="AK12" s="224"/>
      <c r="AU12" s="232"/>
      <c r="BB12" s="224"/>
      <c r="BC12" s="224"/>
    </row>
    <row r="13" spans="1:55" s="220" customFormat="1" x14ac:dyDescent="0.25">
      <c r="B13" s="214"/>
      <c r="I13" s="214"/>
      <c r="J13" s="214"/>
      <c r="O13" s="224"/>
      <c r="P13" s="224"/>
      <c r="AC13" s="224"/>
      <c r="AD13" s="224"/>
      <c r="AF13" s="224"/>
      <c r="AG13" s="224"/>
      <c r="AH13" s="231"/>
      <c r="AK13" s="224"/>
      <c r="AU13" s="232"/>
      <c r="BB13" s="224"/>
      <c r="BC13" s="224"/>
    </row>
    <row r="14" spans="1:55" s="220" customFormat="1" x14ac:dyDescent="0.25">
      <c r="B14" s="214"/>
      <c r="I14" s="214"/>
      <c r="J14" s="214"/>
      <c r="O14" s="224"/>
      <c r="P14" s="224"/>
      <c r="AC14" s="224"/>
      <c r="AD14" s="224"/>
      <c r="AF14" s="224"/>
      <c r="AG14" s="224"/>
      <c r="AH14" s="231"/>
      <c r="AK14" s="224"/>
      <c r="AU14" s="232"/>
      <c r="BB14" s="224"/>
      <c r="BC14" s="224"/>
    </row>
    <row r="15" spans="1:55" s="220" customFormat="1" x14ac:dyDescent="0.25">
      <c r="B15" s="214"/>
      <c r="I15" s="214"/>
      <c r="J15" s="214"/>
      <c r="O15" s="224"/>
      <c r="P15" s="224"/>
      <c r="AC15" s="224"/>
      <c r="AD15" s="224"/>
      <c r="AF15" s="224"/>
      <c r="AG15" s="224"/>
      <c r="AH15" s="231"/>
      <c r="AK15" s="224"/>
      <c r="AU15" s="232"/>
      <c r="BB15" s="224"/>
      <c r="BC15" s="224"/>
    </row>
    <row r="16" spans="1:55" s="220" customFormat="1" x14ac:dyDescent="0.25">
      <c r="B16" s="214"/>
      <c r="I16" s="214"/>
      <c r="J16" s="214"/>
      <c r="O16" s="224"/>
      <c r="P16" s="224"/>
      <c r="AC16" s="224"/>
      <c r="AD16" s="224"/>
      <c r="AF16" s="224"/>
      <c r="AG16" s="224"/>
      <c r="AH16" s="231"/>
      <c r="AK16" s="224"/>
      <c r="AU16" s="232"/>
      <c r="BB16" s="224"/>
      <c r="BC16" s="224"/>
    </row>
    <row r="17" spans="2:55" s="220" customFormat="1" x14ac:dyDescent="0.25">
      <c r="B17" s="214"/>
      <c r="I17" s="214"/>
      <c r="J17" s="214"/>
      <c r="O17" s="224"/>
      <c r="P17" s="224"/>
      <c r="AC17" s="224"/>
      <c r="AD17" s="224"/>
      <c r="AF17" s="224"/>
      <c r="AG17" s="224"/>
      <c r="AH17" s="231"/>
      <c r="AK17" s="224"/>
      <c r="AU17" s="232"/>
      <c r="BB17" s="224"/>
      <c r="BC17" s="224"/>
    </row>
    <row r="18" spans="2:55" s="220" customFormat="1" x14ac:dyDescent="0.25">
      <c r="B18" s="214"/>
      <c r="I18" s="214"/>
      <c r="J18" s="214"/>
      <c r="O18" s="224"/>
      <c r="P18" s="224"/>
      <c r="AC18" s="224"/>
      <c r="AD18" s="224"/>
      <c r="AF18" s="224"/>
      <c r="AG18" s="224"/>
      <c r="AH18" s="231"/>
      <c r="AK18" s="224"/>
      <c r="AU18" s="232"/>
      <c r="BB18" s="224"/>
      <c r="BC18" s="224"/>
    </row>
    <row r="19" spans="2:55" s="220" customFormat="1" x14ac:dyDescent="0.25">
      <c r="B19" s="214"/>
      <c r="I19" s="214"/>
      <c r="J19" s="214"/>
      <c r="O19" s="224"/>
      <c r="P19" s="224"/>
      <c r="AC19" s="224"/>
      <c r="AD19" s="224"/>
      <c r="AF19" s="224"/>
      <c r="AG19" s="224"/>
      <c r="AH19" s="231"/>
      <c r="AK19" s="224"/>
      <c r="AU19" s="232"/>
      <c r="BB19" s="224"/>
      <c r="BC19" s="224"/>
    </row>
    <row r="20" spans="2:55" s="220" customFormat="1" x14ac:dyDescent="0.25">
      <c r="B20" s="214"/>
      <c r="I20" s="214"/>
      <c r="J20" s="214"/>
      <c r="O20" s="224"/>
      <c r="P20" s="224"/>
      <c r="AC20" s="224"/>
      <c r="AD20" s="224"/>
      <c r="AF20" s="224"/>
      <c r="AG20" s="224"/>
      <c r="AH20" s="231"/>
      <c r="AK20" s="224"/>
      <c r="AU20" s="232"/>
      <c r="BB20" s="224"/>
      <c r="BC20" s="224"/>
    </row>
    <row r="21" spans="2:55" s="220" customFormat="1" x14ac:dyDescent="0.25">
      <c r="B21" s="214"/>
      <c r="I21" s="214"/>
      <c r="J21" s="214"/>
      <c r="O21" s="224"/>
      <c r="P21" s="224"/>
      <c r="AC21" s="224"/>
      <c r="AD21" s="224"/>
      <c r="AF21" s="224"/>
      <c r="AG21" s="224"/>
      <c r="AH21" s="231"/>
      <c r="AK21" s="224"/>
      <c r="AU21" s="232"/>
      <c r="BB21" s="224"/>
      <c r="BC21" s="224"/>
    </row>
    <row r="22" spans="2:55" s="220" customFormat="1" x14ac:dyDescent="0.25">
      <c r="B22" s="214"/>
      <c r="I22" s="214"/>
      <c r="J22" s="214"/>
      <c r="O22" s="224"/>
      <c r="P22" s="224"/>
      <c r="AC22" s="224"/>
      <c r="AD22" s="224"/>
      <c r="AF22" s="224"/>
      <c r="AG22" s="224"/>
      <c r="AH22" s="231"/>
      <c r="AK22" s="224"/>
      <c r="AU22" s="232"/>
      <c r="BB22" s="224"/>
      <c r="BC22" s="224"/>
    </row>
    <row r="23" spans="2:55" s="220" customFormat="1" x14ac:dyDescent="0.25">
      <c r="B23" s="214"/>
      <c r="I23" s="214"/>
      <c r="J23" s="214"/>
      <c r="O23" s="224"/>
      <c r="P23" s="224"/>
      <c r="AC23" s="224"/>
      <c r="AD23" s="224"/>
      <c r="AF23" s="224"/>
      <c r="AG23" s="224"/>
      <c r="AH23" s="231"/>
      <c r="AK23" s="224"/>
      <c r="AU23" s="232"/>
      <c r="BB23" s="224"/>
      <c r="BC23" s="224"/>
    </row>
    <row r="24" spans="2:55" s="220" customFormat="1" x14ac:dyDescent="0.25">
      <c r="B24" s="214"/>
      <c r="I24" s="214"/>
      <c r="J24" s="214"/>
      <c r="O24" s="224"/>
      <c r="P24" s="224"/>
      <c r="AC24" s="224"/>
      <c r="AD24" s="224"/>
      <c r="AF24" s="224"/>
      <c r="AG24" s="224"/>
      <c r="AH24" s="231"/>
      <c r="AK24" s="224"/>
      <c r="AU24" s="232"/>
      <c r="BB24" s="224"/>
      <c r="BC24" s="224"/>
    </row>
    <row r="25" spans="2:55" s="220" customFormat="1" x14ac:dyDescent="0.25">
      <c r="B25" s="214"/>
      <c r="I25" s="214"/>
      <c r="J25" s="214"/>
      <c r="O25" s="224"/>
      <c r="P25" s="224"/>
      <c r="AC25" s="224"/>
      <c r="AD25" s="224"/>
      <c r="AF25" s="224"/>
      <c r="AG25" s="224"/>
      <c r="AH25" s="231"/>
      <c r="AK25" s="224"/>
      <c r="AU25" s="232"/>
      <c r="BB25" s="224"/>
      <c r="BC25" s="224"/>
    </row>
    <row r="26" spans="2:55" s="220" customFormat="1" x14ac:dyDescent="0.25">
      <c r="B26" s="214"/>
      <c r="I26" s="214"/>
      <c r="J26" s="214"/>
      <c r="O26" s="224"/>
      <c r="P26" s="224"/>
      <c r="AC26" s="224"/>
      <c r="AD26" s="224"/>
      <c r="AF26" s="224"/>
      <c r="AG26" s="224"/>
      <c r="AH26" s="231"/>
      <c r="AK26" s="224"/>
      <c r="AU26" s="232"/>
      <c r="BB26" s="224"/>
      <c r="BC26" s="224"/>
    </row>
    <row r="27" spans="2:55" s="220" customFormat="1" x14ac:dyDescent="0.25">
      <c r="B27" s="214"/>
      <c r="I27" s="214"/>
      <c r="J27" s="214"/>
      <c r="O27" s="224"/>
      <c r="P27" s="224"/>
      <c r="AC27" s="224"/>
      <c r="AD27" s="224"/>
      <c r="AF27" s="224"/>
      <c r="AG27" s="224"/>
      <c r="AH27" s="231"/>
      <c r="AK27" s="224"/>
      <c r="AU27" s="232"/>
      <c r="BB27" s="224"/>
      <c r="BC27" s="224"/>
    </row>
    <row r="28" spans="2:55" s="220" customFormat="1" x14ac:dyDescent="0.25">
      <c r="B28" s="214"/>
      <c r="I28" s="214"/>
      <c r="J28" s="214"/>
      <c r="O28" s="224"/>
      <c r="P28" s="224"/>
      <c r="AC28" s="224"/>
      <c r="AD28" s="224"/>
      <c r="AF28" s="224"/>
      <c r="AG28" s="224"/>
      <c r="AH28" s="231"/>
      <c r="AK28" s="224"/>
      <c r="AU28" s="232"/>
      <c r="BB28" s="224"/>
      <c r="BC28" s="224"/>
    </row>
    <row r="29" spans="2:55" s="220" customFormat="1" x14ac:dyDescent="0.25">
      <c r="B29" s="214"/>
      <c r="I29" s="214"/>
      <c r="J29" s="214"/>
      <c r="O29" s="224"/>
      <c r="P29" s="224"/>
      <c r="AC29" s="224"/>
      <c r="AD29" s="224"/>
      <c r="AF29" s="224"/>
      <c r="AG29" s="224"/>
      <c r="AH29" s="231"/>
      <c r="AK29" s="224"/>
      <c r="AU29" s="232"/>
      <c r="BB29" s="224"/>
      <c r="BC29" s="224"/>
    </row>
    <row r="30" spans="2:55" s="220" customFormat="1" x14ac:dyDescent="0.25">
      <c r="B30" s="214"/>
      <c r="I30" s="214"/>
      <c r="J30" s="214"/>
      <c r="O30" s="224"/>
      <c r="P30" s="224"/>
      <c r="AC30" s="224"/>
      <c r="AD30" s="224"/>
      <c r="AF30" s="224"/>
      <c r="AG30" s="224"/>
      <c r="AH30" s="231"/>
      <c r="AK30" s="224"/>
      <c r="AU30" s="232"/>
      <c r="BB30" s="224"/>
      <c r="BC30" s="224"/>
    </row>
    <row r="31" spans="2:55" s="220" customFormat="1" x14ac:dyDescent="0.25">
      <c r="B31" s="214"/>
      <c r="I31" s="214"/>
      <c r="J31" s="214"/>
      <c r="O31" s="224"/>
      <c r="P31" s="224"/>
      <c r="AC31" s="224"/>
      <c r="AD31" s="224"/>
      <c r="AF31" s="224"/>
      <c r="AG31" s="224"/>
      <c r="AH31" s="231"/>
      <c r="AK31" s="224"/>
      <c r="AU31" s="232"/>
      <c r="BB31" s="224"/>
      <c r="BC31" s="224"/>
    </row>
    <row r="32" spans="2:55" s="220" customFormat="1" x14ac:dyDescent="0.25">
      <c r="B32" s="214"/>
      <c r="I32" s="214"/>
      <c r="J32" s="214"/>
      <c r="O32" s="224"/>
      <c r="P32" s="224"/>
      <c r="AC32" s="224"/>
      <c r="AD32" s="224"/>
      <c r="AF32" s="224"/>
      <c r="AG32" s="224"/>
      <c r="AH32" s="231"/>
      <c r="AK32" s="224"/>
      <c r="AU32" s="232"/>
      <c r="BB32" s="224"/>
      <c r="BC32" s="224"/>
    </row>
    <row r="33" spans="2:55" s="220" customFormat="1" x14ac:dyDescent="0.25">
      <c r="B33" s="214"/>
      <c r="I33" s="214"/>
      <c r="J33" s="214"/>
      <c r="O33" s="224"/>
      <c r="P33" s="224"/>
      <c r="AC33" s="224"/>
      <c r="AD33" s="224"/>
      <c r="AF33" s="224"/>
      <c r="AG33" s="224"/>
      <c r="AH33" s="231"/>
      <c r="AK33" s="224"/>
      <c r="AU33" s="232"/>
      <c r="BB33" s="224"/>
      <c r="BC33" s="224"/>
    </row>
    <row r="34" spans="2:55" s="220" customFormat="1" x14ac:dyDescent="0.25">
      <c r="B34" s="214"/>
      <c r="I34" s="214"/>
      <c r="J34" s="214"/>
      <c r="O34" s="224"/>
      <c r="P34" s="224"/>
      <c r="AC34" s="224"/>
      <c r="AD34" s="224"/>
      <c r="AF34" s="224"/>
      <c r="AG34" s="224"/>
      <c r="AH34" s="231"/>
      <c r="AK34" s="224"/>
      <c r="AU34" s="232"/>
      <c r="BB34" s="224"/>
      <c r="BC34" s="224"/>
    </row>
    <row r="35" spans="2:55" s="220" customFormat="1" x14ac:dyDescent="0.25">
      <c r="B35" s="214"/>
      <c r="I35" s="214"/>
      <c r="J35" s="214"/>
      <c r="O35" s="224"/>
      <c r="P35" s="224"/>
      <c r="AC35" s="224"/>
      <c r="AD35" s="224"/>
      <c r="AF35" s="224"/>
      <c r="AG35" s="224"/>
      <c r="AH35" s="231"/>
      <c r="AK35" s="224"/>
      <c r="AU35" s="232"/>
      <c r="BB35" s="224"/>
      <c r="BC35" s="224"/>
    </row>
    <row r="36" spans="2:55" s="220" customFormat="1" x14ac:dyDescent="0.25">
      <c r="B36" s="214"/>
      <c r="I36" s="214"/>
      <c r="J36" s="214"/>
      <c r="O36" s="224"/>
      <c r="P36" s="224"/>
      <c r="AC36" s="224"/>
      <c r="AD36" s="224"/>
      <c r="AF36" s="224"/>
      <c r="AG36" s="224"/>
      <c r="AH36" s="231"/>
      <c r="AK36" s="224"/>
      <c r="AU36" s="232"/>
      <c r="BB36" s="224"/>
      <c r="BC36" s="224"/>
    </row>
    <row r="37" spans="2:55" s="220" customFormat="1" x14ac:dyDescent="0.25">
      <c r="B37" s="214"/>
      <c r="I37" s="214"/>
      <c r="J37" s="214"/>
      <c r="O37" s="224"/>
      <c r="P37" s="224"/>
      <c r="AC37" s="224"/>
      <c r="AD37" s="224"/>
      <c r="AF37" s="224"/>
      <c r="AG37" s="224"/>
      <c r="AH37" s="231"/>
      <c r="AK37" s="224"/>
      <c r="AU37" s="232"/>
      <c r="BB37" s="224"/>
      <c r="BC37" s="224"/>
    </row>
    <row r="38" spans="2:55" s="220" customFormat="1" x14ac:dyDescent="0.25">
      <c r="B38" s="214"/>
      <c r="I38" s="214"/>
      <c r="J38" s="214"/>
      <c r="O38" s="224"/>
      <c r="P38" s="224"/>
      <c r="AC38" s="224"/>
      <c r="AD38" s="224"/>
      <c r="AF38" s="224"/>
      <c r="AG38" s="224"/>
      <c r="AH38" s="231"/>
      <c r="AK38" s="224"/>
      <c r="AU38" s="232"/>
      <c r="BB38" s="224"/>
      <c r="BC38" s="224"/>
    </row>
    <row r="39" spans="2:55" s="220" customFormat="1" x14ac:dyDescent="0.2">
      <c r="O39" s="224"/>
      <c r="P39" s="224"/>
      <c r="AC39" s="224"/>
      <c r="AD39" s="224"/>
      <c r="AF39" s="224"/>
      <c r="AG39" s="224"/>
      <c r="AK39" s="224"/>
      <c r="AU39" s="227"/>
      <c r="BB39" s="224"/>
      <c r="BC39" s="224"/>
    </row>
    <row r="40" spans="2:55" s="220" customFormat="1" x14ac:dyDescent="0.2">
      <c r="O40" s="224"/>
      <c r="P40" s="224"/>
      <c r="AC40" s="224"/>
      <c r="AD40" s="224"/>
      <c r="AF40" s="224"/>
      <c r="AG40" s="224"/>
      <c r="AK40" s="224"/>
      <c r="AU40" s="227"/>
      <c r="BB40" s="224"/>
      <c r="BC40" s="224"/>
    </row>
    <row r="48" spans="2:55" x14ac:dyDescent="0.2">
      <c r="O48" s="223"/>
      <c r="AY48" s="221"/>
    </row>
    <row r="50" spans="15:51" x14ac:dyDescent="0.2">
      <c r="O50" s="223"/>
      <c r="AY50" s="221"/>
    </row>
    <row r="52" spans="15:51" x14ac:dyDescent="0.2">
      <c r="O52" s="223"/>
      <c r="AY52" s="221"/>
    </row>
    <row r="54" spans="15:51" x14ac:dyDescent="0.2">
      <c r="O54" s="223"/>
      <c r="AY54" s="221"/>
    </row>
    <row r="56" spans="15:51" x14ac:dyDescent="0.2">
      <c r="O56" s="223"/>
      <c r="AY56" s="221"/>
    </row>
    <row r="57" spans="15:51" x14ac:dyDescent="0.2">
      <c r="O57" s="223"/>
      <c r="AY57" s="221"/>
    </row>
  </sheetData>
  <autoFilter ref="B4:BC4" xr:uid="{00000000-0009-0000-0000-000000000000}"/>
  <pageMargins left="0.7" right="0.7" top="0.75" bottom="0.75" header="0.3" footer="0.3"/>
  <pageSetup paperSize="17"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workbookViewId="0">
      <selection activeCell="A3" sqref="A3:B3"/>
    </sheetView>
  </sheetViews>
  <sheetFormatPr defaultRowHeight="12.75" x14ac:dyDescent="0.2"/>
  <cols>
    <col min="1" max="1" width="25.42578125" customWidth="1"/>
    <col min="2" max="2" width="28.42578125" customWidth="1"/>
    <col min="3" max="3" width="21" customWidth="1"/>
  </cols>
  <sheetData>
    <row r="1" spans="1:3" x14ac:dyDescent="0.2">
      <c r="A1" s="1" t="s">
        <v>37</v>
      </c>
      <c r="B1" s="1" t="s">
        <v>238</v>
      </c>
    </row>
    <row r="2" spans="1:3" x14ac:dyDescent="0.2">
      <c r="A2" s="3" t="s">
        <v>150</v>
      </c>
      <c r="B2" t="s">
        <v>300</v>
      </c>
    </row>
    <row r="3" spans="1:3" x14ac:dyDescent="0.2">
      <c r="A3" s="3" t="s">
        <v>144</v>
      </c>
      <c r="B3" s="3" t="s">
        <v>151</v>
      </c>
      <c r="C3" s="3"/>
    </row>
    <row r="4" spans="1:3" x14ac:dyDescent="0.2">
      <c r="A4" s="3" t="s">
        <v>152</v>
      </c>
      <c r="B4" s="3" t="s">
        <v>153</v>
      </c>
      <c r="C4" s="3"/>
    </row>
    <row r="5" spans="1:3" x14ac:dyDescent="0.2">
      <c r="A5" s="3" t="s">
        <v>142</v>
      </c>
      <c r="B5" s="3" t="s">
        <v>154</v>
      </c>
      <c r="C5" s="3"/>
    </row>
    <row r="6" spans="1:3" x14ac:dyDescent="0.2">
      <c r="A6" s="3" t="s">
        <v>143</v>
      </c>
      <c r="B6" s="3" t="s">
        <v>147</v>
      </c>
      <c r="C6" s="3"/>
    </row>
    <row r="7" spans="1:3" x14ac:dyDescent="0.2">
      <c r="A7" s="3" t="s">
        <v>148</v>
      </c>
      <c r="B7" s="3" t="s">
        <v>149</v>
      </c>
      <c r="C7" s="3"/>
    </row>
    <row r="8" spans="1:3" x14ac:dyDescent="0.2">
      <c r="A8" t="s">
        <v>281</v>
      </c>
      <c r="B8" t="s">
        <v>299</v>
      </c>
    </row>
  </sheetData>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38"/>
  <sheetViews>
    <sheetView workbookViewId="0">
      <selection activeCell="E4" sqref="E4"/>
    </sheetView>
  </sheetViews>
  <sheetFormatPr defaultRowHeight="12.75" x14ac:dyDescent="0.2"/>
  <cols>
    <col min="1" max="1" width="23.7109375" customWidth="1"/>
    <col min="2" max="2" width="56.7109375" customWidth="1"/>
    <col min="3" max="3" width="26.140625" customWidth="1"/>
  </cols>
  <sheetData>
    <row r="2" spans="1:3" x14ac:dyDescent="0.2">
      <c r="A2" s="1" t="s">
        <v>339</v>
      </c>
      <c r="B2" s="1" t="s">
        <v>295</v>
      </c>
      <c r="C2" s="1" t="s">
        <v>249</v>
      </c>
    </row>
    <row r="3" spans="1:3" x14ac:dyDescent="0.2">
      <c r="A3" s="50" t="s">
        <v>450</v>
      </c>
      <c r="B3" s="50" t="s">
        <v>451</v>
      </c>
      <c r="C3" s="50" t="s">
        <v>457</v>
      </c>
    </row>
    <row r="4" spans="1:3" x14ac:dyDescent="0.2">
      <c r="A4" s="50" t="s">
        <v>464</v>
      </c>
      <c r="B4" s="50" t="s">
        <v>465</v>
      </c>
      <c r="C4" s="50" t="s">
        <v>466</v>
      </c>
    </row>
    <row r="5" spans="1:3" x14ac:dyDescent="0.2">
      <c r="A5" s="50" t="s">
        <v>452</v>
      </c>
      <c r="B5" s="50" t="s">
        <v>455</v>
      </c>
      <c r="C5" s="50" t="s">
        <v>457</v>
      </c>
    </row>
    <row r="6" spans="1:3" x14ac:dyDescent="0.2">
      <c r="A6" s="50" t="s">
        <v>453</v>
      </c>
      <c r="B6" s="50" t="s">
        <v>454</v>
      </c>
      <c r="C6" s="50" t="s">
        <v>457</v>
      </c>
    </row>
    <row r="7" spans="1:3" x14ac:dyDescent="0.2">
      <c r="A7" t="s">
        <v>340</v>
      </c>
      <c r="B7" t="s">
        <v>341</v>
      </c>
      <c r="C7" t="s">
        <v>342</v>
      </c>
    </row>
    <row r="8" spans="1:3" x14ac:dyDescent="0.2">
      <c r="A8" t="s">
        <v>343</v>
      </c>
      <c r="B8" t="s">
        <v>344</v>
      </c>
      <c r="C8" t="s">
        <v>342</v>
      </c>
    </row>
    <row r="9" spans="1:3" x14ac:dyDescent="0.2">
      <c r="A9" t="s">
        <v>345</v>
      </c>
      <c r="B9" s="28" t="s">
        <v>346</v>
      </c>
      <c r="C9" t="s">
        <v>347</v>
      </c>
    </row>
    <row r="10" spans="1:3" x14ac:dyDescent="0.2">
      <c r="A10" t="s">
        <v>159</v>
      </c>
      <c r="B10" t="s">
        <v>348</v>
      </c>
      <c r="C10" t="s">
        <v>349</v>
      </c>
    </row>
    <row r="11" spans="1:3" x14ac:dyDescent="0.2">
      <c r="A11" t="s">
        <v>350</v>
      </c>
      <c r="B11" t="s">
        <v>351</v>
      </c>
      <c r="C11" t="s">
        <v>352</v>
      </c>
    </row>
    <row r="12" spans="1:3" x14ac:dyDescent="0.2">
      <c r="A12" t="s">
        <v>139</v>
      </c>
      <c r="B12" t="s">
        <v>353</v>
      </c>
      <c r="C12" t="s">
        <v>354</v>
      </c>
    </row>
    <row r="13" spans="1:3" x14ac:dyDescent="0.2">
      <c r="A13" t="s">
        <v>355</v>
      </c>
      <c r="B13" t="s">
        <v>356</v>
      </c>
      <c r="C13" t="s">
        <v>357</v>
      </c>
    </row>
    <row r="14" spans="1:3" x14ac:dyDescent="0.2">
      <c r="A14" t="s">
        <v>375</v>
      </c>
      <c r="B14" t="s">
        <v>458</v>
      </c>
      <c r="C14" t="s">
        <v>357</v>
      </c>
    </row>
    <row r="15" spans="1:3" x14ac:dyDescent="0.2">
      <c r="A15" t="s">
        <v>358</v>
      </c>
      <c r="B15" t="s">
        <v>359</v>
      </c>
      <c r="C15" t="s">
        <v>360</v>
      </c>
    </row>
    <row r="16" spans="1:3" x14ac:dyDescent="0.2">
      <c r="A16" t="s">
        <v>361</v>
      </c>
      <c r="B16" t="s">
        <v>362</v>
      </c>
      <c r="C16" t="s">
        <v>363</v>
      </c>
    </row>
    <row r="17" spans="1:3" x14ac:dyDescent="0.2">
      <c r="A17" t="s">
        <v>364</v>
      </c>
      <c r="B17" t="s">
        <v>365</v>
      </c>
      <c r="C17" t="s">
        <v>363</v>
      </c>
    </row>
    <row r="18" spans="1:3" x14ac:dyDescent="0.2">
      <c r="A18" t="s">
        <v>444</v>
      </c>
      <c r="B18" t="s">
        <v>365</v>
      </c>
      <c r="C18" t="s">
        <v>363</v>
      </c>
    </row>
    <row r="19" spans="1:3" x14ac:dyDescent="0.2">
      <c r="A19" t="s">
        <v>366</v>
      </c>
      <c r="B19" t="s">
        <v>367</v>
      </c>
      <c r="C19" t="s">
        <v>368</v>
      </c>
    </row>
    <row r="20" spans="1:3" x14ac:dyDescent="0.2">
      <c r="A20" t="s">
        <v>369</v>
      </c>
      <c r="B20" t="s">
        <v>370</v>
      </c>
      <c r="C20" s="29" t="s">
        <v>371</v>
      </c>
    </row>
    <row r="21" spans="1:3" x14ac:dyDescent="0.2">
      <c r="A21" t="s">
        <v>445</v>
      </c>
      <c r="B21" t="s">
        <v>370</v>
      </c>
      <c r="C21" s="29" t="s">
        <v>371</v>
      </c>
    </row>
    <row r="22" spans="1:3" x14ac:dyDescent="0.2">
      <c r="A22" t="s">
        <v>372</v>
      </c>
      <c r="B22" t="s">
        <v>373</v>
      </c>
      <c r="C22" t="s">
        <v>374</v>
      </c>
    </row>
    <row r="23" spans="1:3" x14ac:dyDescent="0.2">
      <c r="A23" t="s">
        <v>388</v>
      </c>
      <c r="B23" t="s">
        <v>389</v>
      </c>
      <c r="C23" t="s">
        <v>390</v>
      </c>
    </row>
    <row r="24" spans="1:3" x14ac:dyDescent="0.2">
      <c r="A24" t="s">
        <v>394</v>
      </c>
      <c r="B24" t="s">
        <v>395</v>
      </c>
      <c r="C24" t="s">
        <v>396</v>
      </c>
    </row>
    <row r="25" spans="1:3" x14ac:dyDescent="0.2">
      <c r="A25" t="s">
        <v>397</v>
      </c>
      <c r="B25" t="s">
        <v>398</v>
      </c>
      <c r="C25" t="s">
        <v>396</v>
      </c>
    </row>
    <row r="26" spans="1:3" x14ac:dyDescent="0.2">
      <c r="A26" t="s">
        <v>399</v>
      </c>
      <c r="B26" t="s">
        <v>400</v>
      </c>
      <c r="C26" t="s">
        <v>396</v>
      </c>
    </row>
    <row r="27" spans="1:3" ht="14.25" x14ac:dyDescent="0.2">
      <c r="A27" t="s">
        <v>401</v>
      </c>
      <c r="B27" t="s">
        <v>402</v>
      </c>
      <c r="C27" t="s">
        <v>393</v>
      </c>
    </row>
    <row r="28" spans="1:3" ht="14.25" x14ac:dyDescent="0.2">
      <c r="A28" t="s">
        <v>391</v>
      </c>
      <c r="B28" t="s">
        <v>392</v>
      </c>
      <c r="C28" t="s">
        <v>393</v>
      </c>
    </row>
    <row r="29" spans="1:3" x14ac:dyDescent="0.2">
      <c r="A29" t="s">
        <v>403</v>
      </c>
      <c r="B29" t="s">
        <v>404</v>
      </c>
      <c r="C29" t="s">
        <v>405</v>
      </c>
    </row>
    <row r="30" spans="1:3" x14ac:dyDescent="0.2">
      <c r="A30" t="s">
        <v>406</v>
      </c>
      <c r="B30" t="s">
        <v>407</v>
      </c>
      <c r="C30" t="s">
        <v>408</v>
      </c>
    </row>
    <row r="31" spans="1:3" x14ac:dyDescent="0.2">
      <c r="A31" t="s">
        <v>443</v>
      </c>
      <c r="B31" t="s">
        <v>410</v>
      </c>
      <c r="C31" t="s">
        <v>408</v>
      </c>
    </row>
    <row r="32" spans="1:3" x14ac:dyDescent="0.2">
      <c r="A32" t="s">
        <v>409</v>
      </c>
      <c r="B32" t="s">
        <v>410</v>
      </c>
      <c r="C32" t="s">
        <v>408</v>
      </c>
    </row>
    <row r="33" spans="1:3" x14ac:dyDescent="0.2">
      <c r="A33" t="s">
        <v>431</v>
      </c>
      <c r="B33" t="s">
        <v>435</v>
      </c>
      <c r="C33" t="s">
        <v>442</v>
      </c>
    </row>
    <row r="34" spans="1:3" x14ac:dyDescent="0.2">
      <c r="A34" t="s">
        <v>432</v>
      </c>
      <c r="B34" t="s">
        <v>437</v>
      </c>
      <c r="C34" t="s">
        <v>442</v>
      </c>
    </row>
    <row r="35" spans="1:3" x14ac:dyDescent="0.2">
      <c r="A35" t="s">
        <v>273</v>
      </c>
      <c r="B35" t="s">
        <v>436</v>
      </c>
      <c r="C35" t="s">
        <v>441</v>
      </c>
    </row>
    <row r="36" spans="1:3" x14ac:dyDescent="0.2">
      <c r="A36" t="s">
        <v>433</v>
      </c>
      <c r="B36" t="s">
        <v>438</v>
      </c>
      <c r="C36" t="s">
        <v>439</v>
      </c>
    </row>
    <row r="37" spans="1:3" x14ac:dyDescent="0.2">
      <c r="A37" t="s">
        <v>434</v>
      </c>
      <c r="B37" t="s">
        <v>459</v>
      </c>
      <c r="C37" t="s">
        <v>440</v>
      </c>
    </row>
    <row r="38" spans="1:3" x14ac:dyDescent="0.2">
      <c r="A38" t="s">
        <v>447</v>
      </c>
      <c r="B38" t="s">
        <v>448</v>
      </c>
      <c r="C38" t="s">
        <v>449</v>
      </c>
    </row>
  </sheetData>
  <phoneticPr fontId="0"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0"/>
  <sheetViews>
    <sheetView workbookViewId="0"/>
  </sheetViews>
  <sheetFormatPr defaultRowHeight="12.75" x14ac:dyDescent="0.2"/>
  <cols>
    <col min="1" max="1" width="27" customWidth="1"/>
    <col min="2" max="2" width="38.5703125" customWidth="1"/>
  </cols>
  <sheetData>
    <row r="1" spans="1:2" x14ac:dyDescent="0.2">
      <c r="A1" s="66" t="s">
        <v>485</v>
      </c>
      <c r="B1" s="66" t="s">
        <v>238</v>
      </c>
    </row>
    <row r="2" spans="1:2" x14ac:dyDescent="0.2">
      <c r="A2" s="30" t="s">
        <v>467</v>
      </c>
      <c r="B2" s="30" t="s">
        <v>468</v>
      </c>
    </row>
    <row r="3" spans="1:2" x14ac:dyDescent="0.2">
      <c r="A3" s="30" t="s">
        <v>469</v>
      </c>
      <c r="B3" s="30" t="s">
        <v>470</v>
      </c>
    </row>
    <row r="4" spans="1:2" x14ac:dyDescent="0.2">
      <c r="A4" s="30" t="s">
        <v>471</v>
      </c>
      <c r="B4" s="30" t="s">
        <v>472</v>
      </c>
    </row>
    <row r="5" spans="1:2" x14ac:dyDescent="0.2">
      <c r="A5" s="30" t="s">
        <v>473</v>
      </c>
      <c r="B5" s="30" t="s">
        <v>474</v>
      </c>
    </row>
    <row r="6" spans="1:2" x14ac:dyDescent="0.2">
      <c r="A6" s="30" t="s">
        <v>475</v>
      </c>
      <c r="B6" s="30" t="s">
        <v>476</v>
      </c>
    </row>
    <row r="7" spans="1:2" x14ac:dyDescent="0.2">
      <c r="A7" s="30" t="s">
        <v>477</v>
      </c>
      <c r="B7" s="30" t="s">
        <v>478</v>
      </c>
    </row>
    <row r="8" spans="1:2" x14ac:dyDescent="0.2">
      <c r="A8" s="30" t="s">
        <v>479</v>
      </c>
      <c r="B8" s="30" t="s">
        <v>480</v>
      </c>
    </row>
    <row r="9" spans="1:2" x14ac:dyDescent="0.2">
      <c r="A9" s="30" t="s">
        <v>481</v>
      </c>
      <c r="B9" s="30" t="s">
        <v>482</v>
      </c>
    </row>
    <row r="10" spans="1:2" x14ac:dyDescent="0.2">
      <c r="A10" s="30" t="s">
        <v>483</v>
      </c>
      <c r="B10" s="30" t="s">
        <v>484</v>
      </c>
    </row>
  </sheetData>
  <phoneticPr fontId="0"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0"/>
  <sheetViews>
    <sheetView workbookViewId="0">
      <selection activeCell="B51" sqref="B51"/>
    </sheetView>
  </sheetViews>
  <sheetFormatPr defaultRowHeight="12.75" x14ac:dyDescent="0.2"/>
  <cols>
    <col min="1" max="1" width="26.140625" style="9" customWidth="1"/>
    <col min="2" max="2" width="29" customWidth="1"/>
    <col min="3" max="3" width="18.42578125" customWidth="1"/>
    <col min="4" max="4" width="7.140625" customWidth="1"/>
    <col min="5" max="5" width="16.140625" style="9" customWidth="1"/>
    <col min="6" max="6" width="32.85546875" customWidth="1"/>
  </cols>
  <sheetData>
    <row r="1" spans="1:6" x14ac:dyDescent="0.2">
      <c r="A1" s="11" t="s">
        <v>8</v>
      </c>
      <c r="B1" s="13" t="s">
        <v>238</v>
      </c>
      <c r="E1" s="33" t="s">
        <v>13</v>
      </c>
      <c r="F1" s="10" t="s">
        <v>238</v>
      </c>
    </row>
    <row r="2" spans="1:6" x14ac:dyDescent="0.2">
      <c r="A2" s="22" t="s">
        <v>239</v>
      </c>
      <c r="B2" s="16" t="s">
        <v>242</v>
      </c>
      <c r="E2" s="34" t="s">
        <v>162</v>
      </c>
      <c r="F2" s="35" t="s">
        <v>378</v>
      </c>
    </row>
    <row r="3" spans="1:6" x14ac:dyDescent="0.2">
      <c r="A3" s="22" t="s">
        <v>303</v>
      </c>
      <c r="B3" s="16" t="s">
        <v>302</v>
      </c>
      <c r="E3" s="34" t="s">
        <v>94</v>
      </c>
      <c r="F3" s="35" t="s">
        <v>95</v>
      </c>
    </row>
    <row r="4" spans="1:6" x14ac:dyDescent="0.2">
      <c r="A4" s="22" t="s">
        <v>240</v>
      </c>
      <c r="B4" s="16" t="s">
        <v>243</v>
      </c>
      <c r="E4" s="34" t="s">
        <v>100</v>
      </c>
      <c r="F4" s="35" t="s">
        <v>101</v>
      </c>
    </row>
    <row r="5" spans="1:6" x14ac:dyDescent="0.2">
      <c r="A5" s="22" t="s">
        <v>241</v>
      </c>
      <c r="B5" s="16" t="s">
        <v>244</v>
      </c>
      <c r="E5" s="34" t="s">
        <v>256</v>
      </c>
      <c r="F5" s="35" t="s">
        <v>257</v>
      </c>
    </row>
    <row r="6" spans="1:6" x14ac:dyDescent="0.2">
      <c r="A6" s="21" t="s">
        <v>112</v>
      </c>
      <c r="B6" s="19" t="s">
        <v>301</v>
      </c>
      <c r="E6" s="34" t="s">
        <v>417</v>
      </c>
      <c r="F6" s="35" t="s">
        <v>418</v>
      </c>
    </row>
    <row r="7" spans="1:6" x14ac:dyDescent="0.2">
      <c r="E7" s="34" t="s">
        <v>88</v>
      </c>
      <c r="F7" s="35" t="s">
        <v>89</v>
      </c>
    </row>
    <row r="8" spans="1:6" x14ac:dyDescent="0.2">
      <c r="A8" s="11" t="s">
        <v>22</v>
      </c>
      <c r="B8" s="13" t="s">
        <v>295</v>
      </c>
      <c r="E8" s="34" t="s">
        <v>64</v>
      </c>
      <c r="F8" s="35" t="s">
        <v>65</v>
      </c>
    </row>
    <row r="9" spans="1:6" x14ac:dyDescent="0.2">
      <c r="A9" s="22">
        <v>1</v>
      </c>
      <c r="B9" s="16" t="s">
        <v>296</v>
      </c>
      <c r="E9" s="34" t="s">
        <v>155</v>
      </c>
      <c r="F9" s="35" t="s">
        <v>156</v>
      </c>
    </row>
    <row r="10" spans="1:6" x14ac:dyDescent="0.2">
      <c r="A10" s="22">
        <v>2</v>
      </c>
      <c r="B10" s="23" t="s">
        <v>426</v>
      </c>
      <c r="E10" s="34" t="s">
        <v>379</v>
      </c>
      <c r="F10" s="35" t="s">
        <v>380</v>
      </c>
    </row>
    <row r="11" spans="1:6" x14ac:dyDescent="0.2">
      <c r="A11" s="22">
        <v>3</v>
      </c>
      <c r="B11" s="16" t="s">
        <v>298</v>
      </c>
      <c r="E11" s="34" t="s">
        <v>58</v>
      </c>
      <c r="F11" s="35" t="s">
        <v>59</v>
      </c>
    </row>
    <row r="12" spans="1:6" x14ac:dyDescent="0.2">
      <c r="A12" s="38">
        <v>4</v>
      </c>
      <c r="B12" s="39" t="s">
        <v>422</v>
      </c>
      <c r="E12" s="34" t="s">
        <v>66</v>
      </c>
      <c r="F12" s="35" t="s">
        <v>67</v>
      </c>
    </row>
    <row r="13" spans="1:6" x14ac:dyDescent="0.2">
      <c r="A13" s="41">
        <v>5</v>
      </c>
      <c r="B13" s="42" t="s">
        <v>423</v>
      </c>
      <c r="E13" s="65" t="s">
        <v>486</v>
      </c>
      <c r="F13" s="64" t="s">
        <v>487</v>
      </c>
    </row>
    <row r="14" spans="1:6" x14ac:dyDescent="0.2">
      <c r="A14" s="41">
        <v>6</v>
      </c>
      <c r="B14" s="43" t="s">
        <v>424</v>
      </c>
      <c r="E14" s="34" t="s">
        <v>74</v>
      </c>
      <c r="F14" s="35" t="s">
        <v>75</v>
      </c>
    </row>
    <row r="15" spans="1:6" x14ac:dyDescent="0.2">
      <c r="A15" s="44">
        <v>7</v>
      </c>
      <c r="B15" s="45" t="s">
        <v>425</v>
      </c>
      <c r="E15" s="34" t="s">
        <v>82</v>
      </c>
      <c r="F15" s="35" t="s">
        <v>83</v>
      </c>
    </row>
    <row r="16" spans="1:6" x14ac:dyDescent="0.2">
      <c r="E16" s="34" t="s">
        <v>86</v>
      </c>
      <c r="F16" s="35" t="s">
        <v>87</v>
      </c>
    </row>
    <row r="17" spans="1:6" x14ac:dyDescent="0.2">
      <c r="A17" s="11" t="s">
        <v>37</v>
      </c>
      <c r="B17" s="13" t="s">
        <v>238</v>
      </c>
      <c r="E17" s="34" t="s">
        <v>96</v>
      </c>
      <c r="F17" s="35" t="s">
        <v>97</v>
      </c>
    </row>
    <row r="18" spans="1:6" x14ac:dyDescent="0.2">
      <c r="A18" s="14" t="s">
        <v>150</v>
      </c>
      <c r="B18" s="16" t="s">
        <v>300</v>
      </c>
      <c r="E18" s="34" t="s">
        <v>102</v>
      </c>
      <c r="F18" s="35" t="s">
        <v>103</v>
      </c>
    </row>
    <row r="19" spans="1:6" x14ac:dyDescent="0.2">
      <c r="A19" s="14" t="s">
        <v>144</v>
      </c>
      <c r="B19" s="20" t="s">
        <v>151</v>
      </c>
      <c r="E19" s="34" t="s">
        <v>106</v>
      </c>
      <c r="F19" s="35" t="s">
        <v>107</v>
      </c>
    </row>
    <row r="20" spans="1:6" x14ac:dyDescent="0.2">
      <c r="A20" s="14" t="s">
        <v>152</v>
      </c>
      <c r="B20" s="20" t="s">
        <v>153</v>
      </c>
      <c r="E20" s="34" t="s">
        <v>80</v>
      </c>
      <c r="F20" s="35" t="s">
        <v>81</v>
      </c>
    </row>
    <row r="21" spans="1:6" x14ac:dyDescent="0.2">
      <c r="A21" s="14" t="s">
        <v>142</v>
      </c>
      <c r="B21" s="20" t="s">
        <v>154</v>
      </c>
      <c r="E21" s="34" t="s">
        <v>118</v>
      </c>
      <c r="F21" s="35" t="s">
        <v>119</v>
      </c>
    </row>
    <row r="22" spans="1:6" x14ac:dyDescent="0.2">
      <c r="A22" s="14" t="s">
        <v>143</v>
      </c>
      <c r="B22" s="20" t="s">
        <v>147</v>
      </c>
      <c r="E22" s="34" t="s">
        <v>157</v>
      </c>
      <c r="F22" s="35" t="s">
        <v>158</v>
      </c>
    </row>
    <row r="23" spans="1:6" x14ac:dyDescent="0.2">
      <c r="A23" s="14" t="s">
        <v>148</v>
      </c>
      <c r="B23" s="20" t="s">
        <v>149</v>
      </c>
      <c r="E23" s="34" t="s">
        <v>60</v>
      </c>
      <c r="F23" s="35" t="s">
        <v>61</v>
      </c>
    </row>
    <row r="24" spans="1:6" x14ac:dyDescent="0.2">
      <c r="A24" s="21" t="s">
        <v>281</v>
      </c>
      <c r="B24" s="19" t="s">
        <v>299</v>
      </c>
      <c r="E24" s="34" t="s">
        <v>68</v>
      </c>
      <c r="F24" s="35" t="s">
        <v>69</v>
      </c>
    </row>
    <row r="25" spans="1:6" x14ac:dyDescent="0.2">
      <c r="E25" s="34" t="s">
        <v>116</v>
      </c>
      <c r="F25" s="35" t="s">
        <v>117</v>
      </c>
    </row>
    <row r="26" spans="1:6" x14ac:dyDescent="0.2">
      <c r="A26" s="11" t="s">
        <v>124</v>
      </c>
      <c r="B26" s="12" t="s">
        <v>238</v>
      </c>
      <c r="C26" s="13" t="s">
        <v>249</v>
      </c>
      <c r="E26" s="34" t="s">
        <v>145</v>
      </c>
      <c r="F26" s="35" t="s">
        <v>146</v>
      </c>
    </row>
    <row r="27" spans="1:6" x14ac:dyDescent="0.2">
      <c r="A27" s="14" t="s">
        <v>162</v>
      </c>
      <c r="B27" s="15" t="s">
        <v>163</v>
      </c>
      <c r="C27" s="16" t="s">
        <v>250</v>
      </c>
      <c r="E27" s="34" t="s">
        <v>76</v>
      </c>
      <c r="F27" s="35" t="s">
        <v>77</v>
      </c>
    </row>
    <row r="28" spans="1:6" x14ac:dyDescent="0.2">
      <c r="A28" s="14" t="s">
        <v>139</v>
      </c>
      <c r="B28" s="15" t="s">
        <v>265</v>
      </c>
      <c r="C28" s="16" t="s">
        <v>251</v>
      </c>
      <c r="E28" s="34" t="s">
        <v>122</v>
      </c>
      <c r="F28" s="35" t="s">
        <v>123</v>
      </c>
    </row>
    <row r="29" spans="1:6" x14ac:dyDescent="0.2">
      <c r="A29" s="14" t="s">
        <v>88</v>
      </c>
      <c r="B29" s="15" t="s">
        <v>133</v>
      </c>
      <c r="C29" s="16" t="s">
        <v>251</v>
      </c>
      <c r="E29" s="34" t="s">
        <v>84</v>
      </c>
      <c r="F29" s="35" t="s">
        <v>85</v>
      </c>
    </row>
    <row r="30" spans="1:6" x14ac:dyDescent="0.2">
      <c r="A30" s="14" t="s">
        <v>64</v>
      </c>
      <c r="B30" s="15" t="s">
        <v>127</v>
      </c>
      <c r="C30" s="16" t="s">
        <v>250</v>
      </c>
      <c r="E30" s="34" t="s">
        <v>92</v>
      </c>
      <c r="F30" s="35" t="s">
        <v>93</v>
      </c>
    </row>
    <row r="31" spans="1:6" x14ac:dyDescent="0.2">
      <c r="A31" s="14" t="s">
        <v>134</v>
      </c>
      <c r="B31" s="15" t="s">
        <v>135</v>
      </c>
      <c r="C31" s="16" t="s">
        <v>251</v>
      </c>
      <c r="E31" s="34" t="s">
        <v>98</v>
      </c>
      <c r="F31" s="35" t="s">
        <v>99</v>
      </c>
    </row>
    <row r="32" spans="1:6" x14ac:dyDescent="0.2">
      <c r="A32" s="14" t="s">
        <v>140</v>
      </c>
      <c r="B32" s="15" t="s">
        <v>141</v>
      </c>
      <c r="C32" s="16" t="s">
        <v>251</v>
      </c>
      <c r="E32" s="34" t="s">
        <v>306</v>
      </c>
      <c r="F32" s="35" t="s">
        <v>381</v>
      </c>
    </row>
    <row r="33" spans="1:6" x14ac:dyDescent="0.2">
      <c r="A33" s="74" t="s">
        <v>125</v>
      </c>
      <c r="B33" s="75" t="s">
        <v>126</v>
      </c>
      <c r="C33" s="76" t="s">
        <v>250</v>
      </c>
      <c r="E33" s="34" t="s">
        <v>104</v>
      </c>
      <c r="F33" s="35" t="s">
        <v>105</v>
      </c>
    </row>
    <row r="34" spans="1:6" x14ac:dyDescent="0.2">
      <c r="A34" s="81" t="s">
        <v>416</v>
      </c>
      <c r="B34" s="80" t="s">
        <v>413</v>
      </c>
      <c r="C34" s="30" t="s">
        <v>250</v>
      </c>
      <c r="E34" s="34" t="s">
        <v>110</v>
      </c>
      <c r="F34" s="35" t="s">
        <v>382</v>
      </c>
    </row>
    <row r="35" spans="1:6" x14ac:dyDescent="0.2">
      <c r="A35" s="81" t="s">
        <v>415</v>
      </c>
      <c r="B35" s="80" t="s">
        <v>412</v>
      </c>
      <c r="C35" s="30" t="s">
        <v>250</v>
      </c>
      <c r="E35" s="34" t="s">
        <v>112</v>
      </c>
      <c r="F35" s="35" t="s">
        <v>113</v>
      </c>
    </row>
    <row r="36" spans="1:6" ht="25.5" x14ac:dyDescent="0.2">
      <c r="A36" s="81" t="s">
        <v>414</v>
      </c>
      <c r="B36" s="80" t="s">
        <v>411</v>
      </c>
      <c r="C36" s="30" t="s">
        <v>250</v>
      </c>
      <c r="E36" s="73" t="s">
        <v>555</v>
      </c>
      <c r="F36" s="72" t="s">
        <v>556</v>
      </c>
    </row>
    <row r="37" spans="1:6" x14ac:dyDescent="0.2">
      <c r="A37" s="77" t="s">
        <v>161</v>
      </c>
      <c r="B37" s="78" t="s">
        <v>421</v>
      </c>
      <c r="C37" s="79" t="s">
        <v>250</v>
      </c>
      <c r="E37" s="34" t="s">
        <v>108</v>
      </c>
      <c r="F37" s="35" t="s">
        <v>109</v>
      </c>
    </row>
    <row r="38" spans="1:6" x14ac:dyDescent="0.2">
      <c r="A38" s="14" t="s">
        <v>131</v>
      </c>
      <c r="B38" s="15" t="s">
        <v>132</v>
      </c>
      <c r="C38" s="16" t="s">
        <v>251</v>
      </c>
      <c r="E38" s="34" t="s">
        <v>114</v>
      </c>
      <c r="F38" s="35" t="s">
        <v>115</v>
      </c>
    </row>
    <row r="39" spans="1:6" x14ac:dyDescent="0.2">
      <c r="A39" s="14" t="s">
        <v>130</v>
      </c>
      <c r="B39" s="15" t="s">
        <v>253</v>
      </c>
      <c r="C39" s="16" t="s">
        <v>251</v>
      </c>
      <c r="E39" s="34" t="s">
        <v>120</v>
      </c>
      <c r="F39" s="35" t="s">
        <v>121</v>
      </c>
    </row>
    <row r="40" spans="1:6" x14ac:dyDescent="0.2">
      <c r="A40" s="14" t="s">
        <v>137</v>
      </c>
      <c r="B40" s="15" t="s">
        <v>138</v>
      </c>
      <c r="C40" s="16" t="s">
        <v>252</v>
      </c>
      <c r="E40" s="65" t="s">
        <v>460</v>
      </c>
      <c r="F40" s="64" t="s">
        <v>461</v>
      </c>
    </row>
    <row r="41" spans="1:6" x14ac:dyDescent="0.2">
      <c r="A41" s="14" t="s">
        <v>72</v>
      </c>
      <c r="B41" s="15" t="s">
        <v>136</v>
      </c>
      <c r="C41" s="16" t="s">
        <v>251</v>
      </c>
      <c r="E41" s="34" t="s">
        <v>62</v>
      </c>
      <c r="F41" s="35" t="s">
        <v>63</v>
      </c>
    </row>
    <row r="42" spans="1:6" x14ac:dyDescent="0.2">
      <c r="A42" s="17" t="s">
        <v>128</v>
      </c>
      <c r="B42" s="18" t="s">
        <v>129</v>
      </c>
      <c r="C42" s="19" t="s">
        <v>251</v>
      </c>
      <c r="E42" s="34" t="s">
        <v>159</v>
      </c>
      <c r="F42" s="35" t="s">
        <v>160</v>
      </c>
    </row>
    <row r="43" spans="1:6" x14ac:dyDescent="0.2">
      <c r="E43" s="34" t="s">
        <v>78</v>
      </c>
      <c r="F43" s="35" t="s">
        <v>79</v>
      </c>
    </row>
    <row r="44" spans="1:6" x14ac:dyDescent="0.2">
      <c r="E44" s="34" t="s">
        <v>383</v>
      </c>
      <c r="F44" s="35" t="s">
        <v>384</v>
      </c>
    </row>
    <row r="45" spans="1:6" x14ac:dyDescent="0.2">
      <c r="E45" s="34" t="s">
        <v>385</v>
      </c>
      <c r="F45" s="35" t="s">
        <v>111</v>
      </c>
    </row>
    <row r="46" spans="1:6" x14ac:dyDescent="0.2">
      <c r="E46" s="34" t="s">
        <v>72</v>
      </c>
      <c r="F46" s="35" t="s">
        <v>73</v>
      </c>
    </row>
    <row r="47" spans="1:6" x14ac:dyDescent="0.2">
      <c r="E47" s="34" t="s">
        <v>386</v>
      </c>
      <c r="F47" s="35" t="s">
        <v>387</v>
      </c>
    </row>
    <row r="48" spans="1:6" x14ac:dyDescent="0.2">
      <c r="E48" s="34" t="s">
        <v>241</v>
      </c>
      <c r="F48" s="35" t="s">
        <v>554</v>
      </c>
    </row>
    <row r="49" spans="5:6" x14ac:dyDescent="0.2">
      <c r="E49" s="34" t="s">
        <v>70</v>
      </c>
      <c r="F49" s="35" t="s">
        <v>71</v>
      </c>
    </row>
    <row r="50" spans="5:6" x14ac:dyDescent="0.2">
      <c r="E50" s="36" t="s">
        <v>90</v>
      </c>
      <c r="F50" s="37" t="s">
        <v>91</v>
      </c>
    </row>
  </sheetData>
  <phoneticPr fontId="0" type="noConversion"/>
  <pageMargins left="0.38" right="0.3" top="0.62" bottom="0.64" header="0.32" footer="0.35"/>
  <pageSetup orientation="landscape" r:id="rId1"/>
  <headerFooter alignWithMargins="0">
    <oddHeader>&amp;CCodes&amp;R&amp;D</oddHeader>
    <oddFooter>&amp;CCodes&amp;R&amp;P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0"/>
  <sheetViews>
    <sheetView workbookViewId="0">
      <selection activeCell="I42" sqref="I42"/>
    </sheetView>
  </sheetViews>
  <sheetFormatPr defaultRowHeight="12.75" x14ac:dyDescent="0.2"/>
  <cols>
    <col min="1" max="1" width="14" customWidth="1"/>
    <col min="2" max="2" width="18.42578125" customWidth="1"/>
    <col min="3" max="3" width="44" customWidth="1"/>
    <col min="4" max="4" width="14.7109375" customWidth="1"/>
    <col min="5" max="5" width="14.28515625" customWidth="1"/>
    <col min="6" max="6" width="42.85546875" customWidth="1"/>
    <col min="7" max="7" width="11.7109375" customWidth="1"/>
  </cols>
  <sheetData>
    <row r="1" spans="1:7" x14ac:dyDescent="0.2">
      <c r="A1" s="71" t="s">
        <v>552</v>
      </c>
    </row>
    <row r="2" spans="1:7" x14ac:dyDescent="0.2">
      <c r="A2" s="70" t="s">
        <v>553</v>
      </c>
    </row>
    <row r="8" spans="1:7" x14ac:dyDescent="0.2">
      <c r="A8" s="71" t="s">
        <v>551</v>
      </c>
    </row>
    <row r="9" spans="1:7" x14ac:dyDescent="0.2">
      <c r="A9" s="68" t="s">
        <v>499</v>
      </c>
      <c r="B9" s="68" t="s">
        <v>500</v>
      </c>
      <c r="C9" s="68" t="s">
        <v>501</v>
      </c>
      <c r="D9" s="68" t="s">
        <v>502</v>
      </c>
      <c r="E9" s="68" t="s">
        <v>503</v>
      </c>
      <c r="F9" s="68" t="s">
        <v>504</v>
      </c>
      <c r="G9" s="68" t="s">
        <v>505</v>
      </c>
    </row>
    <row r="10" spans="1:7" x14ac:dyDescent="0.2">
      <c r="A10" s="69">
        <v>665</v>
      </c>
      <c r="B10" s="69" t="s">
        <v>506</v>
      </c>
      <c r="C10" s="69" t="s">
        <v>507</v>
      </c>
      <c r="D10" s="69" t="s">
        <v>508</v>
      </c>
      <c r="E10" s="69" t="s">
        <v>509</v>
      </c>
      <c r="F10" s="69" t="s">
        <v>510</v>
      </c>
      <c r="G10" s="69" t="s">
        <v>511</v>
      </c>
    </row>
    <row r="11" spans="1:7" x14ac:dyDescent="0.2">
      <c r="A11" s="69">
        <v>660</v>
      </c>
      <c r="B11" s="69" t="s">
        <v>506</v>
      </c>
      <c r="C11" s="69" t="s">
        <v>512</v>
      </c>
      <c r="D11" s="69" t="s">
        <v>508</v>
      </c>
      <c r="E11" s="69" t="s">
        <v>509</v>
      </c>
      <c r="F11" s="69" t="s">
        <v>510</v>
      </c>
      <c r="G11" s="69" t="s">
        <v>511</v>
      </c>
    </row>
    <row r="12" spans="1:7" x14ac:dyDescent="0.2">
      <c r="A12" s="69">
        <v>677</v>
      </c>
      <c r="B12" s="69" t="s">
        <v>506</v>
      </c>
      <c r="C12" s="69" t="s">
        <v>513</v>
      </c>
      <c r="D12" s="69" t="s">
        <v>508</v>
      </c>
      <c r="E12" s="69" t="s">
        <v>509</v>
      </c>
      <c r="F12" s="69" t="s">
        <v>514</v>
      </c>
      <c r="G12" s="69" t="s">
        <v>511</v>
      </c>
    </row>
    <row r="13" spans="1:7" x14ac:dyDescent="0.2">
      <c r="A13" s="69">
        <v>668</v>
      </c>
      <c r="B13" s="69" t="s">
        <v>506</v>
      </c>
      <c r="C13" s="69" t="s">
        <v>515</v>
      </c>
      <c r="D13" s="69" t="s">
        <v>508</v>
      </c>
      <c r="E13" s="69" t="s">
        <v>109</v>
      </c>
      <c r="F13" s="69" t="s">
        <v>516</v>
      </c>
      <c r="G13" s="69" t="s">
        <v>517</v>
      </c>
    </row>
    <row r="14" spans="1:7" x14ac:dyDescent="0.2">
      <c r="A14" s="69">
        <v>150</v>
      </c>
      <c r="B14" s="69" t="s">
        <v>506</v>
      </c>
      <c r="C14" s="69" t="s">
        <v>518</v>
      </c>
      <c r="D14" s="69" t="s">
        <v>508</v>
      </c>
      <c r="E14" s="69" t="s">
        <v>509</v>
      </c>
      <c r="F14" s="69" t="s">
        <v>519</v>
      </c>
      <c r="G14" s="69" t="s">
        <v>520</v>
      </c>
    </row>
    <row r="15" spans="1:7" x14ac:dyDescent="0.2">
      <c r="A15" s="69">
        <v>99530</v>
      </c>
      <c r="B15" s="69" t="s">
        <v>506</v>
      </c>
      <c r="C15" s="69" t="s">
        <v>521</v>
      </c>
      <c r="D15" s="69" t="s">
        <v>508</v>
      </c>
      <c r="E15" s="69" t="s">
        <v>509</v>
      </c>
      <c r="F15" s="69" t="s">
        <v>510</v>
      </c>
      <c r="G15" s="69" t="s">
        <v>511</v>
      </c>
    </row>
    <row r="16" spans="1:7" x14ac:dyDescent="0.2">
      <c r="A16" s="69">
        <v>99724</v>
      </c>
      <c r="B16" s="69" t="s">
        <v>506</v>
      </c>
      <c r="C16" s="69" t="s">
        <v>522</v>
      </c>
      <c r="D16" s="69" t="s">
        <v>508</v>
      </c>
      <c r="E16" s="69" t="s">
        <v>509</v>
      </c>
      <c r="F16" s="69" t="s">
        <v>510</v>
      </c>
      <c r="G16" s="69" t="s">
        <v>511</v>
      </c>
    </row>
    <row r="17" spans="1:7" x14ac:dyDescent="0.2">
      <c r="A17" s="69">
        <v>151</v>
      </c>
      <c r="B17" s="69" t="s">
        <v>506</v>
      </c>
      <c r="C17" s="69" t="s">
        <v>523</v>
      </c>
      <c r="D17" s="69" t="s">
        <v>508</v>
      </c>
      <c r="E17" s="69" t="s">
        <v>509</v>
      </c>
      <c r="F17" s="69" t="s">
        <v>510</v>
      </c>
      <c r="G17" s="69" t="s">
        <v>520</v>
      </c>
    </row>
    <row r="18" spans="1:7" x14ac:dyDescent="0.2">
      <c r="A18" s="69">
        <v>600</v>
      </c>
      <c r="B18" s="69" t="s">
        <v>506</v>
      </c>
      <c r="C18" s="69" t="s">
        <v>524</v>
      </c>
      <c r="D18" s="69" t="s">
        <v>508</v>
      </c>
      <c r="E18" s="69" t="s">
        <v>509</v>
      </c>
      <c r="F18" s="69" t="s">
        <v>510</v>
      </c>
      <c r="G18" s="69" t="s">
        <v>511</v>
      </c>
    </row>
    <row r="19" spans="1:7" x14ac:dyDescent="0.2">
      <c r="A19" s="69">
        <v>601</v>
      </c>
      <c r="B19" s="69" t="s">
        <v>506</v>
      </c>
      <c r="C19" s="69" t="s">
        <v>525</v>
      </c>
      <c r="D19" s="69" t="s">
        <v>508</v>
      </c>
      <c r="E19" s="69" t="s">
        <v>509</v>
      </c>
      <c r="F19" s="69" t="s">
        <v>514</v>
      </c>
      <c r="G19" s="69" t="s">
        <v>511</v>
      </c>
    </row>
    <row r="20" spans="1:7" x14ac:dyDescent="0.2">
      <c r="A20" s="69">
        <v>602</v>
      </c>
      <c r="B20" s="69" t="s">
        <v>506</v>
      </c>
      <c r="C20" s="69" t="s">
        <v>526</v>
      </c>
      <c r="D20" s="69" t="s">
        <v>508</v>
      </c>
      <c r="E20" s="69" t="s">
        <v>509</v>
      </c>
      <c r="F20" s="69" t="s">
        <v>514</v>
      </c>
      <c r="G20" s="69" t="s">
        <v>511</v>
      </c>
    </row>
    <row r="21" spans="1:7" x14ac:dyDescent="0.2">
      <c r="A21" s="69">
        <v>605</v>
      </c>
      <c r="B21" s="69" t="s">
        <v>506</v>
      </c>
      <c r="C21" s="69" t="s">
        <v>527</v>
      </c>
      <c r="D21" s="69" t="s">
        <v>508</v>
      </c>
      <c r="E21" s="69" t="s">
        <v>509</v>
      </c>
      <c r="F21" s="69" t="s">
        <v>510</v>
      </c>
      <c r="G21" s="69" t="s">
        <v>511</v>
      </c>
    </row>
    <row r="22" spans="1:7" x14ac:dyDescent="0.2">
      <c r="A22" s="69">
        <v>607</v>
      </c>
      <c r="B22" s="69" t="s">
        <v>506</v>
      </c>
      <c r="C22" s="69" t="s">
        <v>528</v>
      </c>
      <c r="D22" s="69" t="s">
        <v>508</v>
      </c>
      <c r="E22" s="69" t="s">
        <v>509</v>
      </c>
      <c r="F22" s="69" t="s">
        <v>514</v>
      </c>
      <c r="G22" s="69" t="s">
        <v>511</v>
      </c>
    </row>
    <row r="23" spans="1:7" x14ac:dyDescent="0.2">
      <c r="A23" s="69">
        <v>608</v>
      </c>
      <c r="B23" s="69" t="s">
        <v>506</v>
      </c>
      <c r="C23" s="69" t="s">
        <v>529</v>
      </c>
      <c r="D23" s="69" t="s">
        <v>508</v>
      </c>
      <c r="E23" s="69" t="s">
        <v>509</v>
      </c>
      <c r="F23" s="69" t="s">
        <v>514</v>
      </c>
      <c r="G23" s="69" t="s">
        <v>511</v>
      </c>
    </row>
    <row r="24" spans="1:7" x14ac:dyDescent="0.2">
      <c r="A24" s="69">
        <v>610</v>
      </c>
      <c r="B24" s="69" t="s">
        <v>506</v>
      </c>
      <c r="C24" s="69" t="s">
        <v>530</v>
      </c>
      <c r="D24" s="69" t="s">
        <v>508</v>
      </c>
      <c r="E24" s="69" t="s">
        <v>509</v>
      </c>
      <c r="F24" s="69" t="s">
        <v>510</v>
      </c>
      <c r="G24" s="69" t="s">
        <v>511</v>
      </c>
    </row>
    <row r="25" spans="1:7" x14ac:dyDescent="0.2">
      <c r="A25" s="69">
        <v>613</v>
      </c>
      <c r="B25" s="69" t="s">
        <v>506</v>
      </c>
      <c r="C25" s="69" t="s">
        <v>531</v>
      </c>
      <c r="D25" s="69" t="s">
        <v>508</v>
      </c>
      <c r="E25" s="69" t="s">
        <v>509</v>
      </c>
      <c r="F25" s="69" t="s">
        <v>514</v>
      </c>
      <c r="G25" s="69" t="s">
        <v>511</v>
      </c>
    </row>
    <row r="26" spans="1:7" x14ac:dyDescent="0.2">
      <c r="A26" s="69">
        <v>615</v>
      </c>
      <c r="B26" s="69" t="s">
        <v>506</v>
      </c>
      <c r="C26" s="69" t="s">
        <v>532</v>
      </c>
      <c r="D26" s="69" t="s">
        <v>508</v>
      </c>
      <c r="E26" s="69" t="s">
        <v>509</v>
      </c>
      <c r="F26" s="69" t="s">
        <v>510</v>
      </c>
      <c r="G26" s="69" t="s">
        <v>511</v>
      </c>
    </row>
    <row r="27" spans="1:7" x14ac:dyDescent="0.2">
      <c r="A27" s="69">
        <v>618</v>
      </c>
      <c r="B27" s="69" t="s">
        <v>506</v>
      </c>
      <c r="C27" s="69" t="s">
        <v>533</v>
      </c>
      <c r="D27" s="69" t="s">
        <v>508</v>
      </c>
      <c r="E27" s="69" t="s">
        <v>509</v>
      </c>
      <c r="F27" s="69" t="s">
        <v>514</v>
      </c>
      <c r="G27" s="69" t="s">
        <v>511</v>
      </c>
    </row>
    <row r="28" spans="1:7" x14ac:dyDescent="0.2">
      <c r="A28" s="69">
        <v>619</v>
      </c>
      <c r="B28" s="69" t="s">
        <v>506</v>
      </c>
      <c r="C28" s="69" t="s">
        <v>534</v>
      </c>
      <c r="D28" s="69" t="s">
        <v>508</v>
      </c>
      <c r="E28" s="69" t="s">
        <v>509</v>
      </c>
      <c r="F28" s="69" t="s">
        <v>510</v>
      </c>
      <c r="G28" s="69" t="s">
        <v>511</v>
      </c>
    </row>
    <row r="29" spans="1:7" x14ac:dyDescent="0.2">
      <c r="A29" s="69">
        <v>620</v>
      </c>
      <c r="B29" s="69" t="s">
        <v>506</v>
      </c>
      <c r="C29" s="69" t="s">
        <v>535</v>
      </c>
      <c r="D29" s="69" t="s">
        <v>508</v>
      </c>
      <c r="E29" s="69" t="s">
        <v>509</v>
      </c>
      <c r="F29" s="69" t="s">
        <v>510</v>
      </c>
      <c r="G29" s="69" t="s">
        <v>511</v>
      </c>
    </row>
    <row r="30" spans="1:7" x14ac:dyDescent="0.2">
      <c r="A30" s="69">
        <v>623</v>
      </c>
      <c r="B30" s="69" t="s">
        <v>506</v>
      </c>
      <c r="C30" s="69" t="s">
        <v>536</v>
      </c>
      <c r="D30" s="69" t="s">
        <v>508</v>
      </c>
      <c r="E30" s="69" t="s">
        <v>509</v>
      </c>
      <c r="F30" s="69" t="s">
        <v>514</v>
      </c>
      <c r="G30" s="69" t="s">
        <v>511</v>
      </c>
    </row>
    <row r="31" spans="1:7" x14ac:dyDescent="0.2">
      <c r="A31" s="69">
        <v>625</v>
      </c>
      <c r="B31" s="69" t="s">
        <v>506</v>
      </c>
      <c r="C31" s="69" t="s">
        <v>537</v>
      </c>
      <c r="D31" s="69" t="s">
        <v>508</v>
      </c>
      <c r="E31" s="69" t="s">
        <v>509</v>
      </c>
      <c r="F31" s="69" t="s">
        <v>510</v>
      </c>
      <c r="G31" s="69" t="s">
        <v>511</v>
      </c>
    </row>
    <row r="32" spans="1:7" x14ac:dyDescent="0.2">
      <c r="A32" s="69">
        <v>630</v>
      </c>
      <c r="B32" s="69" t="s">
        <v>506</v>
      </c>
      <c r="C32" s="69" t="s">
        <v>538</v>
      </c>
      <c r="D32" s="69" t="s">
        <v>508</v>
      </c>
      <c r="E32" s="69" t="s">
        <v>509</v>
      </c>
      <c r="F32" s="69" t="s">
        <v>510</v>
      </c>
      <c r="G32" s="69" t="s">
        <v>511</v>
      </c>
    </row>
    <row r="33" spans="1:7" x14ac:dyDescent="0.2">
      <c r="A33" s="69">
        <v>631</v>
      </c>
      <c r="B33" s="69" t="s">
        <v>506</v>
      </c>
      <c r="C33" s="69" t="s">
        <v>539</v>
      </c>
      <c r="D33" s="69" t="s">
        <v>508</v>
      </c>
      <c r="E33" s="69" t="s">
        <v>509</v>
      </c>
      <c r="F33" s="69" t="s">
        <v>514</v>
      </c>
      <c r="G33" s="69" t="s">
        <v>511</v>
      </c>
    </row>
    <row r="34" spans="1:7" x14ac:dyDescent="0.2">
      <c r="A34" s="69">
        <v>640</v>
      </c>
      <c r="B34" s="69" t="s">
        <v>506</v>
      </c>
      <c r="C34" s="69" t="s">
        <v>540</v>
      </c>
      <c r="D34" s="69" t="s">
        <v>508</v>
      </c>
      <c r="E34" s="69" t="s">
        <v>509</v>
      </c>
      <c r="F34" s="69" t="s">
        <v>510</v>
      </c>
      <c r="G34" s="69" t="s">
        <v>511</v>
      </c>
    </row>
    <row r="35" spans="1:7" x14ac:dyDescent="0.2">
      <c r="A35" s="69">
        <v>61574</v>
      </c>
      <c r="B35" s="69" t="s">
        <v>506</v>
      </c>
      <c r="C35" s="69" t="s">
        <v>541</v>
      </c>
      <c r="D35" s="69" t="s">
        <v>508</v>
      </c>
      <c r="E35" s="69" t="s">
        <v>509</v>
      </c>
      <c r="F35" s="69"/>
      <c r="G35" s="69" t="s">
        <v>542</v>
      </c>
    </row>
    <row r="36" spans="1:7" x14ac:dyDescent="0.2">
      <c r="A36" s="69">
        <v>71851</v>
      </c>
      <c r="B36" s="69" t="s">
        <v>506</v>
      </c>
      <c r="C36" s="69" t="s">
        <v>543</v>
      </c>
      <c r="D36" s="69" t="s">
        <v>508</v>
      </c>
      <c r="E36" s="69" t="s">
        <v>509</v>
      </c>
      <c r="F36" s="69" t="s">
        <v>514</v>
      </c>
      <c r="G36" s="69" t="s">
        <v>511</v>
      </c>
    </row>
    <row r="37" spans="1:7" x14ac:dyDescent="0.2">
      <c r="A37" s="69">
        <v>81393</v>
      </c>
      <c r="B37" s="69" t="s">
        <v>506</v>
      </c>
      <c r="C37" s="69" t="s">
        <v>544</v>
      </c>
      <c r="D37" s="69" t="s">
        <v>508</v>
      </c>
      <c r="E37" s="69" t="s">
        <v>509</v>
      </c>
      <c r="F37" s="69" t="s">
        <v>510</v>
      </c>
      <c r="G37" s="69" t="s">
        <v>545</v>
      </c>
    </row>
    <row r="38" spans="1:7" x14ac:dyDescent="0.2">
      <c r="A38" s="69">
        <v>85798</v>
      </c>
      <c r="B38" s="69" t="s">
        <v>506</v>
      </c>
      <c r="C38" s="69" t="s">
        <v>546</v>
      </c>
      <c r="D38" s="69" t="s">
        <v>508</v>
      </c>
      <c r="E38" s="69" t="s">
        <v>509</v>
      </c>
      <c r="F38" s="69" t="s">
        <v>510</v>
      </c>
      <c r="G38" s="69" t="s">
        <v>542</v>
      </c>
    </row>
    <row r="39" spans="1:7" x14ac:dyDescent="0.2">
      <c r="A39" s="69">
        <v>611</v>
      </c>
      <c r="B39" s="69" t="s">
        <v>506</v>
      </c>
      <c r="C39" s="69" t="s">
        <v>523</v>
      </c>
      <c r="D39" s="69" t="s">
        <v>508</v>
      </c>
      <c r="E39" s="69" t="s">
        <v>109</v>
      </c>
      <c r="F39" s="69" t="s">
        <v>516</v>
      </c>
      <c r="G39" s="69" t="s">
        <v>517</v>
      </c>
    </row>
    <row r="40" spans="1:7" x14ac:dyDescent="0.2">
      <c r="A40" s="69">
        <v>621</v>
      </c>
      <c r="B40" s="69" t="s">
        <v>506</v>
      </c>
      <c r="C40" s="69" t="s">
        <v>547</v>
      </c>
      <c r="D40" s="69" t="s">
        <v>508</v>
      </c>
      <c r="E40" s="69" t="s">
        <v>109</v>
      </c>
      <c r="F40" s="69" t="s">
        <v>516</v>
      </c>
      <c r="G40" s="69" t="s">
        <v>517</v>
      </c>
    </row>
    <row r="41" spans="1:7" x14ac:dyDescent="0.2">
      <c r="A41" s="69">
        <v>627</v>
      </c>
      <c r="B41" s="69" t="s">
        <v>506</v>
      </c>
      <c r="C41" s="69" t="s">
        <v>537</v>
      </c>
      <c r="D41" s="69" t="s">
        <v>508</v>
      </c>
      <c r="E41" s="69" t="s">
        <v>109</v>
      </c>
      <c r="F41" s="69" t="s">
        <v>516</v>
      </c>
      <c r="G41" s="69" t="s">
        <v>517</v>
      </c>
    </row>
    <row r="42" spans="1:7" x14ac:dyDescent="0.2">
      <c r="A42" s="69">
        <v>640</v>
      </c>
      <c r="B42" s="69" t="s">
        <v>506</v>
      </c>
      <c r="C42" s="69" t="s">
        <v>540</v>
      </c>
      <c r="D42" s="69" t="s">
        <v>508</v>
      </c>
      <c r="E42" s="69" t="s">
        <v>509</v>
      </c>
      <c r="F42" s="69" t="s">
        <v>510</v>
      </c>
      <c r="G42" s="69" t="s">
        <v>511</v>
      </c>
    </row>
    <row r="43" spans="1:7" x14ac:dyDescent="0.2">
      <c r="A43" s="69">
        <v>61574</v>
      </c>
      <c r="B43" s="69" t="s">
        <v>506</v>
      </c>
      <c r="C43" s="69" t="s">
        <v>541</v>
      </c>
      <c r="D43" s="69" t="s">
        <v>508</v>
      </c>
      <c r="E43" s="69" t="s">
        <v>509</v>
      </c>
      <c r="F43" s="69"/>
      <c r="G43" s="69" t="s">
        <v>542</v>
      </c>
    </row>
    <row r="44" spans="1:7" x14ac:dyDescent="0.2">
      <c r="A44" s="69">
        <v>71851</v>
      </c>
      <c r="B44" s="69" t="s">
        <v>506</v>
      </c>
      <c r="C44" s="69" t="s">
        <v>543</v>
      </c>
      <c r="D44" s="69" t="s">
        <v>508</v>
      </c>
      <c r="E44" s="69" t="s">
        <v>509</v>
      </c>
      <c r="F44" s="69" t="s">
        <v>514</v>
      </c>
      <c r="G44" s="69" t="s">
        <v>511</v>
      </c>
    </row>
    <row r="45" spans="1:7" x14ac:dyDescent="0.2">
      <c r="A45" s="69">
        <v>81393</v>
      </c>
      <c r="B45" s="69" t="s">
        <v>506</v>
      </c>
      <c r="C45" s="69" t="s">
        <v>544</v>
      </c>
      <c r="D45" s="69" t="s">
        <v>508</v>
      </c>
      <c r="E45" s="69" t="s">
        <v>509</v>
      </c>
      <c r="F45" s="69" t="s">
        <v>510</v>
      </c>
      <c r="G45" s="69" t="s">
        <v>545</v>
      </c>
    </row>
    <row r="46" spans="1:7" x14ac:dyDescent="0.2">
      <c r="A46" s="69">
        <v>85798</v>
      </c>
      <c r="B46" s="69" t="s">
        <v>506</v>
      </c>
      <c r="C46" s="69" t="s">
        <v>546</v>
      </c>
      <c r="D46" s="69" t="s">
        <v>508</v>
      </c>
      <c r="E46" s="69" t="s">
        <v>509</v>
      </c>
      <c r="F46" s="69" t="s">
        <v>510</v>
      </c>
      <c r="G46" s="69" t="s">
        <v>542</v>
      </c>
    </row>
    <row r="47" spans="1:7" x14ac:dyDescent="0.2">
      <c r="A47" s="69">
        <v>611</v>
      </c>
      <c r="B47" s="69" t="s">
        <v>506</v>
      </c>
      <c r="C47" s="69" t="s">
        <v>523</v>
      </c>
      <c r="D47" s="69" t="s">
        <v>508</v>
      </c>
      <c r="E47" s="69" t="s">
        <v>109</v>
      </c>
      <c r="F47" s="69" t="s">
        <v>516</v>
      </c>
      <c r="G47" s="69" t="s">
        <v>517</v>
      </c>
    </row>
    <row r="48" spans="1:7" x14ac:dyDescent="0.2">
      <c r="A48" s="69">
        <v>621</v>
      </c>
      <c r="B48" s="69" t="s">
        <v>506</v>
      </c>
      <c r="C48" s="69" t="s">
        <v>547</v>
      </c>
      <c r="D48" s="69" t="s">
        <v>508</v>
      </c>
      <c r="E48" s="69" t="s">
        <v>109</v>
      </c>
      <c r="F48" s="69" t="s">
        <v>516</v>
      </c>
      <c r="G48" s="69" t="s">
        <v>517</v>
      </c>
    </row>
    <row r="49" spans="1:7" x14ac:dyDescent="0.2">
      <c r="A49" s="69">
        <v>627</v>
      </c>
      <c r="B49" s="69" t="s">
        <v>506</v>
      </c>
      <c r="C49" s="69" t="s">
        <v>537</v>
      </c>
      <c r="D49" s="69" t="s">
        <v>508</v>
      </c>
      <c r="E49" s="69" t="s">
        <v>109</v>
      </c>
      <c r="F49" s="69" t="s">
        <v>516</v>
      </c>
      <c r="G49" s="69" t="s">
        <v>517</v>
      </c>
    </row>
    <row r="50" spans="1:7" x14ac:dyDescent="0.2">
      <c r="A50" s="49">
        <v>99188</v>
      </c>
      <c r="B50" s="69" t="s">
        <v>506</v>
      </c>
      <c r="C50" t="s">
        <v>548</v>
      </c>
      <c r="D50" s="69" t="s">
        <v>549</v>
      </c>
      <c r="E50" s="69" t="s">
        <v>509</v>
      </c>
      <c r="F50" s="69" t="s">
        <v>510</v>
      </c>
      <c r="G50" s="69" t="s">
        <v>550</v>
      </c>
    </row>
  </sheetData>
  <hyperlinks>
    <hyperlink ref="A2" r:id="rId1" xr:uid="{00000000-0004-0000-0D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152"/>
  <sheetViews>
    <sheetView zoomScale="85" zoomScaleNormal="85" workbookViewId="0">
      <pane xSplit="1" ySplit="4" topLeftCell="B5" activePane="bottomRight" state="frozenSplit"/>
      <selection pane="topRight" activeCell="B1" sqref="B1"/>
      <selection pane="bottomLeft" activeCell="A5" sqref="A5"/>
      <selection pane="bottomRight" activeCell="B46" sqref="B46"/>
    </sheetView>
  </sheetViews>
  <sheetFormatPr defaultColWidth="18.85546875" defaultRowHeight="15" customHeight="1" x14ac:dyDescent="0.2"/>
  <cols>
    <col min="1" max="1" width="8.28515625" bestFit="1" customWidth="1"/>
    <col min="2" max="2" width="14.85546875" style="50" bestFit="1" customWidth="1"/>
    <col min="3" max="3" width="24" bestFit="1" customWidth="1"/>
    <col min="4" max="4" width="9.85546875" bestFit="1" customWidth="1"/>
    <col min="5" max="5" width="16.85546875" style="93" bestFit="1" customWidth="1"/>
    <col min="6" max="6" width="29" style="93" bestFit="1" customWidth="1"/>
    <col min="7" max="7" width="10.5703125" style="94" bestFit="1" customWidth="1"/>
    <col min="8" max="8" width="16.140625" bestFit="1" customWidth="1"/>
    <col min="9" max="9" width="17.7109375" bestFit="1" customWidth="1"/>
    <col min="10" max="10" width="30.7109375" bestFit="1" customWidth="1"/>
    <col min="11" max="11" width="13.7109375" style="93" bestFit="1" customWidth="1"/>
    <col min="12" max="12" width="12.85546875" bestFit="1" customWidth="1"/>
    <col min="13" max="13" width="15.42578125" bestFit="1" customWidth="1"/>
    <col min="14" max="14" width="14.140625" style="94" bestFit="1" customWidth="1"/>
    <col min="15" max="15" width="20.5703125" style="93" bestFit="1" customWidth="1"/>
    <col min="16" max="16" width="16.140625" bestFit="1" customWidth="1"/>
    <col min="17" max="17" width="18.85546875" bestFit="1" customWidth="1"/>
    <col min="18" max="18" width="25.5703125" bestFit="1" customWidth="1"/>
    <col min="19" max="19" width="17" bestFit="1" customWidth="1"/>
    <col min="20" max="20" width="15" bestFit="1" customWidth="1"/>
    <col min="21" max="21" width="24.140625" bestFit="1" customWidth="1"/>
    <col min="22" max="22" width="23.85546875" bestFit="1" customWidth="1"/>
    <col min="23" max="23" width="29.85546875" bestFit="1" customWidth="1"/>
    <col min="24" max="24" width="19.140625" style="93" bestFit="1" customWidth="1"/>
    <col min="25" max="26" width="15.28515625" bestFit="1" customWidth="1"/>
    <col min="27" max="27" width="13.7109375" bestFit="1" customWidth="1"/>
    <col min="28" max="28" width="18.85546875" customWidth="1"/>
    <col min="29" max="29" width="13.42578125" bestFit="1" customWidth="1"/>
    <col min="30" max="30" width="17.5703125" style="94" bestFit="1" customWidth="1"/>
    <col min="31" max="31" width="16.42578125" bestFit="1" customWidth="1"/>
    <col min="32" max="32" width="17.28515625" bestFit="1" customWidth="1"/>
    <col min="33" max="33" width="23.5703125" bestFit="1" customWidth="1"/>
    <col min="34" max="34" width="9.5703125" bestFit="1" customWidth="1"/>
    <col min="35" max="35" width="14.28515625" bestFit="1" customWidth="1"/>
    <col min="36" max="36" width="16.140625" bestFit="1" customWidth="1"/>
    <col min="37" max="37" width="15.140625" bestFit="1" customWidth="1"/>
    <col min="38" max="38" width="20.28515625" bestFit="1" customWidth="1"/>
    <col min="39" max="39" width="61.85546875" bestFit="1" customWidth="1"/>
    <col min="40" max="40" width="9.140625" bestFit="1" customWidth="1"/>
    <col min="41" max="41" width="25.5703125" bestFit="1" customWidth="1"/>
    <col min="42" max="42" width="20.5703125" style="94" bestFit="1" customWidth="1"/>
    <col min="43" max="43" width="19.85546875" style="93" bestFit="1" customWidth="1"/>
    <col min="44" max="44" width="10.140625" bestFit="1" customWidth="1"/>
    <col min="45" max="45" width="17.42578125" bestFit="1" customWidth="1"/>
    <col min="46" max="46" width="19.28515625" style="93" bestFit="1" customWidth="1"/>
    <col min="47" max="47" width="20" style="93" bestFit="1" customWidth="1"/>
    <col min="48" max="48" width="14.42578125" bestFit="1" customWidth="1"/>
    <col min="49" max="49" width="22.85546875" bestFit="1" customWidth="1"/>
    <col min="50" max="50" width="24.140625" style="93" bestFit="1" customWidth="1"/>
    <col min="51" max="51" width="8.5703125" bestFit="1" customWidth="1"/>
    <col min="52" max="52" width="12.140625" bestFit="1" customWidth="1"/>
    <col min="53" max="53" width="21" bestFit="1" customWidth="1"/>
    <col min="54" max="54" width="24.85546875" bestFit="1" customWidth="1"/>
  </cols>
  <sheetData>
    <row r="1" spans="1:54" ht="15" customHeight="1" x14ac:dyDescent="0.2">
      <c r="B1" s="83" t="s">
        <v>308</v>
      </c>
      <c r="C1" s="83" t="s">
        <v>312</v>
      </c>
      <c r="D1" s="83" t="s">
        <v>34</v>
      </c>
      <c r="E1" s="84" t="s">
        <v>21</v>
      </c>
      <c r="F1" s="84" t="s">
        <v>17</v>
      </c>
      <c r="G1" s="85" t="s">
        <v>30</v>
      </c>
      <c r="H1" s="83" t="s">
        <v>33</v>
      </c>
      <c r="I1" s="83" t="s">
        <v>321</v>
      </c>
      <c r="J1" s="83" t="s">
        <v>325</v>
      </c>
      <c r="K1" s="84" t="s">
        <v>0</v>
      </c>
      <c r="L1" s="83" t="s">
        <v>1</v>
      </c>
      <c r="M1" s="83" t="s">
        <v>2</v>
      </c>
      <c r="N1" s="85" t="s">
        <v>3</v>
      </c>
      <c r="O1" s="84" t="s">
        <v>4</v>
      </c>
      <c r="P1" s="83" t="s">
        <v>5</v>
      </c>
      <c r="Q1" s="98" t="s">
        <v>6</v>
      </c>
      <c r="R1" s="98" t="s">
        <v>7</v>
      </c>
      <c r="S1" s="83" t="s">
        <v>8</v>
      </c>
      <c r="T1" s="83" t="s">
        <v>53</v>
      </c>
      <c r="U1" s="83" t="s">
        <v>9</v>
      </c>
      <c r="V1" s="83" t="s">
        <v>10</v>
      </c>
      <c r="W1" s="83" t="s">
        <v>11</v>
      </c>
      <c r="X1" s="84" t="s">
        <v>12</v>
      </c>
      <c r="Y1" s="83" t="s">
        <v>13</v>
      </c>
      <c r="Z1" s="83" t="s">
        <v>51</v>
      </c>
      <c r="AA1" s="83" t="s">
        <v>19</v>
      </c>
      <c r="AB1" s="98" t="s">
        <v>52</v>
      </c>
      <c r="AC1" s="83" t="s">
        <v>14</v>
      </c>
      <c r="AD1" s="84" t="s">
        <v>15</v>
      </c>
      <c r="AE1" s="83" t="s">
        <v>16</v>
      </c>
      <c r="AF1" s="83" t="s">
        <v>18</v>
      </c>
      <c r="AG1" s="83" t="s">
        <v>20</v>
      </c>
      <c r="AH1" s="83" t="s">
        <v>22</v>
      </c>
      <c r="AI1" s="98" t="s">
        <v>31</v>
      </c>
      <c r="AJ1" s="98" t="s">
        <v>32</v>
      </c>
      <c r="AK1" s="99" t="s">
        <v>293</v>
      </c>
      <c r="AL1" s="99" t="s">
        <v>334</v>
      </c>
      <c r="AM1" s="98" t="s">
        <v>29</v>
      </c>
      <c r="AN1" s="83" t="s">
        <v>35</v>
      </c>
      <c r="AO1" s="83" t="s">
        <v>37</v>
      </c>
      <c r="AP1" s="85" t="s">
        <v>38</v>
      </c>
      <c r="AQ1" s="84" t="s">
        <v>39</v>
      </c>
      <c r="AR1" s="83" t="s">
        <v>40</v>
      </c>
      <c r="AS1" s="83" t="s">
        <v>44</v>
      </c>
      <c r="AT1" s="84" t="s">
        <v>41</v>
      </c>
      <c r="AU1" s="84" t="s">
        <v>42</v>
      </c>
      <c r="AV1" s="83" t="s">
        <v>43</v>
      </c>
      <c r="AW1" s="83" t="s">
        <v>45</v>
      </c>
      <c r="AX1" s="84" t="s">
        <v>46</v>
      </c>
      <c r="AY1" s="83" t="s">
        <v>327</v>
      </c>
      <c r="AZ1" s="83" t="s">
        <v>329</v>
      </c>
      <c r="BA1" s="83" t="s">
        <v>23</v>
      </c>
      <c r="BB1" s="83" t="s">
        <v>36</v>
      </c>
    </row>
    <row r="2" spans="1:54" s="9" customFormat="1" ht="15" customHeight="1" x14ac:dyDescent="0.2">
      <c r="A2" s="86" t="s">
        <v>560</v>
      </c>
      <c r="B2" s="87">
        <v>1</v>
      </c>
      <c r="C2" s="87">
        <v>9</v>
      </c>
      <c r="D2" s="87">
        <v>20</v>
      </c>
      <c r="E2" s="87">
        <v>9</v>
      </c>
      <c r="F2" s="88">
        <v>20</v>
      </c>
      <c r="G2" s="89">
        <v>9</v>
      </c>
      <c r="H2" s="89">
        <v>20</v>
      </c>
      <c r="I2" s="89">
        <v>20</v>
      </c>
      <c r="J2" s="87">
        <v>20</v>
      </c>
      <c r="K2" s="88">
        <v>20</v>
      </c>
      <c r="L2" s="88">
        <v>20</v>
      </c>
      <c r="M2" s="88">
        <v>20</v>
      </c>
      <c r="N2" s="96">
        <v>20</v>
      </c>
      <c r="Q2" s="88">
        <v>2000</v>
      </c>
      <c r="R2" s="88">
        <v>2000</v>
      </c>
      <c r="S2" s="88">
        <v>2</v>
      </c>
      <c r="T2" s="88">
        <v>2</v>
      </c>
      <c r="U2" s="88">
        <v>100</v>
      </c>
      <c r="V2" s="88">
        <v>100</v>
      </c>
      <c r="W2" s="88">
        <v>100</v>
      </c>
      <c r="X2" s="88">
        <v>100</v>
      </c>
      <c r="Y2" s="88">
        <v>2</v>
      </c>
      <c r="Z2" s="88">
        <v>2</v>
      </c>
      <c r="AA2" s="88">
        <v>6</v>
      </c>
      <c r="AB2" s="88">
        <v>20</v>
      </c>
      <c r="AD2" s="96">
        <v>20</v>
      </c>
      <c r="AG2" s="87">
        <v>20</v>
      </c>
      <c r="AH2" s="87">
        <v>3</v>
      </c>
      <c r="AI2" s="89">
        <v>2000</v>
      </c>
      <c r="AL2" s="89">
        <v>20</v>
      </c>
      <c r="AM2" s="89">
        <v>2000</v>
      </c>
      <c r="AN2" s="89">
        <v>7</v>
      </c>
      <c r="AO2" s="90">
        <v>1</v>
      </c>
      <c r="AP2" s="90">
        <v>10</v>
      </c>
      <c r="AQ2" s="90">
        <v>10</v>
      </c>
      <c r="AR2" s="90">
        <v>10</v>
      </c>
      <c r="AS2" s="90">
        <v>10</v>
      </c>
      <c r="AT2" s="90">
        <v>50</v>
      </c>
      <c r="AU2" s="90">
        <v>20</v>
      </c>
      <c r="AV2" s="90">
        <v>2</v>
      </c>
      <c r="AW2" s="90">
        <v>2</v>
      </c>
      <c r="AX2" s="90">
        <v>5</v>
      </c>
      <c r="AY2" s="90">
        <v>20</v>
      </c>
      <c r="AZ2" s="91">
        <v>4000</v>
      </c>
    </row>
    <row r="3" spans="1:54" s="9" customFormat="1" ht="15" customHeight="1" x14ac:dyDescent="0.2">
      <c r="A3" s="86" t="s">
        <v>561</v>
      </c>
      <c r="B3" s="87" t="s">
        <v>128</v>
      </c>
      <c r="C3" s="87" t="s">
        <v>128</v>
      </c>
      <c r="D3" s="87" t="s">
        <v>128</v>
      </c>
      <c r="E3" s="87" t="s">
        <v>128</v>
      </c>
      <c r="F3" s="88" t="s">
        <v>128</v>
      </c>
      <c r="G3" s="89" t="s">
        <v>128</v>
      </c>
      <c r="H3" s="89" t="s">
        <v>128</v>
      </c>
      <c r="I3" s="89" t="s">
        <v>128</v>
      </c>
      <c r="J3" s="87" t="s">
        <v>128</v>
      </c>
      <c r="K3" s="88" t="s">
        <v>128</v>
      </c>
      <c r="N3" s="97" t="s">
        <v>568</v>
      </c>
      <c r="O3" s="88" t="s">
        <v>128</v>
      </c>
      <c r="P3" s="97" t="s">
        <v>568</v>
      </c>
      <c r="Q3" s="97" t="s">
        <v>568</v>
      </c>
      <c r="R3" s="97" t="s">
        <v>568</v>
      </c>
      <c r="Y3" s="88" t="s">
        <v>128</v>
      </c>
      <c r="AB3" s="97" t="s">
        <v>568</v>
      </c>
      <c r="AD3" s="105"/>
      <c r="AE3" s="97" t="s">
        <v>568</v>
      </c>
      <c r="AF3" s="88" t="s">
        <v>128</v>
      </c>
      <c r="AG3" s="87" t="s">
        <v>128</v>
      </c>
      <c r="AI3" s="97" t="s">
        <v>568</v>
      </c>
      <c r="AJ3" s="97" t="s">
        <v>568</v>
      </c>
      <c r="AM3" s="97" t="s">
        <v>568</v>
      </c>
      <c r="AO3" s="90" t="s">
        <v>128</v>
      </c>
      <c r="AP3" s="90" t="s">
        <v>128</v>
      </c>
      <c r="AR3" s="97" t="s">
        <v>568</v>
      </c>
      <c r="AT3" s="90" t="s">
        <v>128</v>
      </c>
      <c r="AU3" s="104" t="s">
        <v>128</v>
      </c>
      <c r="AX3" s="90" t="s">
        <v>128</v>
      </c>
      <c r="BA3" s="88" t="s">
        <v>128</v>
      </c>
      <c r="BB3" s="88" t="s">
        <v>128</v>
      </c>
    </row>
    <row r="4" spans="1:54" s="9" customFormat="1" ht="15" customHeight="1" x14ac:dyDescent="0.2">
      <c r="A4" s="95"/>
      <c r="B4" s="106"/>
      <c r="C4" s="100"/>
      <c r="D4" s="106"/>
      <c r="E4" s="106" t="s">
        <v>564</v>
      </c>
      <c r="F4" s="106" t="s">
        <v>565</v>
      </c>
      <c r="G4" s="107"/>
      <c r="H4" s="107"/>
      <c r="I4" s="101"/>
      <c r="J4" s="100" t="s">
        <v>566</v>
      </c>
      <c r="K4" s="106" t="s">
        <v>567</v>
      </c>
      <c r="L4" s="102" t="s">
        <v>680</v>
      </c>
      <c r="M4" s="102" t="s">
        <v>680</v>
      </c>
      <c r="N4" s="102" t="s">
        <v>680</v>
      </c>
      <c r="O4" s="106"/>
      <c r="P4" s="102" t="s">
        <v>680</v>
      </c>
      <c r="Q4" s="102" t="s">
        <v>680</v>
      </c>
      <c r="S4" s="103"/>
      <c r="T4" s="112"/>
      <c r="U4" s="102" t="s">
        <v>680</v>
      </c>
      <c r="V4" s="102" t="s">
        <v>680</v>
      </c>
      <c r="W4" s="102" t="s">
        <v>680</v>
      </c>
      <c r="X4" s="112"/>
      <c r="Y4" s="106"/>
      <c r="Z4" s="112"/>
      <c r="AA4" s="113" t="s">
        <v>680</v>
      </c>
      <c r="AB4" s="112"/>
      <c r="AC4" s="113" t="s">
        <v>680</v>
      </c>
      <c r="AD4" s="114"/>
      <c r="AF4" s="106"/>
      <c r="AG4" s="106"/>
      <c r="AI4" s="112"/>
      <c r="AJ4" s="112"/>
      <c r="AO4" s="90"/>
      <c r="AP4" s="90"/>
      <c r="AQ4" s="113" t="s">
        <v>682</v>
      </c>
      <c r="AR4" s="112"/>
      <c r="AT4" s="115"/>
      <c r="AU4" s="115"/>
      <c r="AX4" s="107"/>
      <c r="BA4" s="88"/>
      <c r="BB4" s="88"/>
    </row>
    <row r="5" spans="1:54" s="94" customFormat="1" ht="15" customHeight="1" x14ac:dyDescent="0.25">
      <c r="B5" s="92" t="s">
        <v>139</v>
      </c>
      <c r="C5" s="116">
        <v>113329040</v>
      </c>
      <c r="D5" s="92">
        <v>20160111</v>
      </c>
      <c r="E5" s="117">
        <v>999971280</v>
      </c>
      <c r="F5" s="108" t="s">
        <v>569</v>
      </c>
      <c r="G5" s="117">
        <v>999971280</v>
      </c>
      <c r="H5" s="108" t="s">
        <v>569</v>
      </c>
      <c r="I5" s="92">
        <v>1</v>
      </c>
      <c r="J5" s="94">
        <v>1</v>
      </c>
      <c r="K5" s="92">
        <v>10044595</v>
      </c>
      <c r="L5" s="92" t="s">
        <v>679</v>
      </c>
      <c r="M5" s="92"/>
      <c r="N5" s="105"/>
      <c r="O5" s="118" t="s">
        <v>571</v>
      </c>
      <c r="P5" s="92"/>
      <c r="Q5" s="92"/>
      <c r="R5" s="108" t="s">
        <v>570</v>
      </c>
      <c r="S5" s="92" t="s">
        <v>679</v>
      </c>
      <c r="T5" s="92">
        <v>58</v>
      </c>
      <c r="U5" s="92"/>
      <c r="V5" s="92"/>
      <c r="W5" s="92"/>
      <c r="X5" s="116" t="s">
        <v>683</v>
      </c>
      <c r="Y5" s="92" t="s">
        <v>159</v>
      </c>
      <c r="Z5" s="92"/>
      <c r="AA5" s="92"/>
      <c r="AB5" s="92" t="s">
        <v>681</v>
      </c>
      <c r="AC5" s="92"/>
      <c r="AD5" s="92" t="s">
        <v>684</v>
      </c>
      <c r="AE5" s="119"/>
      <c r="AF5" s="120">
        <v>42289</v>
      </c>
      <c r="AG5" s="92" t="s">
        <v>562</v>
      </c>
      <c r="AH5" s="92">
        <v>1</v>
      </c>
      <c r="AI5" s="121">
        <v>350.1</v>
      </c>
      <c r="AJ5" s="111">
        <v>42154</v>
      </c>
      <c r="AK5" s="92"/>
      <c r="AL5" s="92"/>
      <c r="AM5" s="92"/>
      <c r="AN5" s="92"/>
      <c r="AO5" s="92">
        <v>2</v>
      </c>
      <c r="AP5" s="92">
        <v>620</v>
      </c>
      <c r="AQ5" s="108" t="s">
        <v>574</v>
      </c>
      <c r="AR5" s="108" t="s">
        <v>575</v>
      </c>
      <c r="AS5" s="92"/>
      <c r="AT5" s="108" t="s">
        <v>563</v>
      </c>
      <c r="AU5" s="108" t="s">
        <v>572</v>
      </c>
      <c r="AV5" s="92"/>
      <c r="AW5" s="92">
        <v>0</v>
      </c>
      <c r="AX5" s="92">
        <v>151</v>
      </c>
      <c r="AY5" s="92"/>
      <c r="AZ5" s="92"/>
      <c r="BA5" s="120">
        <f>AF5</f>
        <v>42289</v>
      </c>
      <c r="BB5" s="120">
        <f>AF5</f>
        <v>42289</v>
      </c>
    </row>
    <row r="6" spans="1:54" s="94" customFormat="1" ht="15" customHeight="1" x14ac:dyDescent="0.25">
      <c r="B6" s="92" t="s">
        <v>139</v>
      </c>
      <c r="C6" s="116">
        <v>113329040</v>
      </c>
      <c r="D6" s="92">
        <v>20160111</v>
      </c>
      <c r="E6" s="117">
        <v>999971280</v>
      </c>
      <c r="F6" s="108" t="s">
        <v>569</v>
      </c>
      <c r="G6" s="117">
        <v>999971280</v>
      </c>
      <c r="H6" s="108" t="s">
        <v>569</v>
      </c>
      <c r="I6" s="92">
        <f>I5+1</f>
        <v>2</v>
      </c>
      <c r="J6" s="94">
        <v>2</v>
      </c>
      <c r="K6" s="92">
        <v>10044595</v>
      </c>
      <c r="L6" s="92" t="s">
        <v>679</v>
      </c>
      <c r="M6" s="92"/>
      <c r="N6" s="105"/>
      <c r="O6" s="118" t="s">
        <v>571</v>
      </c>
      <c r="P6" s="92"/>
      <c r="Q6" s="92"/>
      <c r="R6" s="108" t="s">
        <v>570</v>
      </c>
      <c r="S6" s="92" t="s">
        <v>679</v>
      </c>
      <c r="T6" s="92">
        <v>58</v>
      </c>
      <c r="U6" s="92"/>
      <c r="V6" s="92"/>
      <c r="W6" s="92"/>
      <c r="X6" s="116" t="s">
        <v>683</v>
      </c>
      <c r="Y6" s="92" t="s">
        <v>159</v>
      </c>
      <c r="Z6" s="92"/>
      <c r="AA6" s="92"/>
      <c r="AB6" s="92" t="s">
        <v>681</v>
      </c>
      <c r="AC6" s="92"/>
      <c r="AD6" s="92" t="s">
        <v>684</v>
      </c>
      <c r="AE6" s="119"/>
      <c r="AF6" s="120">
        <v>42289</v>
      </c>
      <c r="AG6" s="92" t="s">
        <v>562</v>
      </c>
      <c r="AH6" s="92">
        <v>1</v>
      </c>
      <c r="AI6" s="108" t="s">
        <v>578</v>
      </c>
      <c r="AJ6" s="111">
        <v>42159</v>
      </c>
      <c r="AK6" s="92"/>
      <c r="AL6" s="92"/>
      <c r="AM6" s="92"/>
      <c r="AN6" s="92"/>
      <c r="AO6" s="92">
        <v>2</v>
      </c>
      <c r="AP6" s="92">
        <v>620</v>
      </c>
      <c r="AQ6" s="108" t="s">
        <v>579</v>
      </c>
      <c r="AR6" s="108" t="s">
        <v>579</v>
      </c>
      <c r="AS6" s="92"/>
      <c r="AT6" s="108" t="s">
        <v>576</v>
      </c>
      <c r="AU6" s="108" t="s">
        <v>577</v>
      </c>
      <c r="AV6" s="92"/>
      <c r="AW6" s="92">
        <v>0</v>
      </c>
      <c r="AX6" s="92">
        <v>99717</v>
      </c>
      <c r="AY6" s="92"/>
      <c r="AZ6" s="92"/>
      <c r="BA6" s="120">
        <f t="shared" ref="BA6:BA69" si="0">AF6</f>
        <v>42289</v>
      </c>
      <c r="BB6" s="120">
        <f t="shared" ref="BB6:BB69" si="1">AF6</f>
        <v>42289</v>
      </c>
    </row>
    <row r="7" spans="1:54" s="94" customFormat="1" ht="15" customHeight="1" x14ac:dyDescent="0.25">
      <c r="B7" s="92" t="s">
        <v>139</v>
      </c>
      <c r="C7" s="116">
        <v>113329040</v>
      </c>
      <c r="D7" s="92">
        <v>20160111</v>
      </c>
      <c r="E7" s="117">
        <v>999971280</v>
      </c>
      <c r="F7" s="108" t="s">
        <v>569</v>
      </c>
      <c r="G7" s="117">
        <v>999971280</v>
      </c>
      <c r="H7" s="108" t="s">
        <v>569</v>
      </c>
      <c r="I7" s="92">
        <v>3</v>
      </c>
      <c r="J7" s="94">
        <v>3</v>
      </c>
      <c r="K7" s="92">
        <v>10044595</v>
      </c>
      <c r="L7" s="92" t="s">
        <v>679</v>
      </c>
      <c r="M7" s="92"/>
      <c r="N7" s="105"/>
      <c r="O7" s="118" t="s">
        <v>571</v>
      </c>
      <c r="P7" s="92"/>
      <c r="Q7" s="92"/>
      <c r="R7" s="108" t="s">
        <v>570</v>
      </c>
      <c r="S7" s="92" t="s">
        <v>679</v>
      </c>
      <c r="T7" s="92">
        <v>58</v>
      </c>
      <c r="U7" s="92"/>
      <c r="V7" s="92"/>
      <c r="W7" s="92"/>
      <c r="X7" s="116" t="s">
        <v>683</v>
      </c>
      <c r="Y7" s="92" t="s">
        <v>159</v>
      </c>
      <c r="Z7" s="92"/>
      <c r="AA7" s="92"/>
      <c r="AB7" s="92" t="s">
        <v>681</v>
      </c>
      <c r="AC7" s="92"/>
      <c r="AD7" s="92" t="s">
        <v>684</v>
      </c>
      <c r="AE7" s="119"/>
      <c r="AF7" s="120">
        <v>42289</v>
      </c>
      <c r="AG7" s="92" t="s">
        <v>562</v>
      </c>
      <c r="AH7" s="92">
        <v>1</v>
      </c>
      <c r="AI7" s="108" t="s">
        <v>582</v>
      </c>
      <c r="AJ7" s="111">
        <v>42153</v>
      </c>
      <c r="AK7" s="92"/>
      <c r="AL7" s="92"/>
      <c r="AM7" s="92"/>
      <c r="AN7" s="92"/>
      <c r="AO7" s="92" t="s">
        <v>281</v>
      </c>
      <c r="AP7" s="92">
        <v>99060</v>
      </c>
      <c r="AQ7" s="108" t="s">
        <v>143</v>
      </c>
      <c r="AR7" s="108" t="s">
        <v>143</v>
      </c>
      <c r="AS7" s="92"/>
      <c r="AT7" s="108" t="s">
        <v>580</v>
      </c>
      <c r="AU7" s="108" t="s">
        <v>581</v>
      </c>
      <c r="AV7" s="92"/>
      <c r="AW7" s="92"/>
      <c r="AX7" s="92">
        <v>80</v>
      </c>
      <c r="AY7" s="92"/>
      <c r="AZ7" s="92"/>
      <c r="BA7" s="120">
        <f t="shared" si="0"/>
        <v>42289</v>
      </c>
      <c r="BB7" s="120">
        <f t="shared" si="1"/>
        <v>42289</v>
      </c>
    </row>
    <row r="8" spans="1:54" s="94" customFormat="1" ht="15" customHeight="1" x14ac:dyDescent="0.25">
      <c r="B8" s="92" t="s">
        <v>139</v>
      </c>
      <c r="C8" s="116">
        <v>113329040</v>
      </c>
      <c r="D8" s="92">
        <v>20160111</v>
      </c>
      <c r="E8" s="117">
        <v>999971280</v>
      </c>
      <c r="F8" s="108" t="s">
        <v>569</v>
      </c>
      <c r="G8" s="117">
        <v>999971280</v>
      </c>
      <c r="H8" s="108" t="s">
        <v>569</v>
      </c>
      <c r="I8" s="92">
        <v>4</v>
      </c>
      <c r="J8" s="94">
        <v>4</v>
      </c>
      <c r="K8" s="92">
        <v>10044595</v>
      </c>
      <c r="L8" s="92" t="s">
        <v>679</v>
      </c>
      <c r="M8" s="92"/>
      <c r="N8" s="105"/>
      <c r="O8" s="118" t="s">
        <v>571</v>
      </c>
      <c r="P8" s="92"/>
      <c r="Q8" s="92"/>
      <c r="R8" s="108" t="s">
        <v>570</v>
      </c>
      <c r="S8" s="92" t="s">
        <v>679</v>
      </c>
      <c r="T8" s="92">
        <v>58</v>
      </c>
      <c r="U8" s="92"/>
      <c r="V8" s="92"/>
      <c r="W8" s="92"/>
      <c r="X8" s="116" t="s">
        <v>683</v>
      </c>
      <c r="Y8" s="92" t="s">
        <v>159</v>
      </c>
      <c r="Z8" s="92"/>
      <c r="AA8" s="92"/>
      <c r="AB8" s="92" t="s">
        <v>681</v>
      </c>
      <c r="AC8" s="92"/>
      <c r="AD8" s="92" t="s">
        <v>684</v>
      </c>
      <c r="AE8" s="119"/>
      <c r="AF8" s="120">
        <v>42289</v>
      </c>
      <c r="AG8" s="92" t="s">
        <v>562</v>
      </c>
      <c r="AH8" s="92">
        <v>1</v>
      </c>
      <c r="AI8" s="108" t="s">
        <v>585</v>
      </c>
      <c r="AJ8" s="111">
        <v>42158</v>
      </c>
      <c r="AK8" s="92"/>
      <c r="AL8" s="92"/>
      <c r="AM8" s="92"/>
      <c r="AN8" s="92"/>
      <c r="AO8" s="92" t="s">
        <v>281</v>
      </c>
      <c r="AP8" s="92">
        <v>99069</v>
      </c>
      <c r="AQ8" s="108" t="s">
        <v>144</v>
      </c>
      <c r="AR8" s="108" t="s">
        <v>152</v>
      </c>
      <c r="AS8" s="92"/>
      <c r="AT8" s="108" t="s">
        <v>583</v>
      </c>
      <c r="AU8" s="108" t="s">
        <v>584</v>
      </c>
      <c r="AV8" s="92"/>
      <c r="AW8" s="92"/>
      <c r="AX8" s="92">
        <v>94</v>
      </c>
      <c r="AY8" s="92"/>
      <c r="AZ8" s="92"/>
      <c r="BA8" s="120">
        <f t="shared" si="0"/>
        <v>42289</v>
      </c>
      <c r="BB8" s="120">
        <f t="shared" si="1"/>
        <v>42289</v>
      </c>
    </row>
    <row r="9" spans="1:54" s="94" customFormat="1" ht="15" customHeight="1" x14ac:dyDescent="0.25">
      <c r="B9" s="92" t="s">
        <v>139</v>
      </c>
      <c r="C9" s="116">
        <v>113329040</v>
      </c>
      <c r="D9" s="92">
        <v>20160111</v>
      </c>
      <c r="E9" s="117">
        <v>999971280</v>
      </c>
      <c r="F9" s="108" t="s">
        <v>569</v>
      </c>
      <c r="G9" s="117">
        <v>999971280</v>
      </c>
      <c r="H9" s="108" t="s">
        <v>569</v>
      </c>
      <c r="I9" s="92">
        <v>5</v>
      </c>
      <c r="J9" s="94">
        <v>5</v>
      </c>
      <c r="K9" s="92">
        <v>10044595</v>
      </c>
      <c r="L9" s="92" t="s">
        <v>679</v>
      </c>
      <c r="M9" s="92"/>
      <c r="N9" s="105"/>
      <c r="O9" s="118" t="s">
        <v>571</v>
      </c>
      <c r="P9" s="92"/>
      <c r="Q9" s="92"/>
      <c r="R9" s="108" t="s">
        <v>570</v>
      </c>
      <c r="S9" s="92" t="s">
        <v>679</v>
      </c>
      <c r="T9" s="92">
        <v>58</v>
      </c>
      <c r="U9" s="92"/>
      <c r="V9" s="92"/>
      <c r="W9" s="92"/>
      <c r="X9" s="116" t="s">
        <v>683</v>
      </c>
      <c r="Y9" s="92" t="s">
        <v>159</v>
      </c>
      <c r="Z9" s="92"/>
      <c r="AA9" s="92"/>
      <c r="AB9" s="92" t="s">
        <v>681</v>
      </c>
      <c r="AC9" s="92"/>
      <c r="AD9" s="92" t="s">
        <v>684</v>
      </c>
      <c r="AE9" s="119"/>
      <c r="AF9" s="120">
        <v>42289</v>
      </c>
      <c r="AG9" s="92" t="s">
        <v>562</v>
      </c>
      <c r="AH9" s="92">
        <v>1</v>
      </c>
      <c r="AI9" s="108" t="s">
        <v>587</v>
      </c>
      <c r="AJ9" s="111">
        <v>42157</v>
      </c>
      <c r="AK9" s="92"/>
      <c r="AL9" s="92"/>
      <c r="AM9" s="92"/>
      <c r="AN9" s="92"/>
      <c r="AO9" s="92">
        <v>2</v>
      </c>
      <c r="AP9" s="92">
        <v>620</v>
      </c>
      <c r="AQ9" s="108" t="s">
        <v>588</v>
      </c>
      <c r="AR9" s="108" t="s">
        <v>589</v>
      </c>
      <c r="AS9" s="92"/>
      <c r="AT9" s="108" t="s">
        <v>586</v>
      </c>
      <c r="AU9" s="108" t="s">
        <v>572</v>
      </c>
      <c r="AV9" s="92"/>
      <c r="AW9" s="92">
        <v>0</v>
      </c>
      <c r="AX9" s="92">
        <v>620</v>
      </c>
      <c r="AY9" s="92"/>
      <c r="AZ9" s="92"/>
      <c r="BA9" s="120">
        <f t="shared" si="0"/>
        <v>42289</v>
      </c>
      <c r="BB9" s="120">
        <f t="shared" si="1"/>
        <v>42289</v>
      </c>
    </row>
    <row r="10" spans="1:54" s="94" customFormat="1" ht="15" customHeight="1" x14ac:dyDescent="0.25">
      <c r="B10" s="92" t="s">
        <v>139</v>
      </c>
      <c r="C10" s="116">
        <v>113329040</v>
      </c>
      <c r="D10" s="92">
        <v>20160111</v>
      </c>
      <c r="E10" s="117">
        <v>999971280</v>
      </c>
      <c r="F10" s="108" t="s">
        <v>569</v>
      </c>
      <c r="G10" s="117">
        <v>999971280</v>
      </c>
      <c r="H10" s="108" t="s">
        <v>569</v>
      </c>
      <c r="I10" s="92">
        <v>6</v>
      </c>
      <c r="J10" s="94">
        <v>6</v>
      </c>
      <c r="K10" s="92">
        <v>10044595</v>
      </c>
      <c r="L10" s="92" t="s">
        <v>679</v>
      </c>
      <c r="M10" s="92"/>
      <c r="N10" s="105"/>
      <c r="O10" s="118" t="s">
        <v>571</v>
      </c>
      <c r="P10" s="92"/>
      <c r="Q10" s="92"/>
      <c r="R10" s="108" t="s">
        <v>570</v>
      </c>
      <c r="S10" s="92" t="s">
        <v>679</v>
      </c>
      <c r="T10" s="92">
        <v>58</v>
      </c>
      <c r="U10" s="92"/>
      <c r="V10" s="92"/>
      <c r="W10" s="92"/>
      <c r="X10" s="116" t="s">
        <v>683</v>
      </c>
      <c r="Y10" s="92" t="s">
        <v>159</v>
      </c>
      <c r="Z10" s="92"/>
      <c r="AA10" s="92"/>
      <c r="AB10" s="92" t="s">
        <v>681</v>
      </c>
      <c r="AC10" s="92"/>
      <c r="AD10" s="92" t="s">
        <v>684</v>
      </c>
      <c r="AE10" s="119"/>
      <c r="AF10" s="120">
        <v>42289</v>
      </c>
      <c r="AG10" s="92" t="s">
        <v>562</v>
      </c>
      <c r="AH10" s="92">
        <v>1</v>
      </c>
      <c r="AI10" s="108" t="s">
        <v>587</v>
      </c>
      <c r="AJ10" s="111">
        <v>42153</v>
      </c>
      <c r="AK10" s="92"/>
      <c r="AL10" s="92"/>
      <c r="AM10" s="92"/>
      <c r="AN10" s="92"/>
      <c r="AO10" s="92" t="s">
        <v>281</v>
      </c>
      <c r="AP10" s="92">
        <v>99060</v>
      </c>
      <c r="AQ10" s="108" t="s">
        <v>590</v>
      </c>
      <c r="AR10" s="108" t="s">
        <v>574</v>
      </c>
      <c r="AS10" s="92"/>
      <c r="AT10" s="108" t="s">
        <v>563</v>
      </c>
      <c r="AU10" s="108" t="s">
        <v>572</v>
      </c>
      <c r="AV10" s="92"/>
      <c r="AW10" s="92"/>
      <c r="AX10" s="92">
        <v>615</v>
      </c>
      <c r="AY10" s="92"/>
      <c r="AZ10" s="92"/>
      <c r="BA10" s="120">
        <f t="shared" si="0"/>
        <v>42289</v>
      </c>
      <c r="BB10" s="120">
        <f t="shared" si="1"/>
        <v>42289</v>
      </c>
    </row>
    <row r="11" spans="1:54" s="94" customFormat="1" ht="15" customHeight="1" x14ac:dyDescent="0.25">
      <c r="B11" s="92" t="s">
        <v>139</v>
      </c>
      <c r="C11" s="116">
        <v>113329040</v>
      </c>
      <c r="D11" s="92">
        <v>20160111</v>
      </c>
      <c r="E11" s="117">
        <v>999971280</v>
      </c>
      <c r="F11" s="108" t="s">
        <v>569</v>
      </c>
      <c r="G11" s="117">
        <v>999971280</v>
      </c>
      <c r="H11" s="108" t="s">
        <v>569</v>
      </c>
      <c r="I11" s="92">
        <v>7</v>
      </c>
      <c r="J11" s="94">
        <v>7</v>
      </c>
      <c r="K11" s="92">
        <v>10044595</v>
      </c>
      <c r="L11" s="92" t="s">
        <v>679</v>
      </c>
      <c r="M11" s="92"/>
      <c r="N11" s="105"/>
      <c r="O11" s="118" t="s">
        <v>571</v>
      </c>
      <c r="P11" s="92"/>
      <c r="Q11" s="92"/>
      <c r="R11" s="108" t="s">
        <v>570</v>
      </c>
      <c r="S11" s="92" t="s">
        <v>679</v>
      </c>
      <c r="T11" s="92">
        <v>58</v>
      </c>
      <c r="U11" s="92"/>
      <c r="V11" s="92"/>
      <c r="W11" s="92"/>
      <c r="X11" s="116" t="s">
        <v>683</v>
      </c>
      <c r="Y11" s="92" t="s">
        <v>159</v>
      </c>
      <c r="Z11" s="92"/>
      <c r="AA11" s="92"/>
      <c r="AB11" s="92" t="s">
        <v>681</v>
      </c>
      <c r="AC11" s="92"/>
      <c r="AD11" s="92" t="s">
        <v>684</v>
      </c>
      <c r="AE11" s="119"/>
      <c r="AF11" s="120">
        <v>42289</v>
      </c>
      <c r="AG11" s="92" t="s">
        <v>562</v>
      </c>
      <c r="AH11" s="92">
        <v>1</v>
      </c>
      <c r="AI11" s="108" t="s">
        <v>592</v>
      </c>
      <c r="AJ11" s="111">
        <v>42153</v>
      </c>
      <c r="AK11" s="92"/>
      <c r="AL11" s="92"/>
      <c r="AM11" s="92"/>
      <c r="AN11" s="92"/>
      <c r="AO11" s="92">
        <v>3</v>
      </c>
      <c r="AP11" s="92">
        <v>620</v>
      </c>
      <c r="AQ11" s="108" t="s">
        <v>593</v>
      </c>
      <c r="AR11" s="108" t="s">
        <v>594</v>
      </c>
      <c r="AS11" s="92"/>
      <c r="AT11" s="108" t="s">
        <v>591</v>
      </c>
      <c r="AU11" s="108" t="s">
        <v>572</v>
      </c>
      <c r="AV11" s="92"/>
      <c r="AW11" s="92">
        <v>3</v>
      </c>
      <c r="AX11" s="92">
        <v>677</v>
      </c>
      <c r="AY11" s="92"/>
      <c r="AZ11" s="92"/>
      <c r="BA11" s="120">
        <f t="shared" si="0"/>
        <v>42289</v>
      </c>
      <c r="BB11" s="120">
        <f t="shared" si="1"/>
        <v>42289</v>
      </c>
    </row>
    <row r="12" spans="1:54" s="94" customFormat="1" ht="15" customHeight="1" x14ac:dyDescent="0.25">
      <c r="B12" s="92" t="s">
        <v>139</v>
      </c>
      <c r="C12" s="116">
        <v>113329040</v>
      </c>
      <c r="D12" s="92">
        <v>20160111</v>
      </c>
      <c r="E12" s="117">
        <v>999971280</v>
      </c>
      <c r="F12" s="108" t="s">
        <v>569</v>
      </c>
      <c r="G12" s="117">
        <v>999971280</v>
      </c>
      <c r="H12" s="108" t="s">
        <v>569</v>
      </c>
      <c r="I12" s="92">
        <v>8</v>
      </c>
      <c r="J12" s="94">
        <v>8</v>
      </c>
      <c r="K12" s="92">
        <v>10044595</v>
      </c>
      <c r="L12" s="92" t="s">
        <v>679</v>
      </c>
      <c r="M12" s="92"/>
      <c r="N12" s="105"/>
      <c r="O12" s="118" t="s">
        <v>571</v>
      </c>
      <c r="P12" s="92"/>
      <c r="Q12" s="92"/>
      <c r="R12" s="108" t="s">
        <v>570</v>
      </c>
      <c r="S12" s="92" t="s">
        <v>679</v>
      </c>
      <c r="T12" s="92">
        <v>58</v>
      </c>
      <c r="U12" s="92"/>
      <c r="V12" s="92"/>
      <c r="W12" s="92"/>
      <c r="X12" s="116" t="s">
        <v>683</v>
      </c>
      <c r="Y12" s="92" t="s">
        <v>159</v>
      </c>
      <c r="Z12" s="92"/>
      <c r="AA12" s="92"/>
      <c r="AB12" s="92" t="s">
        <v>681</v>
      </c>
      <c r="AC12" s="92"/>
      <c r="AD12" s="92" t="s">
        <v>684</v>
      </c>
      <c r="AE12" s="119"/>
      <c r="AF12" s="120">
        <v>42289</v>
      </c>
      <c r="AG12" s="92" t="s">
        <v>562</v>
      </c>
      <c r="AH12" s="92">
        <v>1</v>
      </c>
      <c r="AI12" s="108" t="s">
        <v>597</v>
      </c>
      <c r="AJ12" s="111">
        <v>42153</v>
      </c>
      <c r="AK12" s="92"/>
      <c r="AL12" s="92"/>
      <c r="AM12" s="92"/>
      <c r="AN12" s="92"/>
      <c r="AO12" s="92" t="s">
        <v>281</v>
      </c>
      <c r="AP12" s="92">
        <v>99060</v>
      </c>
      <c r="AQ12" s="108" t="s">
        <v>598</v>
      </c>
      <c r="AR12" s="108" t="s">
        <v>589</v>
      </c>
      <c r="AS12" s="92"/>
      <c r="AT12" s="108" t="s">
        <v>595</v>
      </c>
      <c r="AU12" s="108" t="s">
        <v>596</v>
      </c>
      <c r="AV12" s="92"/>
      <c r="AW12" s="92"/>
      <c r="AX12" s="92">
        <v>400</v>
      </c>
      <c r="AY12" s="92"/>
      <c r="AZ12" s="92"/>
      <c r="BA12" s="120">
        <f t="shared" si="0"/>
        <v>42289</v>
      </c>
      <c r="BB12" s="120">
        <f t="shared" si="1"/>
        <v>42289</v>
      </c>
    </row>
    <row r="13" spans="1:54" s="94" customFormat="1" ht="15" customHeight="1" x14ac:dyDescent="0.25">
      <c r="B13" s="92" t="s">
        <v>139</v>
      </c>
      <c r="C13" s="116">
        <v>113329040</v>
      </c>
      <c r="D13" s="92">
        <v>20160111</v>
      </c>
      <c r="E13" s="117">
        <v>999971280</v>
      </c>
      <c r="F13" s="108" t="s">
        <v>569</v>
      </c>
      <c r="G13" s="117">
        <v>999971280</v>
      </c>
      <c r="H13" s="108" t="s">
        <v>569</v>
      </c>
      <c r="I13" s="92">
        <v>9</v>
      </c>
      <c r="J13" s="94">
        <v>9</v>
      </c>
      <c r="K13" s="92">
        <v>10044595</v>
      </c>
      <c r="L13" s="92" t="s">
        <v>679</v>
      </c>
      <c r="M13" s="92"/>
      <c r="N13" s="105"/>
      <c r="O13" s="118" t="s">
        <v>571</v>
      </c>
      <c r="P13" s="92"/>
      <c r="Q13" s="92"/>
      <c r="R13" s="108" t="s">
        <v>570</v>
      </c>
      <c r="S13" s="92" t="s">
        <v>679</v>
      </c>
      <c r="T13" s="92">
        <v>58</v>
      </c>
      <c r="U13" s="92"/>
      <c r="V13" s="92"/>
      <c r="W13" s="92"/>
      <c r="X13" s="116" t="s">
        <v>683</v>
      </c>
      <c r="Y13" s="92" t="s">
        <v>159</v>
      </c>
      <c r="Z13" s="92"/>
      <c r="AA13" s="92"/>
      <c r="AB13" s="92" t="s">
        <v>681</v>
      </c>
      <c r="AC13" s="92"/>
      <c r="AD13" s="92" t="s">
        <v>684</v>
      </c>
      <c r="AE13" s="119"/>
      <c r="AF13" s="120">
        <v>42289</v>
      </c>
      <c r="AG13" s="92" t="s">
        <v>562</v>
      </c>
      <c r="AH13" s="92">
        <v>1</v>
      </c>
      <c r="AI13" s="108" t="s">
        <v>600</v>
      </c>
      <c r="AJ13" s="111">
        <v>42164</v>
      </c>
      <c r="AK13" s="92"/>
      <c r="AL13" s="92"/>
      <c r="AM13" s="92"/>
      <c r="AN13" s="92"/>
      <c r="AO13" s="92">
        <v>1</v>
      </c>
      <c r="AP13" s="92">
        <v>620</v>
      </c>
      <c r="AQ13" s="108" t="s">
        <v>586</v>
      </c>
      <c r="AR13" s="108" t="s">
        <v>601</v>
      </c>
      <c r="AS13" s="92"/>
      <c r="AT13" s="108" t="s">
        <v>599</v>
      </c>
      <c r="AU13" s="108" t="s">
        <v>572</v>
      </c>
      <c r="AV13" s="92"/>
      <c r="AW13" s="92">
        <v>1</v>
      </c>
      <c r="AX13" s="92">
        <v>627</v>
      </c>
      <c r="AY13" s="92"/>
      <c r="AZ13" s="92"/>
      <c r="BA13" s="120">
        <f t="shared" si="0"/>
        <v>42289</v>
      </c>
      <c r="BB13" s="120">
        <f t="shared" si="1"/>
        <v>42289</v>
      </c>
    </row>
    <row r="14" spans="1:54" s="94" customFormat="1" ht="15" customHeight="1" x14ac:dyDescent="0.25">
      <c r="B14" s="92" t="s">
        <v>139</v>
      </c>
      <c r="C14" s="116">
        <v>113329040</v>
      </c>
      <c r="D14" s="92">
        <v>20160111</v>
      </c>
      <c r="E14" s="117">
        <v>999971280</v>
      </c>
      <c r="F14" s="108" t="s">
        <v>569</v>
      </c>
      <c r="G14" s="117">
        <v>999971280</v>
      </c>
      <c r="H14" s="108" t="s">
        <v>569</v>
      </c>
      <c r="I14" s="92">
        <v>10</v>
      </c>
      <c r="J14" s="94">
        <v>10</v>
      </c>
      <c r="K14" s="92">
        <v>10044595</v>
      </c>
      <c r="L14" s="92" t="s">
        <v>679</v>
      </c>
      <c r="M14" s="92"/>
      <c r="N14" s="105"/>
      <c r="O14" s="118" t="s">
        <v>571</v>
      </c>
      <c r="P14" s="92"/>
      <c r="Q14" s="92"/>
      <c r="R14" s="108" t="s">
        <v>570</v>
      </c>
      <c r="S14" s="92" t="s">
        <v>679</v>
      </c>
      <c r="T14" s="92">
        <v>58</v>
      </c>
      <c r="U14" s="92"/>
      <c r="V14" s="92"/>
      <c r="W14" s="92"/>
      <c r="X14" s="116" t="s">
        <v>683</v>
      </c>
      <c r="Y14" s="92" t="s">
        <v>159</v>
      </c>
      <c r="Z14" s="92"/>
      <c r="AA14" s="92"/>
      <c r="AB14" s="92" t="s">
        <v>681</v>
      </c>
      <c r="AC14" s="92"/>
      <c r="AD14" s="92" t="s">
        <v>684</v>
      </c>
      <c r="AE14" s="119"/>
      <c r="AF14" s="120">
        <v>42289</v>
      </c>
      <c r="AG14" s="92" t="s">
        <v>562</v>
      </c>
      <c r="AH14" s="92">
        <v>1</v>
      </c>
      <c r="AI14" s="108" t="s">
        <v>602</v>
      </c>
      <c r="AJ14" s="111">
        <v>42164</v>
      </c>
      <c r="AK14" s="92"/>
      <c r="AL14" s="92"/>
      <c r="AM14" s="92"/>
      <c r="AN14" s="92"/>
      <c r="AO14" s="92" t="s">
        <v>281</v>
      </c>
      <c r="AP14" s="92">
        <v>99060</v>
      </c>
      <c r="AQ14" s="108" t="s">
        <v>574</v>
      </c>
      <c r="AR14" s="108" t="s">
        <v>598</v>
      </c>
      <c r="AS14" s="92"/>
      <c r="AT14" s="108" t="s">
        <v>563</v>
      </c>
      <c r="AU14" s="108" t="s">
        <v>572</v>
      </c>
      <c r="AV14" s="92"/>
      <c r="AW14" s="92"/>
      <c r="AX14" s="94">
        <v>666</v>
      </c>
      <c r="AY14" s="92"/>
      <c r="AZ14" s="92"/>
      <c r="BA14" s="120">
        <f t="shared" si="0"/>
        <v>42289</v>
      </c>
      <c r="BB14" s="120">
        <f t="shared" si="1"/>
        <v>42289</v>
      </c>
    </row>
    <row r="15" spans="1:54" s="94" customFormat="1" ht="15" customHeight="1" x14ac:dyDescent="0.25">
      <c r="B15" s="92" t="s">
        <v>139</v>
      </c>
      <c r="C15" s="116">
        <v>113329040</v>
      </c>
      <c r="D15" s="92">
        <v>20160111</v>
      </c>
      <c r="E15" s="117">
        <v>999971280</v>
      </c>
      <c r="F15" s="108" t="s">
        <v>569</v>
      </c>
      <c r="G15" s="117">
        <v>999971280</v>
      </c>
      <c r="H15" s="108" t="s">
        <v>569</v>
      </c>
      <c r="I15" s="92">
        <v>11</v>
      </c>
      <c r="J15" s="94">
        <v>11</v>
      </c>
      <c r="K15" s="92">
        <v>10044595</v>
      </c>
      <c r="L15" s="92" t="s">
        <v>679</v>
      </c>
      <c r="M15" s="92"/>
      <c r="N15" s="105"/>
      <c r="O15" s="118" t="s">
        <v>571</v>
      </c>
      <c r="P15" s="92"/>
      <c r="Q15" s="92"/>
      <c r="R15" s="108" t="s">
        <v>570</v>
      </c>
      <c r="S15" s="92" t="s">
        <v>679</v>
      </c>
      <c r="T15" s="92">
        <v>58</v>
      </c>
      <c r="U15" s="92"/>
      <c r="V15" s="92"/>
      <c r="W15" s="92"/>
      <c r="X15" s="116" t="s">
        <v>683</v>
      </c>
      <c r="Y15" s="92" t="s">
        <v>159</v>
      </c>
      <c r="Z15" s="92"/>
      <c r="AA15" s="92"/>
      <c r="AB15" s="92" t="s">
        <v>681</v>
      </c>
      <c r="AC15" s="92"/>
      <c r="AD15" s="92" t="s">
        <v>684</v>
      </c>
      <c r="AE15" s="119"/>
      <c r="AF15" s="120">
        <v>42289</v>
      </c>
      <c r="AG15" s="92" t="s">
        <v>562</v>
      </c>
      <c r="AH15" s="92">
        <v>1</v>
      </c>
      <c r="AI15" s="108" t="s">
        <v>602</v>
      </c>
      <c r="AJ15" s="111">
        <v>42164</v>
      </c>
      <c r="AK15" s="92"/>
      <c r="AL15" s="92"/>
      <c r="AM15" s="92"/>
      <c r="AN15" s="92"/>
      <c r="AO15" s="92" t="s">
        <v>281</v>
      </c>
      <c r="AP15" s="92">
        <v>99069</v>
      </c>
      <c r="AQ15" s="108">
        <v>0.01</v>
      </c>
      <c r="AR15" s="108" t="s">
        <v>598</v>
      </c>
      <c r="AS15" s="92"/>
      <c r="AT15" s="108" t="s">
        <v>603</v>
      </c>
      <c r="AU15" s="108" t="s">
        <v>572</v>
      </c>
      <c r="AV15" s="92"/>
      <c r="AW15" s="92"/>
      <c r="AX15" s="92">
        <v>665</v>
      </c>
      <c r="AY15" s="92"/>
      <c r="AZ15" s="92"/>
      <c r="BA15" s="120">
        <f t="shared" si="0"/>
        <v>42289</v>
      </c>
      <c r="BB15" s="120">
        <f t="shared" si="1"/>
        <v>42289</v>
      </c>
    </row>
    <row r="16" spans="1:54" s="94" customFormat="1" ht="15" customHeight="1" x14ac:dyDescent="0.25">
      <c r="B16" s="92" t="s">
        <v>139</v>
      </c>
      <c r="C16" s="116">
        <v>113329040</v>
      </c>
      <c r="D16" s="92">
        <v>20160111</v>
      </c>
      <c r="E16" s="117">
        <v>999971280</v>
      </c>
      <c r="F16" s="108" t="s">
        <v>569</v>
      </c>
      <c r="G16" s="117">
        <v>999971280</v>
      </c>
      <c r="H16" s="108" t="s">
        <v>569</v>
      </c>
      <c r="I16" s="92">
        <v>12</v>
      </c>
      <c r="J16" s="94">
        <v>12</v>
      </c>
      <c r="K16" s="92">
        <v>10044595</v>
      </c>
      <c r="L16" s="92"/>
      <c r="M16" s="92"/>
      <c r="N16" s="92"/>
      <c r="O16" s="118" t="s">
        <v>571</v>
      </c>
      <c r="P16" s="92"/>
      <c r="Q16" s="92"/>
      <c r="R16" s="108" t="s">
        <v>570</v>
      </c>
      <c r="S16" s="92"/>
      <c r="T16" s="92">
        <v>58</v>
      </c>
      <c r="U16" s="92"/>
      <c r="V16" s="92"/>
      <c r="W16" s="92"/>
      <c r="X16" s="116" t="s">
        <v>683</v>
      </c>
      <c r="Y16" s="92" t="s">
        <v>159</v>
      </c>
      <c r="Z16" s="92"/>
      <c r="AA16" s="92"/>
      <c r="AB16" s="92" t="s">
        <v>681</v>
      </c>
      <c r="AC16" s="92"/>
      <c r="AD16" s="92" t="s">
        <v>684</v>
      </c>
      <c r="AE16" s="92"/>
      <c r="AF16" s="120">
        <v>42289</v>
      </c>
      <c r="AG16" s="92" t="s">
        <v>562</v>
      </c>
      <c r="AH16" s="92">
        <v>1</v>
      </c>
      <c r="AI16" s="108" t="s">
        <v>605</v>
      </c>
      <c r="AJ16" s="111">
        <v>42156</v>
      </c>
      <c r="AK16" s="92"/>
      <c r="AL16" s="92"/>
      <c r="AM16" s="92"/>
      <c r="AN16" s="92"/>
      <c r="AO16" s="92"/>
      <c r="AP16" s="92"/>
      <c r="AQ16" s="108" t="s">
        <v>144</v>
      </c>
      <c r="AR16" s="108" t="s">
        <v>144</v>
      </c>
      <c r="AS16" s="92"/>
      <c r="AT16" s="108" t="s">
        <v>604</v>
      </c>
      <c r="AU16" s="108" t="s">
        <v>572</v>
      </c>
      <c r="AV16" s="92"/>
      <c r="AW16" s="92"/>
      <c r="AX16" s="92">
        <v>150</v>
      </c>
      <c r="AY16" s="92"/>
      <c r="AZ16" s="92"/>
      <c r="BA16" s="120">
        <f t="shared" si="0"/>
        <v>42289</v>
      </c>
      <c r="BB16" s="120">
        <f t="shared" si="1"/>
        <v>42289</v>
      </c>
    </row>
    <row r="17" spans="2:54" s="94" customFormat="1" ht="15" customHeight="1" x14ac:dyDescent="0.25">
      <c r="B17" s="92" t="s">
        <v>139</v>
      </c>
      <c r="C17" s="116">
        <v>113329040</v>
      </c>
      <c r="D17" s="92">
        <v>20160111</v>
      </c>
      <c r="E17" s="117">
        <v>999971280</v>
      </c>
      <c r="F17" s="108" t="s">
        <v>606</v>
      </c>
      <c r="G17" s="117">
        <v>999971280</v>
      </c>
      <c r="H17" s="108" t="s">
        <v>606</v>
      </c>
      <c r="I17" s="92">
        <v>13</v>
      </c>
      <c r="J17" s="94">
        <v>13</v>
      </c>
      <c r="K17" s="92">
        <v>10044596</v>
      </c>
      <c r="L17" s="92"/>
      <c r="M17" s="92"/>
      <c r="N17" s="92"/>
      <c r="O17" s="118" t="s">
        <v>608</v>
      </c>
      <c r="P17" s="92"/>
      <c r="Q17" s="92"/>
      <c r="R17" s="108" t="s">
        <v>607</v>
      </c>
      <c r="S17" s="92"/>
      <c r="T17" s="92">
        <v>58</v>
      </c>
      <c r="U17" s="92"/>
      <c r="V17" s="92"/>
      <c r="W17" s="92"/>
      <c r="X17" s="116" t="s">
        <v>683</v>
      </c>
      <c r="Y17" s="92" t="s">
        <v>159</v>
      </c>
      <c r="Z17" s="92"/>
      <c r="AA17" s="92"/>
      <c r="AB17" s="92" t="s">
        <v>681</v>
      </c>
      <c r="AC17" s="92"/>
      <c r="AD17" s="92" t="s">
        <v>684</v>
      </c>
      <c r="AE17" s="92"/>
      <c r="AF17" s="120">
        <v>42289</v>
      </c>
      <c r="AG17" s="92" t="s">
        <v>562</v>
      </c>
      <c r="AH17" s="92">
        <v>1</v>
      </c>
      <c r="AI17" s="108" t="s">
        <v>573</v>
      </c>
      <c r="AJ17" s="111">
        <v>42154</v>
      </c>
      <c r="AK17" s="92"/>
      <c r="AL17" s="92"/>
      <c r="AM17" s="92"/>
      <c r="AN17" s="92"/>
      <c r="AO17" s="92"/>
      <c r="AP17" s="92"/>
      <c r="AQ17" s="108" t="s">
        <v>574</v>
      </c>
      <c r="AR17" s="108" t="s">
        <v>575</v>
      </c>
      <c r="AS17" s="92"/>
      <c r="AT17" s="108" t="s">
        <v>563</v>
      </c>
      <c r="AU17" s="108" t="s">
        <v>572</v>
      </c>
      <c r="AV17" s="92"/>
      <c r="AW17" s="92"/>
      <c r="AX17" s="92">
        <v>610</v>
      </c>
      <c r="AY17" s="92"/>
      <c r="AZ17" s="92"/>
      <c r="BA17" s="120">
        <f t="shared" si="0"/>
        <v>42289</v>
      </c>
      <c r="BB17" s="120">
        <f t="shared" si="1"/>
        <v>42289</v>
      </c>
    </row>
    <row r="18" spans="2:54" s="94" customFormat="1" ht="15" customHeight="1" x14ac:dyDescent="0.25">
      <c r="B18" s="92" t="s">
        <v>139</v>
      </c>
      <c r="C18" s="116">
        <v>113329040</v>
      </c>
      <c r="D18" s="92">
        <v>20160111</v>
      </c>
      <c r="E18" s="117">
        <v>999971280</v>
      </c>
      <c r="F18" s="108" t="s">
        <v>606</v>
      </c>
      <c r="G18" s="117">
        <v>999971280</v>
      </c>
      <c r="H18" s="108" t="s">
        <v>606</v>
      </c>
      <c r="I18" s="92">
        <v>14</v>
      </c>
      <c r="J18" s="94">
        <v>14</v>
      </c>
      <c r="K18" s="92">
        <v>10044596</v>
      </c>
      <c r="L18" s="92"/>
      <c r="M18" s="92"/>
      <c r="N18" s="92"/>
      <c r="O18" s="118" t="s">
        <v>608</v>
      </c>
      <c r="P18" s="92"/>
      <c r="Q18" s="92"/>
      <c r="R18" s="108" t="s">
        <v>607</v>
      </c>
      <c r="S18" s="92"/>
      <c r="T18" s="92">
        <v>58</v>
      </c>
      <c r="U18" s="92"/>
      <c r="V18" s="92"/>
      <c r="W18" s="92"/>
      <c r="X18" s="116" t="s">
        <v>683</v>
      </c>
      <c r="Y18" s="92" t="s">
        <v>159</v>
      </c>
      <c r="Z18" s="92"/>
      <c r="AA18" s="92"/>
      <c r="AB18" s="92" t="s">
        <v>681</v>
      </c>
      <c r="AC18" s="92"/>
      <c r="AD18" s="92" t="s">
        <v>684</v>
      </c>
      <c r="AE18" s="92"/>
      <c r="AF18" s="120">
        <v>42289</v>
      </c>
      <c r="AG18" s="92" t="s">
        <v>562</v>
      </c>
      <c r="AH18" s="92">
        <v>1</v>
      </c>
      <c r="AI18" s="108" t="s">
        <v>578</v>
      </c>
      <c r="AJ18" s="111">
        <v>42159</v>
      </c>
      <c r="AK18" s="92"/>
      <c r="AL18" s="92"/>
      <c r="AM18" s="92"/>
      <c r="AN18" s="92"/>
      <c r="AO18" s="92"/>
      <c r="AP18" s="92"/>
      <c r="AQ18" s="108" t="s">
        <v>579</v>
      </c>
      <c r="AR18" s="108" t="s">
        <v>579</v>
      </c>
      <c r="AS18" s="92"/>
      <c r="AT18" s="108" t="s">
        <v>609</v>
      </c>
      <c r="AU18" s="108" t="s">
        <v>577</v>
      </c>
      <c r="AV18" s="92"/>
      <c r="AW18" s="92"/>
      <c r="AX18" s="92">
        <v>99717</v>
      </c>
      <c r="AY18" s="92"/>
      <c r="AZ18" s="92"/>
      <c r="BA18" s="120">
        <f t="shared" si="0"/>
        <v>42289</v>
      </c>
      <c r="BB18" s="120">
        <f t="shared" si="1"/>
        <v>42289</v>
      </c>
    </row>
    <row r="19" spans="2:54" s="94" customFormat="1" ht="15" customHeight="1" x14ac:dyDescent="0.25">
      <c r="B19" s="92" t="s">
        <v>139</v>
      </c>
      <c r="C19" s="116">
        <v>113329040</v>
      </c>
      <c r="D19" s="92">
        <v>20160111</v>
      </c>
      <c r="E19" s="117">
        <v>999971280</v>
      </c>
      <c r="F19" s="108" t="s">
        <v>606</v>
      </c>
      <c r="G19" s="117">
        <v>999971280</v>
      </c>
      <c r="H19" s="108" t="s">
        <v>606</v>
      </c>
      <c r="I19" s="92">
        <v>15</v>
      </c>
      <c r="J19" s="94">
        <v>15</v>
      </c>
      <c r="K19" s="92">
        <v>10044596</v>
      </c>
      <c r="L19" s="92"/>
      <c r="M19" s="92"/>
      <c r="N19" s="92"/>
      <c r="O19" s="118" t="s">
        <v>608</v>
      </c>
      <c r="P19" s="92"/>
      <c r="Q19" s="92"/>
      <c r="R19" s="108" t="s">
        <v>607</v>
      </c>
      <c r="S19" s="92"/>
      <c r="T19" s="92">
        <v>58</v>
      </c>
      <c r="U19" s="92"/>
      <c r="V19" s="92"/>
      <c r="W19" s="92"/>
      <c r="X19" s="116" t="s">
        <v>683</v>
      </c>
      <c r="Y19" s="92" t="s">
        <v>159</v>
      </c>
      <c r="Z19" s="92"/>
      <c r="AA19" s="92"/>
      <c r="AB19" s="92" t="s">
        <v>681</v>
      </c>
      <c r="AC19" s="92"/>
      <c r="AD19" s="92" t="s">
        <v>684</v>
      </c>
      <c r="AE19" s="92"/>
      <c r="AF19" s="120">
        <v>42289</v>
      </c>
      <c r="AG19" s="92" t="s">
        <v>562</v>
      </c>
      <c r="AH19" s="92">
        <v>1</v>
      </c>
      <c r="AI19" s="108" t="s">
        <v>582</v>
      </c>
      <c r="AJ19" s="111">
        <v>42153</v>
      </c>
      <c r="AK19" s="92"/>
      <c r="AL19" s="92"/>
      <c r="AM19" s="92"/>
      <c r="AN19" s="92"/>
      <c r="AO19" s="92"/>
      <c r="AP19" s="92"/>
      <c r="AQ19" s="108" t="s">
        <v>143</v>
      </c>
      <c r="AR19" s="108" t="s">
        <v>143</v>
      </c>
      <c r="AS19" s="92"/>
      <c r="AT19" s="108" t="s">
        <v>580</v>
      </c>
      <c r="AU19" s="108" t="s">
        <v>581</v>
      </c>
      <c r="AV19" s="92"/>
      <c r="AW19" s="92"/>
      <c r="AX19" s="92">
        <v>80</v>
      </c>
      <c r="AY19" s="92"/>
      <c r="AZ19" s="92"/>
      <c r="BA19" s="120">
        <f t="shared" si="0"/>
        <v>42289</v>
      </c>
      <c r="BB19" s="120">
        <f t="shared" si="1"/>
        <v>42289</v>
      </c>
    </row>
    <row r="20" spans="2:54" s="94" customFormat="1" ht="15" customHeight="1" x14ac:dyDescent="0.25">
      <c r="B20" s="92" t="s">
        <v>139</v>
      </c>
      <c r="C20" s="116">
        <v>113329040</v>
      </c>
      <c r="D20" s="92">
        <v>20160111</v>
      </c>
      <c r="E20" s="117">
        <v>999971280</v>
      </c>
      <c r="F20" s="108" t="s">
        <v>606</v>
      </c>
      <c r="G20" s="117">
        <v>999971280</v>
      </c>
      <c r="H20" s="108" t="s">
        <v>606</v>
      </c>
      <c r="I20" s="92">
        <v>16</v>
      </c>
      <c r="J20" s="94">
        <v>16</v>
      </c>
      <c r="K20" s="92">
        <v>10044596</v>
      </c>
      <c r="L20" s="92"/>
      <c r="M20" s="92"/>
      <c r="N20" s="92"/>
      <c r="O20" s="118" t="s">
        <v>608</v>
      </c>
      <c r="P20" s="92"/>
      <c r="Q20" s="92"/>
      <c r="R20" s="108" t="s">
        <v>607</v>
      </c>
      <c r="S20" s="92"/>
      <c r="T20" s="92">
        <v>58</v>
      </c>
      <c r="U20" s="92"/>
      <c r="V20" s="92"/>
      <c r="W20" s="92"/>
      <c r="X20" s="116" t="s">
        <v>683</v>
      </c>
      <c r="Y20" s="92" t="s">
        <v>159</v>
      </c>
      <c r="Z20" s="92"/>
      <c r="AA20" s="92"/>
      <c r="AB20" s="92" t="s">
        <v>681</v>
      </c>
      <c r="AC20" s="92"/>
      <c r="AD20" s="92" t="s">
        <v>684</v>
      </c>
      <c r="AE20" s="92"/>
      <c r="AF20" s="120">
        <v>42289</v>
      </c>
      <c r="AG20" s="92" t="s">
        <v>562</v>
      </c>
      <c r="AH20" s="92">
        <v>1</v>
      </c>
      <c r="AI20" s="108" t="s">
        <v>585</v>
      </c>
      <c r="AJ20" s="111">
        <v>42158</v>
      </c>
      <c r="AK20" s="92"/>
      <c r="AL20" s="92"/>
      <c r="AM20" s="92"/>
      <c r="AN20" s="92"/>
      <c r="AO20" s="92"/>
      <c r="AP20" s="92"/>
      <c r="AQ20" s="108" t="s">
        <v>144</v>
      </c>
      <c r="AR20" s="108" t="s">
        <v>152</v>
      </c>
      <c r="AS20" s="92"/>
      <c r="AT20" s="108" t="s">
        <v>583</v>
      </c>
      <c r="AU20" s="108" t="s">
        <v>584</v>
      </c>
      <c r="AV20" s="92"/>
      <c r="AW20" s="92"/>
      <c r="AX20" s="92">
        <v>94</v>
      </c>
      <c r="AY20" s="92"/>
      <c r="AZ20" s="92"/>
      <c r="BA20" s="120">
        <f t="shared" si="0"/>
        <v>42289</v>
      </c>
      <c r="BB20" s="120">
        <f t="shared" si="1"/>
        <v>42289</v>
      </c>
    </row>
    <row r="21" spans="2:54" s="94" customFormat="1" ht="15" customHeight="1" x14ac:dyDescent="0.25">
      <c r="B21" s="92" t="s">
        <v>139</v>
      </c>
      <c r="C21" s="116">
        <v>113329040</v>
      </c>
      <c r="D21" s="92">
        <v>20160111</v>
      </c>
      <c r="E21" s="117">
        <v>999971280</v>
      </c>
      <c r="F21" s="108" t="s">
        <v>606</v>
      </c>
      <c r="G21" s="117">
        <v>999971280</v>
      </c>
      <c r="H21" s="108" t="s">
        <v>606</v>
      </c>
      <c r="I21" s="92">
        <v>17</v>
      </c>
      <c r="J21" s="94">
        <v>17</v>
      </c>
      <c r="K21" s="92">
        <v>10044596</v>
      </c>
      <c r="L21" s="92"/>
      <c r="M21" s="92"/>
      <c r="N21" s="92"/>
      <c r="O21" s="118" t="s">
        <v>608</v>
      </c>
      <c r="P21" s="92"/>
      <c r="Q21" s="92"/>
      <c r="R21" s="108" t="s">
        <v>607</v>
      </c>
      <c r="S21" s="92"/>
      <c r="T21" s="92">
        <v>58</v>
      </c>
      <c r="U21" s="92"/>
      <c r="V21" s="92"/>
      <c r="W21" s="92"/>
      <c r="X21" s="116" t="s">
        <v>683</v>
      </c>
      <c r="Y21" s="92" t="s">
        <v>159</v>
      </c>
      <c r="Z21" s="92"/>
      <c r="AA21" s="92"/>
      <c r="AB21" s="92" t="s">
        <v>681</v>
      </c>
      <c r="AC21" s="92"/>
      <c r="AD21" s="92" t="s">
        <v>684</v>
      </c>
      <c r="AE21" s="92"/>
      <c r="AF21" s="120">
        <v>42289</v>
      </c>
      <c r="AG21" s="92" t="s">
        <v>562</v>
      </c>
      <c r="AH21" s="92">
        <v>1</v>
      </c>
      <c r="AI21" s="108" t="s">
        <v>587</v>
      </c>
      <c r="AJ21" s="111">
        <v>42157</v>
      </c>
      <c r="AK21" s="92"/>
      <c r="AL21" s="92"/>
      <c r="AM21" s="92"/>
      <c r="AN21" s="92"/>
      <c r="AO21" s="92"/>
      <c r="AP21" s="92"/>
      <c r="AQ21" s="108" t="s">
        <v>588</v>
      </c>
      <c r="AR21" s="108" t="s">
        <v>589</v>
      </c>
      <c r="AS21" s="92"/>
      <c r="AT21" s="108" t="s">
        <v>598</v>
      </c>
      <c r="AU21" s="108" t="s">
        <v>572</v>
      </c>
      <c r="AV21" s="92"/>
      <c r="AW21" s="92"/>
      <c r="AX21" s="92">
        <v>620</v>
      </c>
      <c r="AY21" s="92"/>
      <c r="AZ21" s="92"/>
      <c r="BA21" s="120">
        <f t="shared" si="0"/>
        <v>42289</v>
      </c>
      <c r="BB21" s="120">
        <f t="shared" si="1"/>
        <v>42289</v>
      </c>
    </row>
    <row r="22" spans="2:54" s="94" customFormat="1" ht="15" customHeight="1" x14ac:dyDescent="0.25">
      <c r="B22" s="92" t="s">
        <v>139</v>
      </c>
      <c r="C22" s="116">
        <v>113329040</v>
      </c>
      <c r="D22" s="92">
        <v>20160111</v>
      </c>
      <c r="E22" s="117">
        <v>999971280</v>
      </c>
      <c r="F22" s="108" t="s">
        <v>606</v>
      </c>
      <c r="G22" s="117">
        <v>999971280</v>
      </c>
      <c r="H22" s="108" t="s">
        <v>606</v>
      </c>
      <c r="I22" s="92">
        <v>18</v>
      </c>
      <c r="J22" s="94">
        <v>18</v>
      </c>
      <c r="K22" s="92">
        <v>10044596</v>
      </c>
      <c r="L22" s="92"/>
      <c r="M22" s="92"/>
      <c r="N22" s="92"/>
      <c r="O22" s="118" t="s">
        <v>608</v>
      </c>
      <c r="P22" s="92"/>
      <c r="Q22" s="92"/>
      <c r="R22" s="108" t="s">
        <v>607</v>
      </c>
      <c r="S22" s="92"/>
      <c r="T22" s="92">
        <v>58</v>
      </c>
      <c r="U22" s="92"/>
      <c r="V22" s="92"/>
      <c r="W22" s="92"/>
      <c r="X22" s="116" t="s">
        <v>683</v>
      </c>
      <c r="Y22" s="92" t="s">
        <v>159</v>
      </c>
      <c r="Z22" s="92"/>
      <c r="AA22" s="92"/>
      <c r="AB22" s="92" t="s">
        <v>681</v>
      </c>
      <c r="AC22" s="92"/>
      <c r="AD22" s="92" t="s">
        <v>684</v>
      </c>
      <c r="AE22" s="92"/>
      <c r="AF22" s="120">
        <v>42289</v>
      </c>
      <c r="AG22" s="92" t="s">
        <v>562</v>
      </c>
      <c r="AH22" s="92">
        <v>1</v>
      </c>
      <c r="AI22" s="108" t="s">
        <v>587</v>
      </c>
      <c r="AJ22" s="111">
        <v>42153</v>
      </c>
      <c r="AK22" s="92"/>
      <c r="AL22" s="92"/>
      <c r="AM22" s="92"/>
      <c r="AN22" s="92"/>
      <c r="AO22" s="92"/>
      <c r="AP22" s="92"/>
      <c r="AQ22" s="108" t="s">
        <v>590</v>
      </c>
      <c r="AR22" s="108" t="s">
        <v>574</v>
      </c>
      <c r="AS22" s="92"/>
      <c r="AT22" s="108" t="s">
        <v>563</v>
      </c>
      <c r="AU22" s="108" t="s">
        <v>572</v>
      </c>
      <c r="AV22" s="92"/>
      <c r="AW22" s="92"/>
      <c r="AX22" s="92">
        <v>615</v>
      </c>
      <c r="AY22" s="92"/>
      <c r="AZ22" s="92"/>
      <c r="BA22" s="120">
        <f t="shared" si="0"/>
        <v>42289</v>
      </c>
      <c r="BB22" s="120">
        <f t="shared" si="1"/>
        <v>42289</v>
      </c>
    </row>
    <row r="23" spans="2:54" s="94" customFormat="1" ht="15" customHeight="1" x14ac:dyDescent="0.25">
      <c r="B23" s="92" t="s">
        <v>139</v>
      </c>
      <c r="C23" s="116">
        <v>113329040</v>
      </c>
      <c r="D23" s="92">
        <v>20160111</v>
      </c>
      <c r="E23" s="117">
        <v>999971280</v>
      </c>
      <c r="F23" s="108" t="s">
        <v>606</v>
      </c>
      <c r="G23" s="117">
        <v>999971280</v>
      </c>
      <c r="H23" s="108" t="s">
        <v>606</v>
      </c>
      <c r="I23" s="92">
        <v>19</v>
      </c>
      <c r="J23" s="94">
        <v>19</v>
      </c>
      <c r="K23" s="92">
        <v>10044596</v>
      </c>
      <c r="L23" s="92"/>
      <c r="M23" s="92"/>
      <c r="N23" s="92"/>
      <c r="O23" s="118" t="s">
        <v>608</v>
      </c>
      <c r="P23" s="92"/>
      <c r="Q23" s="92"/>
      <c r="R23" s="108" t="s">
        <v>607</v>
      </c>
      <c r="S23" s="92"/>
      <c r="T23" s="92">
        <v>58</v>
      </c>
      <c r="U23" s="92"/>
      <c r="V23" s="92"/>
      <c r="W23" s="92"/>
      <c r="X23" s="116" t="s">
        <v>683</v>
      </c>
      <c r="Y23" s="92" t="s">
        <v>159</v>
      </c>
      <c r="Z23" s="92"/>
      <c r="AA23" s="92"/>
      <c r="AB23" s="92" t="s">
        <v>681</v>
      </c>
      <c r="AC23" s="92"/>
      <c r="AD23" s="92" t="s">
        <v>684</v>
      </c>
      <c r="AE23" s="92"/>
      <c r="AF23" s="120">
        <v>42289</v>
      </c>
      <c r="AG23" s="92" t="s">
        <v>562</v>
      </c>
      <c r="AH23" s="92">
        <v>1</v>
      </c>
      <c r="AI23" s="108" t="s">
        <v>592</v>
      </c>
      <c r="AJ23" s="111">
        <v>42153</v>
      </c>
      <c r="AK23" s="92"/>
      <c r="AL23" s="92"/>
      <c r="AM23" s="92"/>
      <c r="AN23" s="92"/>
      <c r="AO23" s="92"/>
      <c r="AP23" s="92"/>
      <c r="AQ23" s="108" t="s">
        <v>593</v>
      </c>
      <c r="AR23" s="108" t="s">
        <v>594</v>
      </c>
      <c r="AS23" s="92"/>
      <c r="AT23" s="108" t="s">
        <v>563</v>
      </c>
      <c r="AU23" s="108" t="s">
        <v>572</v>
      </c>
      <c r="AV23" s="92"/>
      <c r="AW23" s="92"/>
      <c r="AX23" s="92">
        <v>677</v>
      </c>
      <c r="AY23" s="92"/>
      <c r="AZ23" s="92"/>
      <c r="BA23" s="120">
        <f t="shared" si="0"/>
        <v>42289</v>
      </c>
      <c r="BB23" s="120">
        <f t="shared" si="1"/>
        <v>42289</v>
      </c>
    </row>
    <row r="24" spans="2:54" s="94" customFormat="1" ht="15" customHeight="1" x14ac:dyDescent="0.25">
      <c r="B24" s="92" t="s">
        <v>139</v>
      </c>
      <c r="C24" s="116">
        <v>113329040</v>
      </c>
      <c r="D24" s="92">
        <v>20160111</v>
      </c>
      <c r="E24" s="117">
        <v>999971280</v>
      </c>
      <c r="F24" s="108" t="s">
        <v>606</v>
      </c>
      <c r="G24" s="117">
        <v>999971280</v>
      </c>
      <c r="H24" s="108" t="s">
        <v>606</v>
      </c>
      <c r="I24" s="92">
        <v>20</v>
      </c>
      <c r="J24" s="94">
        <v>20</v>
      </c>
      <c r="K24" s="92">
        <v>10044596</v>
      </c>
      <c r="L24" s="92"/>
      <c r="M24" s="92"/>
      <c r="N24" s="92"/>
      <c r="O24" s="118" t="s">
        <v>608</v>
      </c>
      <c r="P24" s="92"/>
      <c r="Q24" s="92"/>
      <c r="R24" s="108" t="s">
        <v>607</v>
      </c>
      <c r="S24" s="92"/>
      <c r="T24" s="92">
        <v>58</v>
      </c>
      <c r="U24" s="92"/>
      <c r="V24" s="92"/>
      <c r="W24" s="92"/>
      <c r="X24" s="116" t="s">
        <v>683</v>
      </c>
      <c r="Y24" s="92" t="s">
        <v>159</v>
      </c>
      <c r="Z24" s="92"/>
      <c r="AA24" s="92"/>
      <c r="AB24" s="92" t="s">
        <v>681</v>
      </c>
      <c r="AC24" s="92"/>
      <c r="AD24" s="92" t="s">
        <v>684</v>
      </c>
      <c r="AE24" s="92"/>
      <c r="AF24" s="120">
        <v>42289</v>
      </c>
      <c r="AG24" s="92" t="s">
        <v>562</v>
      </c>
      <c r="AH24" s="92">
        <v>1</v>
      </c>
      <c r="AI24" s="108" t="s">
        <v>597</v>
      </c>
      <c r="AJ24" s="111">
        <v>42153</v>
      </c>
      <c r="AK24" s="92"/>
      <c r="AL24" s="92"/>
      <c r="AM24" s="92"/>
      <c r="AN24" s="92"/>
      <c r="AO24" s="92"/>
      <c r="AP24" s="92"/>
      <c r="AQ24" s="108" t="s">
        <v>598</v>
      </c>
      <c r="AR24" s="108" t="s">
        <v>589</v>
      </c>
      <c r="AS24" s="92"/>
      <c r="AT24" s="108" t="s">
        <v>595</v>
      </c>
      <c r="AU24" s="108" t="s">
        <v>596</v>
      </c>
      <c r="AV24" s="92"/>
      <c r="AW24" s="92"/>
      <c r="AX24" s="92">
        <v>400</v>
      </c>
      <c r="AY24" s="92"/>
      <c r="AZ24" s="92"/>
      <c r="BA24" s="120">
        <f t="shared" si="0"/>
        <v>42289</v>
      </c>
      <c r="BB24" s="120">
        <f t="shared" si="1"/>
        <v>42289</v>
      </c>
    </row>
    <row r="25" spans="2:54" s="94" customFormat="1" ht="15" customHeight="1" x14ac:dyDescent="0.25">
      <c r="B25" s="92" t="s">
        <v>139</v>
      </c>
      <c r="C25" s="116">
        <v>113329040</v>
      </c>
      <c r="D25" s="92">
        <v>20160111</v>
      </c>
      <c r="E25" s="117">
        <v>999971280</v>
      </c>
      <c r="F25" s="108" t="s">
        <v>606</v>
      </c>
      <c r="G25" s="117">
        <v>999971280</v>
      </c>
      <c r="H25" s="108" t="s">
        <v>606</v>
      </c>
      <c r="I25" s="92">
        <v>21</v>
      </c>
      <c r="J25" s="94">
        <v>21</v>
      </c>
      <c r="K25" s="92">
        <v>10044596</v>
      </c>
      <c r="L25" s="92"/>
      <c r="M25" s="92"/>
      <c r="N25" s="92"/>
      <c r="O25" s="118" t="s">
        <v>608</v>
      </c>
      <c r="P25" s="92"/>
      <c r="Q25" s="92"/>
      <c r="R25" s="108" t="s">
        <v>607</v>
      </c>
      <c r="S25" s="92"/>
      <c r="T25" s="92">
        <v>58</v>
      </c>
      <c r="U25" s="92"/>
      <c r="V25" s="92"/>
      <c r="W25" s="92"/>
      <c r="X25" s="116" t="s">
        <v>683</v>
      </c>
      <c r="Y25" s="92" t="s">
        <v>159</v>
      </c>
      <c r="Z25" s="92"/>
      <c r="AA25" s="92"/>
      <c r="AB25" s="92" t="s">
        <v>681</v>
      </c>
      <c r="AC25" s="92"/>
      <c r="AD25" s="92" t="s">
        <v>684</v>
      </c>
      <c r="AE25" s="92"/>
      <c r="AF25" s="120">
        <v>42289</v>
      </c>
      <c r="AG25" s="92" t="s">
        <v>562</v>
      </c>
      <c r="AH25" s="92">
        <v>1</v>
      </c>
      <c r="AI25" s="108" t="s">
        <v>600</v>
      </c>
      <c r="AJ25" s="111">
        <v>42164</v>
      </c>
      <c r="AK25" s="92"/>
      <c r="AL25" s="92"/>
      <c r="AM25" s="92"/>
      <c r="AN25" s="92"/>
      <c r="AO25" s="92"/>
      <c r="AP25" s="92"/>
      <c r="AQ25" s="108" t="s">
        <v>586</v>
      </c>
      <c r="AR25" s="108" t="s">
        <v>678</v>
      </c>
      <c r="AS25" s="92"/>
      <c r="AT25" s="108" t="s">
        <v>610</v>
      </c>
      <c r="AU25" s="108" t="s">
        <v>572</v>
      </c>
      <c r="AV25" s="92"/>
      <c r="AW25" s="92"/>
      <c r="AX25" s="92">
        <v>627</v>
      </c>
      <c r="AY25" s="92"/>
      <c r="AZ25" s="92"/>
      <c r="BA25" s="120">
        <f t="shared" si="0"/>
        <v>42289</v>
      </c>
      <c r="BB25" s="120">
        <f t="shared" si="1"/>
        <v>42289</v>
      </c>
    </row>
    <row r="26" spans="2:54" s="94" customFormat="1" ht="15" customHeight="1" x14ac:dyDescent="0.25">
      <c r="B26" s="92" t="s">
        <v>139</v>
      </c>
      <c r="C26" s="116">
        <v>113329040</v>
      </c>
      <c r="D26" s="92">
        <v>20160111</v>
      </c>
      <c r="E26" s="117">
        <v>999971280</v>
      </c>
      <c r="F26" s="108" t="s">
        <v>606</v>
      </c>
      <c r="G26" s="117">
        <v>999971280</v>
      </c>
      <c r="H26" s="108" t="s">
        <v>606</v>
      </c>
      <c r="I26" s="92">
        <v>22</v>
      </c>
      <c r="J26" s="94">
        <v>22</v>
      </c>
      <c r="K26" s="92">
        <v>10044596</v>
      </c>
      <c r="L26" s="92"/>
      <c r="M26" s="92"/>
      <c r="N26" s="92"/>
      <c r="O26" s="118" t="s">
        <v>608</v>
      </c>
      <c r="P26" s="92"/>
      <c r="Q26" s="92"/>
      <c r="R26" s="108" t="s">
        <v>607</v>
      </c>
      <c r="S26" s="92"/>
      <c r="T26" s="92">
        <v>58</v>
      </c>
      <c r="U26" s="92"/>
      <c r="V26" s="92"/>
      <c r="W26" s="92"/>
      <c r="X26" s="116" t="s">
        <v>683</v>
      </c>
      <c r="Y26" s="92" t="s">
        <v>159</v>
      </c>
      <c r="Z26" s="92"/>
      <c r="AA26" s="92"/>
      <c r="AB26" s="92" t="s">
        <v>681</v>
      </c>
      <c r="AC26" s="92"/>
      <c r="AD26" s="92" t="s">
        <v>684</v>
      </c>
      <c r="AE26" s="92"/>
      <c r="AF26" s="120">
        <v>42289</v>
      </c>
      <c r="AG26" s="92" t="s">
        <v>562</v>
      </c>
      <c r="AH26" s="92">
        <v>1</v>
      </c>
      <c r="AI26" s="108" t="s">
        <v>602</v>
      </c>
      <c r="AJ26" s="111">
        <v>42164</v>
      </c>
      <c r="AK26" s="92"/>
      <c r="AL26" s="92"/>
      <c r="AM26" s="92"/>
      <c r="AN26" s="92"/>
      <c r="AO26" s="92"/>
      <c r="AP26" s="92"/>
      <c r="AQ26" s="108">
        <v>0.01</v>
      </c>
      <c r="AR26" s="108" t="s">
        <v>598</v>
      </c>
      <c r="AS26" s="92"/>
      <c r="AT26" s="108" t="s">
        <v>563</v>
      </c>
      <c r="AU26" s="108" t="s">
        <v>572</v>
      </c>
      <c r="AV26" s="92"/>
      <c r="AW26" s="92"/>
      <c r="AX26" s="94">
        <v>666</v>
      </c>
      <c r="AY26" s="92"/>
      <c r="AZ26" s="92"/>
      <c r="BA26" s="120">
        <f t="shared" si="0"/>
        <v>42289</v>
      </c>
      <c r="BB26" s="120">
        <f t="shared" si="1"/>
        <v>42289</v>
      </c>
    </row>
    <row r="27" spans="2:54" s="94" customFormat="1" ht="15" customHeight="1" x14ac:dyDescent="0.25">
      <c r="B27" s="92" t="s">
        <v>139</v>
      </c>
      <c r="C27" s="116">
        <v>113329040</v>
      </c>
      <c r="D27" s="92">
        <v>20160111</v>
      </c>
      <c r="E27" s="117">
        <v>999971280</v>
      </c>
      <c r="F27" s="108" t="s">
        <v>606</v>
      </c>
      <c r="G27" s="117">
        <v>999971280</v>
      </c>
      <c r="H27" s="108" t="s">
        <v>606</v>
      </c>
      <c r="I27" s="92">
        <v>23</v>
      </c>
      <c r="J27" s="94">
        <v>23</v>
      </c>
      <c r="K27" s="92">
        <v>10044596</v>
      </c>
      <c r="L27" s="92"/>
      <c r="M27" s="92"/>
      <c r="N27" s="92"/>
      <c r="O27" s="118" t="s">
        <v>608</v>
      </c>
      <c r="P27" s="92"/>
      <c r="Q27" s="92"/>
      <c r="R27" s="108" t="s">
        <v>607</v>
      </c>
      <c r="S27" s="92"/>
      <c r="T27" s="92">
        <v>58</v>
      </c>
      <c r="U27" s="92"/>
      <c r="V27" s="92"/>
      <c r="W27" s="92"/>
      <c r="X27" s="116" t="s">
        <v>683</v>
      </c>
      <c r="Y27" s="92" t="s">
        <v>159</v>
      </c>
      <c r="Z27" s="92"/>
      <c r="AA27" s="92"/>
      <c r="AB27" s="92" t="s">
        <v>681</v>
      </c>
      <c r="AC27" s="92"/>
      <c r="AD27" s="92" t="s">
        <v>684</v>
      </c>
      <c r="AE27" s="92"/>
      <c r="AF27" s="120">
        <v>42289</v>
      </c>
      <c r="AG27" s="92" t="s">
        <v>562</v>
      </c>
      <c r="AH27" s="92">
        <v>1</v>
      </c>
      <c r="AI27" s="108" t="s">
        <v>602</v>
      </c>
      <c r="AJ27" s="111">
        <v>42164</v>
      </c>
      <c r="AK27" s="92"/>
      <c r="AL27" s="92"/>
      <c r="AM27" s="92"/>
      <c r="AN27" s="92"/>
      <c r="AO27" s="92"/>
      <c r="AP27" s="92"/>
      <c r="AQ27" s="108" t="s">
        <v>574</v>
      </c>
      <c r="AR27" s="108" t="s">
        <v>598</v>
      </c>
      <c r="AS27" s="92"/>
      <c r="AT27" s="108" t="s">
        <v>603</v>
      </c>
      <c r="AU27" s="108" t="s">
        <v>572</v>
      </c>
      <c r="AV27" s="92"/>
      <c r="AW27" s="92"/>
      <c r="AX27" s="92">
        <v>665</v>
      </c>
      <c r="AY27" s="92"/>
      <c r="AZ27" s="92"/>
      <c r="BA27" s="120">
        <f t="shared" si="0"/>
        <v>42289</v>
      </c>
      <c r="BB27" s="120">
        <f t="shared" si="1"/>
        <v>42289</v>
      </c>
    </row>
    <row r="28" spans="2:54" s="94" customFormat="1" ht="15" customHeight="1" x14ac:dyDescent="0.25">
      <c r="B28" s="92" t="s">
        <v>139</v>
      </c>
      <c r="C28" s="116">
        <v>113329040</v>
      </c>
      <c r="D28" s="92">
        <v>20160111</v>
      </c>
      <c r="E28" s="117">
        <v>999971280</v>
      </c>
      <c r="F28" s="108" t="s">
        <v>606</v>
      </c>
      <c r="G28" s="117">
        <v>999971280</v>
      </c>
      <c r="H28" s="108" t="s">
        <v>606</v>
      </c>
      <c r="I28" s="92">
        <v>24</v>
      </c>
      <c r="J28" s="94">
        <v>24</v>
      </c>
      <c r="K28" s="92">
        <v>10044596</v>
      </c>
      <c r="L28" s="92"/>
      <c r="M28" s="92"/>
      <c r="N28" s="92"/>
      <c r="O28" s="118" t="s">
        <v>608</v>
      </c>
      <c r="P28" s="92"/>
      <c r="Q28" s="92"/>
      <c r="R28" s="108" t="s">
        <v>607</v>
      </c>
      <c r="S28" s="92"/>
      <c r="T28" s="92">
        <v>58</v>
      </c>
      <c r="U28" s="92"/>
      <c r="V28" s="92"/>
      <c r="W28" s="92"/>
      <c r="X28" s="116" t="s">
        <v>683</v>
      </c>
      <c r="Y28" s="92" t="s">
        <v>159</v>
      </c>
      <c r="Z28" s="92"/>
      <c r="AA28" s="92"/>
      <c r="AB28" s="92" t="s">
        <v>681</v>
      </c>
      <c r="AC28" s="92"/>
      <c r="AD28" s="92" t="s">
        <v>684</v>
      </c>
      <c r="AE28" s="92"/>
      <c r="AF28" s="120">
        <v>42289</v>
      </c>
      <c r="AG28" s="92" t="s">
        <v>562</v>
      </c>
      <c r="AH28" s="92">
        <v>1</v>
      </c>
      <c r="AI28" s="108" t="s">
        <v>605</v>
      </c>
      <c r="AJ28" s="111">
        <v>42156</v>
      </c>
      <c r="AK28" s="92"/>
      <c r="AL28" s="92"/>
      <c r="AM28" s="92"/>
      <c r="AN28" s="92"/>
      <c r="AO28" s="92"/>
      <c r="AP28" s="92"/>
      <c r="AQ28" s="108" t="s">
        <v>144</v>
      </c>
      <c r="AR28" s="108" t="s">
        <v>144</v>
      </c>
      <c r="AS28" s="92"/>
      <c r="AT28" s="108" t="s">
        <v>611</v>
      </c>
      <c r="AU28" s="108" t="s">
        <v>572</v>
      </c>
      <c r="AV28" s="92"/>
      <c r="AW28" s="92"/>
      <c r="AX28" s="92">
        <v>150</v>
      </c>
      <c r="AY28" s="92"/>
      <c r="AZ28" s="92"/>
      <c r="BA28" s="120">
        <f t="shared" si="0"/>
        <v>42289</v>
      </c>
      <c r="BB28" s="120">
        <f t="shared" si="1"/>
        <v>42289</v>
      </c>
    </row>
    <row r="29" spans="2:54" s="94" customFormat="1" ht="15" customHeight="1" x14ac:dyDescent="0.25">
      <c r="B29" s="92" t="s">
        <v>139</v>
      </c>
      <c r="C29" s="116">
        <v>113329040</v>
      </c>
      <c r="D29" s="92">
        <v>20160111</v>
      </c>
      <c r="E29" s="117">
        <v>999971280</v>
      </c>
      <c r="F29" s="108" t="s">
        <v>612</v>
      </c>
      <c r="G29" s="117">
        <v>999971280</v>
      </c>
      <c r="H29" s="108" t="s">
        <v>612</v>
      </c>
      <c r="I29" s="92">
        <v>25</v>
      </c>
      <c r="J29" s="94">
        <v>25</v>
      </c>
      <c r="K29" s="92">
        <v>10044595</v>
      </c>
      <c r="L29" s="92"/>
      <c r="M29" s="92"/>
      <c r="N29" s="92"/>
      <c r="O29" s="118" t="s">
        <v>613</v>
      </c>
      <c r="P29" s="92"/>
      <c r="Q29" s="92"/>
      <c r="R29" s="108" t="s">
        <v>570</v>
      </c>
      <c r="S29" s="92"/>
      <c r="T29" s="92">
        <v>58</v>
      </c>
      <c r="U29" s="92"/>
      <c r="V29" s="92"/>
      <c r="W29" s="92"/>
      <c r="X29" s="116" t="s">
        <v>683</v>
      </c>
      <c r="Y29" s="92" t="s">
        <v>159</v>
      </c>
      <c r="Z29" s="92"/>
      <c r="AA29" s="92"/>
      <c r="AB29" s="92" t="s">
        <v>681</v>
      </c>
      <c r="AC29" s="92"/>
      <c r="AD29" s="92" t="s">
        <v>684</v>
      </c>
      <c r="AE29" s="92"/>
      <c r="AF29" s="120">
        <v>42289</v>
      </c>
      <c r="AG29" s="92" t="s">
        <v>562</v>
      </c>
      <c r="AH29" s="92">
        <v>1</v>
      </c>
      <c r="AI29" s="108" t="s">
        <v>573</v>
      </c>
      <c r="AJ29" s="111">
        <v>42184</v>
      </c>
      <c r="AK29" s="92"/>
      <c r="AL29" s="92"/>
      <c r="AM29" s="92"/>
      <c r="AN29" s="92"/>
      <c r="AO29" s="92"/>
      <c r="AP29" s="92"/>
      <c r="AQ29" s="108" t="s">
        <v>590</v>
      </c>
      <c r="AR29" s="108" t="s">
        <v>575</v>
      </c>
      <c r="AS29" s="92"/>
      <c r="AT29" s="108" t="s">
        <v>603</v>
      </c>
      <c r="AU29" s="108" t="s">
        <v>572</v>
      </c>
      <c r="AV29" s="92"/>
      <c r="AW29" s="92"/>
      <c r="AX29" s="92">
        <v>610</v>
      </c>
      <c r="AY29" s="92"/>
      <c r="AZ29" s="92"/>
      <c r="BA29" s="120">
        <f t="shared" si="0"/>
        <v>42289</v>
      </c>
      <c r="BB29" s="120">
        <f t="shared" si="1"/>
        <v>42289</v>
      </c>
    </row>
    <row r="30" spans="2:54" s="94" customFormat="1" ht="15" customHeight="1" x14ac:dyDescent="0.25">
      <c r="B30" s="92" t="s">
        <v>139</v>
      </c>
      <c r="C30" s="116">
        <v>113329040</v>
      </c>
      <c r="D30" s="92">
        <v>20160111</v>
      </c>
      <c r="E30" s="117">
        <v>999971280</v>
      </c>
      <c r="F30" s="108" t="s">
        <v>612</v>
      </c>
      <c r="G30" s="117">
        <v>999971280</v>
      </c>
      <c r="H30" s="108" t="s">
        <v>612</v>
      </c>
      <c r="I30" s="92">
        <v>26</v>
      </c>
      <c r="J30" s="94">
        <v>26</v>
      </c>
      <c r="K30" s="92">
        <v>10044595</v>
      </c>
      <c r="L30" s="92"/>
      <c r="M30" s="92"/>
      <c r="N30" s="92"/>
      <c r="O30" s="118" t="s">
        <v>613</v>
      </c>
      <c r="P30" s="92"/>
      <c r="Q30" s="92"/>
      <c r="R30" s="108" t="s">
        <v>570</v>
      </c>
      <c r="S30" s="92"/>
      <c r="T30" s="92">
        <v>58</v>
      </c>
      <c r="U30" s="92"/>
      <c r="V30" s="92"/>
      <c r="W30" s="92"/>
      <c r="X30" s="116" t="s">
        <v>683</v>
      </c>
      <c r="Y30" s="92" t="s">
        <v>159</v>
      </c>
      <c r="Z30" s="92"/>
      <c r="AA30" s="92"/>
      <c r="AB30" s="92" t="s">
        <v>681</v>
      </c>
      <c r="AC30" s="92"/>
      <c r="AD30" s="92" t="s">
        <v>684</v>
      </c>
      <c r="AE30" s="92"/>
      <c r="AF30" s="120">
        <v>42289</v>
      </c>
      <c r="AG30" s="92" t="s">
        <v>562</v>
      </c>
      <c r="AH30" s="92">
        <v>1</v>
      </c>
      <c r="AI30" s="108" t="s">
        <v>578</v>
      </c>
      <c r="AJ30" s="111">
        <v>42180</v>
      </c>
      <c r="AK30" s="92"/>
      <c r="AL30" s="92"/>
      <c r="AM30" s="92"/>
      <c r="AN30" s="92"/>
      <c r="AO30" s="92"/>
      <c r="AP30" s="92"/>
      <c r="AQ30" s="108" t="s">
        <v>579</v>
      </c>
      <c r="AR30" s="108" t="s">
        <v>579</v>
      </c>
      <c r="AS30" s="92"/>
      <c r="AT30" s="108" t="s">
        <v>614</v>
      </c>
      <c r="AU30" s="108" t="s">
        <v>577</v>
      </c>
      <c r="AV30" s="92"/>
      <c r="AW30" s="92"/>
      <c r="AX30" s="92">
        <v>99717</v>
      </c>
      <c r="AY30" s="92"/>
      <c r="AZ30" s="92"/>
      <c r="BA30" s="120">
        <f t="shared" si="0"/>
        <v>42289</v>
      </c>
      <c r="BB30" s="120">
        <f t="shared" si="1"/>
        <v>42289</v>
      </c>
    </row>
    <row r="31" spans="2:54" s="94" customFormat="1" ht="15" customHeight="1" x14ac:dyDescent="0.25">
      <c r="B31" s="92" t="s">
        <v>139</v>
      </c>
      <c r="C31" s="116">
        <v>113329040</v>
      </c>
      <c r="D31" s="92">
        <v>20160111</v>
      </c>
      <c r="E31" s="117">
        <v>999971280</v>
      </c>
      <c r="F31" s="108" t="s">
        <v>612</v>
      </c>
      <c r="G31" s="117">
        <v>999971280</v>
      </c>
      <c r="H31" s="108" t="s">
        <v>612</v>
      </c>
      <c r="I31" s="92">
        <v>27</v>
      </c>
      <c r="J31" s="94">
        <v>27</v>
      </c>
      <c r="K31" s="92">
        <v>10044595</v>
      </c>
      <c r="L31" s="92"/>
      <c r="M31" s="92"/>
      <c r="N31" s="92"/>
      <c r="O31" s="118" t="s">
        <v>613</v>
      </c>
      <c r="P31" s="92"/>
      <c r="Q31" s="92"/>
      <c r="R31" s="108" t="s">
        <v>570</v>
      </c>
      <c r="S31" s="92"/>
      <c r="T31" s="92">
        <v>58</v>
      </c>
      <c r="U31" s="92"/>
      <c r="V31" s="92"/>
      <c r="W31" s="92"/>
      <c r="X31" s="116" t="s">
        <v>683</v>
      </c>
      <c r="Y31" s="92" t="s">
        <v>159</v>
      </c>
      <c r="Z31" s="92"/>
      <c r="AA31" s="92"/>
      <c r="AB31" s="92" t="s">
        <v>681</v>
      </c>
      <c r="AC31" s="92"/>
      <c r="AD31" s="92" t="s">
        <v>684</v>
      </c>
      <c r="AE31" s="92"/>
      <c r="AF31" s="120">
        <v>42289</v>
      </c>
      <c r="AG31" s="92" t="s">
        <v>562</v>
      </c>
      <c r="AH31" s="92">
        <v>1</v>
      </c>
      <c r="AI31" s="108" t="s">
        <v>582</v>
      </c>
      <c r="AJ31" s="111">
        <v>42179</v>
      </c>
      <c r="AK31" s="92"/>
      <c r="AL31" s="92"/>
      <c r="AM31" s="92"/>
      <c r="AN31" s="92"/>
      <c r="AO31" s="92"/>
      <c r="AP31" s="92"/>
      <c r="AQ31" s="108" t="s">
        <v>143</v>
      </c>
      <c r="AR31" s="108" t="s">
        <v>143</v>
      </c>
      <c r="AS31" s="92"/>
      <c r="AT31" s="108" t="s">
        <v>580</v>
      </c>
      <c r="AU31" s="108" t="s">
        <v>581</v>
      </c>
      <c r="AV31" s="92"/>
      <c r="AW31" s="92"/>
      <c r="AX31" s="92">
        <v>80</v>
      </c>
      <c r="AY31" s="92"/>
      <c r="AZ31" s="92"/>
      <c r="BA31" s="120">
        <f t="shared" si="0"/>
        <v>42289</v>
      </c>
      <c r="BB31" s="120">
        <f t="shared" si="1"/>
        <v>42289</v>
      </c>
    </row>
    <row r="32" spans="2:54" s="94" customFormat="1" ht="15" customHeight="1" x14ac:dyDescent="0.25">
      <c r="B32" s="92" t="s">
        <v>139</v>
      </c>
      <c r="C32" s="116">
        <v>113329040</v>
      </c>
      <c r="D32" s="92">
        <v>20160111</v>
      </c>
      <c r="E32" s="117">
        <v>999971280</v>
      </c>
      <c r="F32" s="108" t="s">
        <v>612</v>
      </c>
      <c r="G32" s="117">
        <v>999971280</v>
      </c>
      <c r="H32" s="108" t="s">
        <v>612</v>
      </c>
      <c r="I32" s="92">
        <v>28</v>
      </c>
      <c r="J32" s="94">
        <v>28</v>
      </c>
      <c r="K32" s="92">
        <v>10044595</v>
      </c>
      <c r="L32" s="92"/>
      <c r="M32" s="92"/>
      <c r="N32" s="92"/>
      <c r="O32" s="118" t="s">
        <v>613</v>
      </c>
      <c r="P32" s="92"/>
      <c r="Q32" s="92"/>
      <c r="R32" s="108" t="s">
        <v>570</v>
      </c>
      <c r="S32" s="92"/>
      <c r="T32" s="92">
        <v>58</v>
      </c>
      <c r="U32" s="92"/>
      <c r="V32" s="92"/>
      <c r="W32" s="92"/>
      <c r="X32" s="116" t="s">
        <v>683</v>
      </c>
      <c r="Y32" s="92" t="s">
        <v>159</v>
      </c>
      <c r="Z32" s="92"/>
      <c r="AA32" s="92"/>
      <c r="AB32" s="92" t="s">
        <v>681</v>
      </c>
      <c r="AC32" s="92"/>
      <c r="AD32" s="92" t="s">
        <v>684</v>
      </c>
      <c r="AE32" s="92"/>
      <c r="AF32" s="120">
        <v>42289</v>
      </c>
      <c r="AG32" s="92" t="s">
        <v>562</v>
      </c>
      <c r="AH32" s="92">
        <v>1</v>
      </c>
      <c r="AI32" s="108" t="s">
        <v>585</v>
      </c>
      <c r="AJ32" s="111">
        <v>42181</v>
      </c>
      <c r="AK32" s="92"/>
      <c r="AL32" s="92"/>
      <c r="AM32" s="92"/>
      <c r="AN32" s="92"/>
      <c r="AO32" s="92"/>
      <c r="AP32" s="92"/>
      <c r="AQ32" s="108" t="s">
        <v>144</v>
      </c>
      <c r="AR32" s="108" t="s">
        <v>152</v>
      </c>
      <c r="AS32" s="92"/>
      <c r="AT32" s="108" t="s">
        <v>615</v>
      </c>
      <c r="AU32" s="108" t="s">
        <v>584</v>
      </c>
      <c r="AV32" s="92"/>
      <c r="AW32" s="92"/>
      <c r="AX32" s="92">
        <v>94</v>
      </c>
      <c r="AY32" s="92"/>
      <c r="AZ32" s="92"/>
      <c r="BA32" s="120">
        <f t="shared" si="0"/>
        <v>42289</v>
      </c>
      <c r="BB32" s="120">
        <f t="shared" si="1"/>
        <v>42289</v>
      </c>
    </row>
    <row r="33" spans="2:54" s="94" customFormat="1" ht="15" customHeight="1" x14ac:dyDescent="0.25">
      <c r="B33" s="92" t="s">
        <v>139</v>
      </c>
      <c r="C33" s="116">
        <v>113329040</v>
      </c>
      <c r="D33" s="92">
        <v>20160111</v>
      </c>
      <c r="E33" s="117">
        <v>999971280</v>
      </c>
      <c r="F33" s="108" t="s">
        <v>612</v>
      </c>
      <c r="G33" s="117">
        <v>999971280</v>
      </c>
      <c r="H33" s="108" t="s">
        <v>612</v>
      </c>
      <c r="I33" s="92">
        <v>29</v>
      </c>
      <c r="J33" s="94">
        <v>29</v>
      </c>
      <c r="K33" s="92">
        <v>10044595</v>
      </c>
      <c r="L33" s="92"/>
      <c r="M33" s="92"/>
      <c r="N33" s="92"/>
      <c r="O33" s="118" t="s">
        <v>613</v>
      </c>
      <c r="P33" s="92"/>
      <c r="Q33" s="92"/>
      <c r="R33" s="108" t="s">
        <v>570</v>
      </c>
      <c r="S33" s="92"/>
      <c r="T33" s="92">
        <v>58</v>
      </c>
      <c r="U33" s="92"/>
      <c r="V33" s="92"/>
      <c r="W33" s="92"/>
      <c r="X33" s="116" t="s">
        <v>683</v>
      </c>
      <c r="Y33" s="92" t="s">
        <v>159</v>
      </c>
      <c r="Z33" s="92"/>
      <c r="AA33" s="92"/>
      <c r="AB33" s="92" t="s">
        <v>681</v>
      </c>
      <c r="AC33" s="92"/>
      <c r="AD33" s="92" t="s">
        <v>684</v>
      </c>
      <c r="AE33" s="92"/>
      <c r="AF33" s="120">
        <v>42289</v>
      </c>
      <c r="AG33" s="92" t="s">
        <v>562</v>
      </c>
      <c r="AH33" s="92">
        <v>1</v>
      </c>
      <c r="AI33" s="108" t="s">
        <v>587</v>
      </c>
      <c r="AJ33" s="111">
        <v>42181</v>
      </c>
      <c r="AK33" s="92"/>
      <c r="AL33" s="92"/>
      <c r="AM33" s="92"/>
      <c r="AN33" s="92"/>
      <c r="AO33" s="92"/>
      <c r="AP33" s="92"/>
      <c r="AQ33" s="108" t="s">
        <v>588</v>
      </c>
      <c r="AR33" s="108" t="s">
        <v>589</v>
      </c>
      <c r="AS33" s="92"/>
      <c r="AT33" s="108" t="s">
        <v>616</v>
      </c>
      <c r="AU33" s="108" t="s">
        <v>572</v>
      </c>
      <c r="AV33" s="92"/>
      <c r="AW33" s="92"/>
      <c r="AX33" s="92">
        <v>620</v>
      </c>
      <c r="AY33" s="92"/>
      <c r="AZ33" s="92"/>
      <c r="BA33" s="120">
        <f t="shared" si="0"/>
        <v>42289</v>
      </c>
      <c r="BB33" s="120">
        <f t="shared" si="1"/>
        <v>42289</v>
      </c>
    </row>
    <row r="34" spans="2:54" s="94" customFormat="1" ht="15" customHeight="1" x14ac:dyDescent="0.25">
      <c r="B34" s="92" t="s">
        <v>139</v>
      </c>
      <c r="C34" s="116">
        <v>113329040</v>
      </c>
      <c r="D34" s="92">
        <v>20160111</v>
      </c>
      <c r="E34" s="117">
        <v>999971280</v>
      </c>
      <c r="F34" s="108" t="s">
        <v>612</v>
      </c>
      <c r="G34" s="117">
        <v>999971280</v>
      </c>
      <c r="H34" s="108" t="s">
        <v>612</v>
      </c>
      <c r="I34" s="92">
        <v>30</v>
      </c>
      <c r="J34" s="94">
        <v>30</v>
      </c>
      <c r="K34" s="92">
        <v>10044595</v>
      </c>
      <c r="L34" s="92"/>
      <c r="M34" s="92"/>
      <c r="N34" s="92"/>
      <c r="O34" s="118" t="s">
        <v>613</v>
      </c>
      <c r="P34" s="92"/>
      <c r="Q34" s="92"/>
      <c r="R34" s="108" t="s">
        <v>570</v>
      </c>
      <c r="S34" s="92"/>
      <c r="T34" s="92">
        <v>58</v>
      </c>
      <c r="U34" s="92"/>
      <c r="V34" s="92"/>
      <c r="W34" s="92"/>
      <c r="X34" s="116" t="s">
        <v>683</v>
      </c>
      <c r="Y34" s="92" t="s">
        <v>159</v>
      </c>
      <c r="Z34" s="92"/>
      <c r="AA34" s="92"/>
      <c r="AB34" s="92" t="s">
        <v>681</v>
      </c>
      <c r="AC34" s="92"/>
      <c r="AD34" s="92" t="s">
        <v>684</v>
      </c>
      <c r="AE34" s="92"/>
      <c r="AF34" s="120">
        <v>42289</v>
      </c>
      <c r="AG34" s="92" t="s">
        <v>562</v>
      </c>
      <c r="AH34" s="92">
        <v>1</v>
      </c>
      <c r="AI34" s="108" t="s">
        <v>587</v>
      </c>
      <c r="AJ34" s="111">
        <v>42179</v>
      </c>
      <c r="AK34" s="92"/>
      <c r="AL34" s="92"/>
      <c r="AM34" s="92"/>
      <c r="AN34" s="92"/>
      <c r="AO34" s="92"/>
      <c r="AP34" s="92"/>
      <c r="AQ34" s="108" t="s">
        <v>590</v>
      </c>
      <c r="AR34" s="108" t="s">
        <v>574</v>
      </c>
      <c r="AS34" s="92"/>
      <c r="AT34" s="108" t="s">
        <v>563</v>
      </c>
      <c r="AU34" s="108" t="s">
        <v>572</v>
      </c>
      <c r="AV34" s="92"/>
      <c r="AW34" s="92"/>
      <c r="AX34" s="92">
        <v>615</v>
      </c>
      <c r="AY34" s="92"/>
      <c r="AZ34" s="92"/>
      <c r="BA34" s="120">
        <f t="shared" si="0"/>
        <v>42289</v>
      </c>
      <c r="BB34" s="120">
        <f t="shared" si="1"/>
        <v>42289</v>
      </c>
    </row>
    <row r="35" spans="2:54" s="94" customFormat="1" ht="15" customHeight="1" x14ac:dyDescent="0.25">
      <c r="B35" s="92" t="s">
        <v>139</v>
      </c>
      <c r="C35" s="116">
        <v>113329040</v>
      </c>
      <c r="D35" s="92">
        <v>20160111</v>
      </c>
      <c r="E35" s="117">
        <v>999971280</v>
      </c>
      <c r="F35" s="108" t="s">
        <v>612</v>
      </c>
      <c r="G35" s="117">
        <v>999971280</v>
      </c>
      <c r="H35" s="108" t="s">
        <v>612</v>
      </c>
      <c r="I35" s="92">
        <v>31</v>
      </c>
      <c r="J35" s="94">
        <v>31</v>
      </c>
      <c r="K35" s="92">
        <v>10044595</v>
      </c>
      <c r="L35" s="92"/>
      <c r="M35" s="92"/>
      <c r="N35" s="92"/>
      <c r="O35" s="118" t="s">
        <v>613</v>
      </c>
      <c r="P35" s="92"/>
      <c r="Q35" s="92"/>
      <c r="R35" s="108" t="s">
        <v>570</v>
      </c>
      <c r="S35" s="92"/>
      <c r="T35" s="92">
        <v>58</v>
      </c>
      <c r="U35" s="92"/>
      <c r="V35" s="92"/>
      <c r="W35" s="92"/>
      <c r="X35" s="116" t="s">
        <v>683</v>
      </c>
      <c r="Y35" s="92" t="s">
        <v>159</v>
      </c>
      <c r="Z35" s="92"/>
      <c r="AA35" s="92"/>
      <c r="AB35" s="92" t="s">
        <v>681</v>
      </c>
      <c r="AC35" s="92"/>
      <c r="AD35" s="92" t="s">
        <v>684</v>
      </c>
      <c r="AE35" s="92"/>
      <c r="AF35" s="120">
        <v>42289</v>
      </c>
      <c r="AG35" s="92" t="s">
        <v>562</v>
      </c>
      <c r="AH35" s="92">
        <v>1</v>
      </c>
      <c r="AI35" s="108" t="s">
        <v>592</v>
      </c>
      <c r="AJ35" s="111">
        <v>42179</v>
      </c>
      <c r="AK35" s="92"/>
      <c r="AL35" s="92"/>
      <c r="AM35" s="92"/>
      <c r="AN35" s="92"/>
      <c r="AO35" s="92"/>
      <c r="AP35" s="92"/>
      <c r="AQ35" s="108" t="s">
        <v>593</v>
      </c>
      <c r="AR35" s="108" t="s">
        <v>594</v>
      </c>
      <c r="AS35" s="92"/>
      <c r="AT35" s="108" t="s">
        <v>563</v>
      </c>
      <c r="AU35" s="108" t="s">
        <v>572</v>
      </c>
      <c r="AV35" s="92"/>
      <c r="AW35" s="92"/>
      <c r="AX35" s="92">
        <v>677</v>
      </c>
      <c r="AY35" s="92"/>
      <c r="AZ35" s="92"/>
      <c r="BA35" s="120">
        <f t="shared" si="0"/>
        <v>42289</v>
      </c>
      <c r="BB35" s="120">
        <f t="shared" si="1"/>
        <v>42289</v>
      </c>
    </row>
    <row r="36" spans="2:54" s="94" customFormat="1" ht="15" customHeight="1" x14ac:dyDescent="0.25">
      <c r="B36" s="92" t="s">
        <v>139</v>
      </c>
      <c r="C36" s="116">
        <v>113329040</v>
      </c>
      <c r="D36" s="92">
        <v>20160111</v>
      </c>
      <c r="E36" s="117">
        <v>999971280</v>
      </c>
      <c r="F36" s="108" t="s">
        <v>612</v>
      </c>
      <c r="G36" s="117">
        <v>999971280</v>
      </c>
      <c r="H36" s="108" t="s">
        <v>612</v>
      </c>
      <c r="I36" s="92">
        <v>32</v>
      </c>
      <c r="J36" s="94">
        <v>32</v>
      </c>
      <c r="K36" s="92">
        <v>10044595</v>
      </c>
      <c r="L36" s="92"/>
      <c r="M36" s="92"/>
      <c r="N36" s="92"/>
      <c r="O36" s="118" t="s">
        <v>613</v>
      </c>
      <c r="P36" s="92"/>
      <c r="Q36" s="92"/>
      <c r="R36" s="108" t="s">
        <v>570</v>
      </c>
      <c r="S36" s="92"/>
      <c r="T36" s="92">
        <v>58</v>
      </c>
      <c r="U36" s="92"/>
      <c r="V36" s="92"/>
      <c r="W36" s="92"/>
      <c r="X36" s="116" t="s">
        <v>683</v>
      </c>
      <c r="Y36" s="92" t="s">
        <v>159</v>
      </c>
      <c r="Z36" s="92"/>
      <c r="AA36" s="92"/>
      <c r="AB36" s="92" t="s">
        <v>681</v>
      </c>
      <c r="AC36" s="92"/>
      <c r="AD36" s="92" t="s">
        <v>684</v>
      </c>
      <c r="AE36" s="92"/>
      <c r="AF36" s="120">
        <v>42289</v>
      </c>
      <c r="AG36" s="92" t="s">
        <v>562</v>
      </c>
      <c r="AH36" s="92">
        <v>1</v>
      </c>
      <c r="AI36" s="108" t="s">
        <v>597</v>
      </c>
      <c r="AJ36" s="111">
        <v>42179</v>
      </c>
      <c r="AK36" s="92"/>
      <c r="AL36" s="92"/>
      <c r="AM36" s="92"/>
      <c r="AN36" s="92"/>
      <c r="AO36" s="92"/>
      <c r="AP36" s="92"/>
      <c r="AQ36" s="108" t="s">
        <v>598</v>
      </c>
      <c r="AR36" s="108" t="s">
        <v>589</v>
      </c>
      <c r="AS36" s="92"/>
      <c r="AT36" s="108" t="s">
        <v>595</v>
      </c>
      <c r="AU36" s="108" t="s">
        <v>596</v>
      </c>
      <c r="AV36" s="92"/>
      <c r="AW36" s="92"/>
      <c r="AX36" s="92">
        <v>400</v>
      </c>
      <c r="AY36" s="92"/>
      <c r="AZ36" s="92"/>
      <c r="BA36" s="120">
        <f t="shared" si="0"/>
        <v>42289</v>
      </c>
      <c r="BB36" s="120">
        <f t="shared" si="1"/>
        <v>42289</v>
      </c>
    </row>
    <row r="37" spans="2:54" s="94" customFormat="1" ht="15" customHeight="1" x14ac:dyDescent="0.25">
      <c r="B37" s="92" t="s">
        <v>139</v>
      </c>
      <c r="C37" s="116">
        <v>113329040</v>
      </c>
      <c r="D37" s="92">
        <v>20160111</v>
      </c>
      <c r="E37" s="117">
        <v>999971280</v>
      </c>
      <c r="F37" s="108" t="s">
        <v>612</v>
      </c>
      <c r="G37" s="117">
        <v>999971280</v>
      </c>
      <c r="H37" s="108" t="s">
        <v>612</v>
      </c>
      <c r="I37" s="92">
        <v>33</v>
      </c>
      <c r="J37" s="94">
        <v>33</v>
      </c>
      <c r="K37" s="92">
        <v>10044595</v>
      </c>
      <c r="L37" s="92"/>
      <c r="M37" s="92"/>
      <c r="N37" s="92"/>
      <c r="O37" s="118" t="s">
        <v>613</v>
      </c>
      <c r="P37" s="92"/>
      <c r="Q37" s="92"/>
      <c r="R37" s="108" t="s">
        <v>570</v>
      </c>
      <c r="S37" s="92"/>
      <c r="T37" s="92">
        <v>58</v>
      </c>
      <c r="U37" s="92"/>
      <c r="V37" s="92"/>
      <c r="W37" s="92"/>
      <c r="X37" s="116" t="s">
        <v>683</v>
      </c>
      <c r="Y37" s="92" t="s">
        <v>159</v>
      </c>
      <c r="Z37" s="92"/>
      <c r="AA37" s="92"/>
      <c r="AB37" s="92" t="s">
        <v>681</v>
      </c>
      <c r="AC37" s="92"/>
      <c r="AD37" s="92" t="s">
        <v>684</v>
      </c>
      <c r="AE37" s="92"/>
      <c r="AF37" s="120">
        <v>42289</v>
      </c>
      <c r="AG37" s="92" t="s">
        <v>562</v>
      </c>
      <c r="AH37" s="92">
        <v>1</v>
      </c>
      <c r="AI37" s="108" t="s">
        <v>600</v>
      </c>
      <c r="AJ37" s="111">
        <v>42181</v>
      </c>
      <c r="AK37" s="92"/>
      <c r="AL37" s="92"/>
      <c r="AM37" s="92"/>
      <c r="AN37" s="92"/>
      <c r="AO37" s="92"/>
      <c r="AP37" s="92"/>
      <c r="AQ37" s="108" t="s">
        <v>586</v>
      </c>
      <c r="AR37" s="108" t="s">
        <v>589</v>
      </c>
      <c r="AS37" s="92"/>
      <c r="AT37" s="108" t="s">
        <v>617</v>
      </c>
      <c r="AU37" s="108" t="s">
        <v>572</v>
      </c>
      <c r="AV37" s="92"/>
      <c r="AW37" s="92"/>
      <c r="AX37" s="92">
        <v>627</v>
      </c>
      <c r="AY37" s="92"/>
      <c r="AZ37" s="92"/>
      <c r="BA37" s="120">
        <f t="shared" si="0"/>
        <v>42289</v>
      </c>
      <c r="BB37" s="120">
        <f t="shared" si="1"/>
        <v>42289</v>
      </c>
    </row>
    <row r="38" spans="2:54" s="94" customFormat="1" ht="15" customHeight="1" x14ac:dyDescent="0.25">
      <c r="B38" s="92" t="s">
        <v>139</v>
      </c>
      <c r="C38" s="116">
        <v>113329040</v>
      </c>
      <c r="D38" s="92">
        <v>20160111</v>
      </c>
      <c r="E38" s="117">
        <v>999971280</v>
      </c>
      <c r="F38" s="108" t="s">
        <v>612</v>
      </c>
      <c r="G38" s="117">
        <v>999971280</v>
      </c>
      <c r="H38" s="108" t="s">
        <v>612</v>
      </c>
      <c r="I38" s="92">
        <v>34</v>
      </c>
      <c r="J38" s="94">
        <v>34</v>
      </c>
      <c r="K38" s="92">
        <v>10044595</v>
      </c>
      <c r="L38" s="92"/>
      <c r="M38" s="92"/>
      <c r="N38" s="92"/>
      <c r="O38" s="118" t="s">
        <v>613</v>
      </c>
      <c r="P38" s="92"/>
      <c r="Q38" s="92"/>
      <c r="R38" s="108" t="s">
        <v>570</v>
      </c>
      <c r="S38" s="92"/>
      <c r="T38" s="92">
        <v>58</v>
      </c>
      <c r="U38" s="92"/>
      <c r="V38" s="92"/>
      <c r="W38" s="92"/>
      <c r="X38" s="116" t="s">
        <v>683</v>
      </c>
      <c r="Y38" s="92" t="s">
        <v>159</v>
      </c>
      <c r="Z38" s="92"/>
      <c r="AA38" s="92"/>
      <c r="AB38" s="92" t="s">
        <v>681</v>
      </c>
      <c r="AC38" s="92"/>
      <c r="AD38" s="92" t="s">
        <v>684</v>
      </c>
      <c r="AE38" s="92"/>
      <c r="AF38" s="120">
        <v>42289</v>
      </c>
      <c r="AG38" s="92" t="s">
        <v>562</v>
      </c>
      <c r="AH38" s="92">
        <v>1</v>
      </c>
      <c r="AI38" s="108" t="s">
        <v>602</v>
      </c>
      <c r="AJ38" s="111">
        <v>42186</v>
      </c>
      <c r="AK38" s="92"/>
      <c r="AL38" s="92"/>
      <c r="AM38" s="92"/>
      <c r="AN38" s="92"/>
      <c r="AO38" s="92"/>
      <c r="AP38" s="92"/>
      <c r="AQ38" s="108" t="s">
        <v>593</v>
      </c>
      <c r="AR38" s="108" t="s">
        <v>575</v>
      </c>
      <c r="AS38" s="92"/>
      <c r="AT38" s="108" t="s">
        <v>563</v>
      </c>
      <c r="AU38" s="108" t="s">
        <v>572</v>
      </c>
      <c r="AV38" s="92"/>
      <c r="AW38" s="92"/>
      <c r="AX38" s="94">
        <v>666</v>
      </c>
      <c r="AY38" s="92"/>
      <c r="AZ38" s="92"/>
      <c r="BA38" s="120">
        <f t="shared" si="0"/>
        <v>42289</v>
      </c>
      <c r="BB38" s="120">
        <f t="shared" si="1"/>
        <v>42289</v>
      </c>
    </row>
    <row r="39" spans="2:54" s="94" customFormat="1" ht="15" customHeight="1" x14ac:dyDescent="0.25">
      <c r="B39" s="92" t="s">
        <v>139</v>
      </c>
      <c r="C39" s="116">
        <v>113329040</v>
      </c>
      <c r="D39" s="92">
        <v>20160111</v>
      </c>
      <c r="E39" s="117">
        <v>999971280</v>
      </c>
      <c r="F39" s="108" t="s">
        <v>612</v>
      </c>
      <c r="G39" s="117">
        <v>999971280</v>
      </c>
      <c r="H39" s="108" t="s">
        <v>612</v>
      </c>
      <c r="I39" s="92">
        <v>35</v>
      </c>
      <c r="J39" s="94">
        <v>35</v>
      </c>
      <c r="K39" s="92">
        <v>10044595</v>
      </c>
      <c r="L39" s="92"/>
      <c r="M39" s="92"/>
      <c r="N39" s="92"/>
      <c r="O39" s="118" t="s">
        <v>613</v>
      </c>
      <c r="P39" s="92"/>
      <c r="Q39" s="92"/>
      <c r="R39" s="108" t="s">
        <v>570</v>
      </c>
      <c r="S39" s="92"/>
      <c r="T39" s="92">
        <v>58</v>
      </c>
      <c r="U39" s="92"/>
      <c r="V39" s="92"/>
      <c r="W39" s="92"/>
      <c r="X39" s="116" t="s">
        <v>683</v>
      </c>
      <c r="Y39" s="92" t="s">
        <v>159</v>
      </c>
      <c r="Z39" s="92"/>
      <c r="AA39" s="92"/>
      <c r="AB39" s="92" t="s">
        <v>681</v>
      </c>
      <c r="AC39" s="92"/>
      <c r="AD39" s="92" t="s">
        <v>684</v>
      </c>
      <c r="AE39" s="92"/>
      <c r="AF39" s="120">
        <v>42289</v>
      </c>
      <c r="AG39" s="92" t="s">
        <v>562</v>
      </c>
      <c r="AH39" s="92">
        <v>1</v>
      </c>
      <c r="AI39" s="108" t="s">
        <v>602</v>
      </c>
      <c r="AJ39" s="111">
        <v>42186</v>
      </c>
      <c r="AK39" s="92"/>
      <c r="AL39" s="92"/>
      <c r="AM39" s="92"/>
      <c r="AN39" s="92"/>
      <c r="AO39" s="92"/>
      <c r="AP39" s="92"/>
      <c r="AQ39" s="108" t="s">
        <v>593</v>
      </c>
      <c r="AR39" s="108" t="s">
        <v>575</v>
      </c>
      <c r="AS39" s="92"/>
      <c r="AT39" s="108" t="s">
        <v>563</v>
      </c>
      <c r="AU39" s="108" t="s">
        <v>572</v>
      </c>
      <c r="AV39" s="92"/>
      <c r="AW39" s="92"/>
      <c r="AX39" s="92">
        <v>665</v>
      </c>
      <c r="AY39" s="92"/>
      <c r="AZ39" s="92"/>
      <c r="BA39" s="120">
        <f t="shared" si="0"/>
        <v>42289</v>
      </c>
      <c r="BB39" s="120">
        <f t="shared" si="1"/>
        <v>42289</v>
      </c>
    </row>
    <row r="40" spans="2:54" s="94" customFormat="1" ht="15" customHeight="1" x14ac:dyDescent="0.25">
      <c r="B40" s="92" t="s">
        <v>139</v>
      </c>
      <c r="C40" s="116">
        <v>113329040</v>
      </c>
      <c r="D40" s="92">
        <v>20160111</v>
      </c>
      <c r="E40" s="117">
        <v>999971280</v>
      </c>
      <c r="F40" s="108" t="s">
        <v>612</v>
      </c>
      <c r="G40" s="117">
        <v>999971280</v>
      </c>
      <c r="H40" s="108" t="s">
        <v>612</v>
      </c>
      <c r="I40" s="92">
        <v>36</v>
      </c>
      <c r="J40" s="94">
        <v>36</v>
      </c>
      <c r="K40" s="92">
        <v>10044595</v>
      </c>
      <c r="L40" s="92"/>
      <c r="M40" s="92"/>
      <c r="N40" s="92"/>
      <c r="O40" s="118" t="s">
        <v>613</v>
      </c>
      <c r="P40" s="92"/>
      <c r="Q40" s="92"/>
      <c r="R40" s="108" t="s">
        <v>570</v>
      </c>
      <c r="S40" s="92"/>
      <c r="T40" s="92">
        <v>58</v>
      </c>
      <c r="U40" s="92"/>
      <c r="V40" s="92"/>
      <c r="W40" s="92"/>
      <c r="X40" s="116" t="s">
        <v>683</v>
      </c>
      <c r="Y40" s="92" t="s">
        <v>159</v>
      </c>
      <c r="Z40" s="92"/>
      <c r="AA40" s="92"/>
      <c r="AB40" s="92" t="s">
        <v>681</v>
      </c>
      <c r="AC40" s="92"/>
      <c r="AD40" s="92" t="s">
        <v>684</v>
      </c>
      <c r="AE40" s="92"/>
      <c r="AF40" s="120">
        <v>42289</v>
      </c>
      <c r="AG40" s="92" t="s">
        <v>562</v>
      </c>
      <c r="AH40" s="92">
        <v>1</v>
      </c>
      <c r="AI40" s="108" t="s">
        <v>605</v>
      </c>
      <c r="AJ40" s="111">
        <v>42181</v>
      </c>
      <c r="AK40" s="92"/>
      <c r="AL40" s="92"/>
      <c r="AM40" s="92"/>
      <c r="AN40" s="92"/>
      <c r="AO40" s="92"/>
      <c r="AP40" s="92"/>
      <c r="AQ40" s="108" t="s">
        <v>152</v>
      </c>
      <c r="AR40" s="108" t="s">
        <v>152</v>
      </c>
      <c r="AS40" s="92"/>
      <c r="AT40" s="108" t="s">
        <v>611</v>
      </c>
      <c r="AU40" s="108" t="s">
        <v>572</v>
      </c>
      <c r="AV40" s="92"/>
      <c r="AW40" s="92"/>
      <c r="AX40" s="92">
        <v>150</v>
      </c>
      <c r="AY40" s="92"/>
      <c r="AZ40" s="92"/>
      <c r="BA40" s="120">
        <f t="shared" si="0"/>
        <v>42289</v>
      </c>
      <c r="BB40" s="120">
        <f t="shared" si="1"/>
        <v>42289</v>
      </c>
    </row>
    <row r="41" spans="2:54" s="94" customFormat="1" ht="15" customHeight="1" x14ac:dyDescent="0.25">
      <c r="B41" s="92" t="s">
        <v>139</v>
      </c>
      <c r="C41" s="116">
        <v>113329040</v>
      </c>
      <c r="D41" s="92">
        <v>20160111</v>
      </c>
      <c r="E41" s="117">
        <v>999971280</v>
      </c>
      <c r="F41" s="108" t="s">
        <v>618</v>
      </c>
      <c r="G41" s="117">
        <v>999971280</v>
      </c>
      <c r="H41" s="108" t="s">
        <v>618</v>
      </c>
      <c r="I41" s="92">
        <v>37</v>
      </c>
      <c r="J41" s="94">
        <v>37</v>
      </c>
      <c r="K41" s="94">
        <v>10044596</v>
      </c>
      <c r="L41" s="92"/>
      <c r="M41" s="92"/>
      <c r="N41" s="92"/>
      <c r="O41" s="118" t="s">
        <v>613</v>
      </c>
      <c r="P41" s="92"/>
      <c r="Q41" s="92"/>
      <c r="R41" s="108" t="s">
        <v>607</v>
      </c>
      <c r="S41" s="92"/>
      <c r="T41" s="92">
        <v>58</v>
      </c>
      <c r="U41" s="92"/>
      <c r="V41" s="92"/>
      <c r="W41" s="92"/>
      <c r="X41" s="116" t="s">
        <v>683</v>
      </c>
      <c r="Y41" s="92" t="s">
        <v>159</v>
      </c>
      <c r="Z41" s="92"/>
      <c r="AA41" s="92"/>
      <c r="AB41" s="92" t="s">
        <v>681</v>
      </c>
      <c r="AC41" s="92"/>
      <c r="AD41" s="92" t="s">
        <v>684</v>
      </c>
      <c r="AE41" s="92"/>
      <c r="AF41" s="120">
        <v>42289</v>
      </c>
      <c r="AG41" s="92" t="s">
        <v>562</v>
      </c>
      <c r="AH41" s="92">
        <v>1</v>
      </c>
      <c r="AI41" s="108" t="s">
        <v>573</v>
      </c>
      <c r="AJ41" s="111">
        <v>42184</v>
      </c>
      <c r="AK41" s="92"/>
      <c r="AL41" s="92"/>
      <c r="AM41" s="92"/>
      <c r="AN41" s="92"/>
      <c r="AO41" s="92"/>
      <c r="AP41" s="92"/>
      <c r="AQ41" s="108" t="s">
        <v>590</v>
      </c>
      <c r="AR41" s="108" t="s">
        <v>575</v>
      </c>
      <c r="AS41" s="92"/>
      <c r="AT41" s="108" t="s">
        <v>603</v>
      </c>
      <c r="AU41" s="108" t="s">
        <v>572</v>
      </c>
      <c r="AV41" s="92"/>
      <c r="AW41" s="92"/>
      <c r="AX41" s="92">
        <v>610</v>
      </c>
      <c r="AY41" s="92"/>
      <c r="AZ41" s="92"/>
      <c r="BA41" s="120">
        <f t="shared" si="0"/>
        <v>42289</v>
      </c>
      <c r="BB41" s="120">
        <f t="shared" si="1"/>
        <v>42289</v>
      </c>
    </row>
    <row r="42" spans="2:54" s="94" customFormat="1" ht="15" customHeight="1" x14ac:dyDescent="0.25">
      <c r="B42" s="92" t="s">
        <v>139</v>
      </c>
      <c r="C42" s="116">
        <v>113329040</v>
      </c>
      <c r="D42" s="92">
        <v>20160111</v>
      </c>
      <c r="E42" s="117">
        <v>999971280</v>
      </c>
      <c r="F42" s="108" t="s">
        <v>618</v>
      </c>
      <c r="G42" s="117">
        <v>999971280</v>
      </c>
      <c r="H42" s="108" t="s">
        <v>618</v>
      </c>
      <c r="I42" s="92">
        <v>38</v>
      </c>
      <c r="J42" s="94">
        <v>38</v>
      </c>
      <c r="K42" s="94">
        <v>10044596</v>
      </c>
      <c r="L42" s="92"/>
      <c r="M42" s="92"/>
      <c r="N42" s="92"/>
      <c r="O42" s="118" t="s">
        <v>613</v>
      </c>
      <c r="P42" s="92"/>
      <c r="Q42" s="92"/>
      <c r="R42" s="108" t="s">
        <v>607</v>
      </c>
      <c r="S42" s="92"/>
      <c r="T42" s="92">
        <v>58</v>
      </c>
      <c r="U42" s="92"/>
      <c r="V42" s="92"/>
      <c r="W42" s="92"/>
      <c r="X42" s="116" t="s">
        <v>683</v>
      </c>
      <c r="Y42" s="92" t="s">
        <v>159</v>
      </c>
      <c r="Z42" s="92"/>
      <c r="AA42" s="92"/>
      <c r="AB42" s="92" t="s">
        <v>681</v>
      </c>
      <c r="AC42" s="92"/>
      <c r="AD42" s="92" t="s">
        <v>684</v>
      </c>
      <c r="AE42" s="92"/>
      <c r="AF42" s="120">
        <v>42289</v>
      </c>
      <c r="AG42" s="92" t="s">
        <v>562</v>
      </c>
      <c r="AH42" s="92">
        <v>1</v>
      </c>
      <c r="AI42" s="108" t="s">
        <v>578</v>
      </c>
      <c r="AJ42" s="111">
        <v>42180</v>
      </c>
      <c r="AK42" s="92"/>
      <c r="AL42" s="92"/>
      <c r="AM42" s="92"/>
      <c r="AN42" s="92"/>
      <c r="AO42" s="92"/>
      <c r="AP42" s="92"/>
      <c r="AQ42" s="108" t="s">
        <v>579</v>
      </c>
      <c r="AR42" s="108" t="s">
        <v>579</v>
      </c>
      <c r="AS42" s="92"/>
      <c r="AT42" s="108" t="s">
        <v>619</v>
      </c>
      <c r="AU42" s="108" t="s">
        <v>577</v>
      </c>
      <c r="AV42" s="92"/>
      <c r="AW42" s="92"/>
      <c r="AX42" s="92">
        <v>99717</v>
      </c>
      <c r="AY42" s="92"/>
      <c r="AZ42" s="92"/>
      <c r="BA42" s="120">
        <f t="shared" si="0"/>
        <v>42289</v>
      </c>
      <c r="BB42" s="120">
        <f t="shared" si="1"/>
        <v>42289</v>
      </c>
    </row>
    <row r="43" spans="2:54" s="94" customFormat="1" ht="15" customHeight="1" x14ac:dyDescent="0.25">
      <c r="B43" s="92" t="s">
        <v>139</v>
      </c>
      <c r="C43" s="116">
        <v>113329040</v>
      </c>
      <c r="D43" s="92">
        <v>20160111</v>
      </c>
      <c r="E43" s="117">
        <v>999971280</v>
      </c>
      <c r="F43" s="108" t="s">
        <v>618</v>
      </c>
      <c r="G43" s="117">
        <v>999971280</v>
      </c>
      <c r="H43" s="108" t="s">
        <v>618</v>
      </c>
      <c r="I43" s="92">
        <v>39</v>
      </c>
      <c r="J43" s="94">
        <v>39</v>
      </c>
      <c r="K43" s="94">
        <v>10044596</v>
      </c>
      <c r="L43" s="92"/>
      <c r="M43" s="92"/>
      <c r="N43" s="92"/>
      <c r="O43" s="118" t="s">
        <v>613</v>
      </c>
      <c r="P43" s="92"/>
      <c r="Q43" s="92"/>
      <c r="R43" s="108" t="s">
        <v>607</v>
      </c>
      <c r="S43" s="92"/>
      <c r="T43" s="92">
        <v>58</v>
      </c>
      <c r="U43" s="92"/>
      <c r="V43" s="92"/>
      <c r="W43" s="92"/>
      <c r="X43" s="116" t="s">
        <v>683</v>
      </c>
      <c r="Y43" s="92" t="s">
        <v>159</v>
      </c>
      <c r="Z43" s="92"/>
      <c r="AA43" s="92"/>
      <c r="AB43" s="92" t="s">
        <v>681</v>
      </c>
      <c r="AC43" s="92"/>
      <c r="AD43" s="92" t="s">
        <v>684</v>
      </c>
      <c r="AE43" s="92"/>
      <c r="AF43" s="120">
        <v>42289</v>
      </c>
      <c r="AG43" s="92" t="s">
        <v>562</v>
      </c>
      <c r="AH43" s="92">
        <v>1</v>
      </c>
      <c r="AI43" s="108" t="s">
        <v>582</v>
      </c>
      <c r="AJ43" s="111">
        <v>42179</v>
      </c>
      <c r="AK43" s="92"/>
      <c r="AL43" s="92"/>
      <c r="AM43" s="92"/>
      <c r="AN43" s="92"/>
      <c r="AO43" s="92"/>
      <c r="AP43" s="92"/>
      <c r="AQ43" s="108" t="s">
        <v>143</v>
      </c>
      <c r="AR43" s="108" t="s">
        <v>143</v>
      </c>
      <c r="AS43" s="92"/>
      <c r="AT43" s="108" t="s">
        <v>580</v>
      </c>
      <c r="AU43" s="108" t="s">
        <v>581</v>
      </c>
      <c r="AV43" s="92"/>
      <c r="AW43" s="92"/>
      <c r="AX43" s="92">
        <v>80</v>
      </c>
      <c r="AY43" s="92"/>
      <c r="AZ43" s="92"/>
      <c r="BA43" s="120">
        <f t="shared" si="0"/>
        <v>42289</v>
      </c>
      <c r="BB43" s="120">
        <f t="shared" si="1"/>
        <v>42289</v>
      </c>
    </row>
    <row r="44" spans="2:54" s="94" customFormat="1" ht="15" customHeight="1" x14ac:dyDescent="0.25">
      <c r="B44" s="92" t="s">
        <v>139</v>
      </c>
      <c r="C44" s="116">
        <v>113329040</v>
      </c>
      <c r="D44" s="92">
        <v>20160111</v>
      </c>
      <c r="E44" s="117">
        <v>999971280</v>
      </c>
      <c r="F44" s="108" t="s">
        <v>618</v>
      </c>
      <c r="G44" s="117">
        <v>999971280</v>
      </c>
      <c r="H44" s="108" t="s">
        <v>618</v>
      </c>
      <c r="I44" s="92">
        <v>40</v>
      </c>
      <c r="J44" s="94">
        <v>40</v>
      </c>
      <c r="K44" s="94">
        <v>10044596</v>
      </c>
      <c r="L44" s="92"/>
      <c r="M44" s="92"/>
      <c r="N44" s="92"/>
      <c r="O44" s="118" t="s">
        <v>613</v>
      </c>
      <c r="P44" s="92"/>
      <c r="Q44" s="92"/>
      <c r="R44" s="108" t="s">
        <v>607</v>
      </c>
      <c r="S44" s="92"/>
      <c r="T44" s="92">
        <v>58</v>
      </c>
      <c r="U44" s="92"/>
      <c r="V44" s="92"/>
      <c r="W44" s="92"/>
      <c r="X44" s="116" t="s">
        <v>683</v>
      </c>
      <c r="Y44" s="92" t="s">
        <v>159</v>
      </c>
      <c r="Z44" s="92"/>
      <c r="AA44" s="92"/>
      <c r="AB44" s="92" t="s">
        <v>681</v>
      </c>
      <c r="AC44" s="92"/>
      <c r="AD44" s="92" t="s">
        <v>684</v>
      </c>
      <c r="AE44" s="92"/>
      <c r="AF44" s="120">
        <v>42289</v>
      </c>
      <c r="AG44" s="92" t="s">
        <v>562</v>
      </c>
      <c r="AH44" s="92">
        <v>1</v>
      </c>
      <c r="AI44" s="108" t="s">
        <v>585</v>
      </c>
      <c r="AJ44" s="111">
        <v>42181</v>
      </c>
      <c r="AK44" s="92"/>
      <c r="AL44" s="92"/>
      <c r="AM44" s="92"/>
      <c r="AN44" s="92"/>
      <c r="AO44" s="92"/>
      <c r="AP44" s="92"/>
      <c r="AQ44" s="108" t="s">
        <v>144</v>
      </c>
      <c r="AR44" s="108" t="s">
        <v>152</v>
      </c>
      <c r="AS44" s="92"/>
      <c r="AT44" s="108" t="s">
        <v>620</v>
      </c>
      <c r="AU44" s="108" t="s">
        <v>584</v>
      </c>
      <c r="AV44" s="92"/>
      <c r="AW44" s="92"/>
      <c r="AX44" s="92">
        <v>94</v>
      </c>
      <c r="AY44" s="92"/>
      <c r="AZ44" s="92"/>
      <c r="BA44" s="120">
        <f t="shared" si="0"/>
        <v>42289</v>
      </c>
      <c r="BB44" s="120">
        <f t="shared" si="1"/>
        <v>42289</v>
      </c>
    </row>
    <row r="45" spans="2:54" s="94" customFormat="1" ht="15" customHeight="1" x14ac:dyDescent="0.25">
      <c r="B45" s="92" t="s">
        <v>139</v>
      </c>
      <c r="C45" s="116">
        <v>113329040</v>
      </c>
      <c r="D45" s="92">
        <v>20160111</v>
      </c>
      <c r="E45" s="117">
        <v>999971280</v>
      </c>
      <c r="F45" s="108" t="s">
        <v>618</v>
      </c>
      <c r="G45" s="117">
        <v>999971280</v>
      </c>
      <c r="H45" s="108" t="s">
        <v>618</v>
      </c>
      <c r="I45" s="92">
        <v>41</v>
      </c>
      <c r="J45" s="94">
        <v>41</v>
      </c>
      <c r="K45" s="94">
        <v>10044596</v>
      </c>
      <c r="L45" s="92"/>
      <c r="M45" s="92"/>
      <c r="N45" s="92"/>
      <c r="O45" s="118" t="s">
        <v>613</v>
      </c>
      <c r="P45" s="92"/>
      <c r="Q45" s="92"/>
      <c r="R45" s="108" t="s">
        <v>607</v>
      </c>
      <c r="S45" s="92"/>
      <c r="T45" s="92">
        <v>58</v>
      </c>
      <c r="U45" s="92"/>
      <c r="V45" s="92"/>
      <c r="W45" s="92"/>
      <c r="X45" s="116" t="s">
        <v>683</v>
      </c>
      <c r="Y45" s="92" t="s">
        <v>159</v>
      </c>
      <c r="Z45" s="92"/>
      <c r="AA45" s="92"/>
      <c r="AB45" s="92" t="s">
        <v>681</v>
      </c>
      <c r="AC45" s="92"/>
      <c r="AD45" s="92" t="s">
        <v>684</v>
      </c>
      <c r="AE45" s="92"/>
      <c r="AF45" s="120">
        <v>42289</v>
      </c>
      <c r="AG45" s="92" t="s">
        <v>562</v>
      </c>
      <c r="AH45" s="92">
        <v>1</v>
      </c>
      <c r="AI45" s="108" t="s">
        <v>587</v>
      </c>
      <c r="AJ45" s="111">
        <v>42181</v>
      </c>
      <c r="AK45" s="92"/>
      <c r="AL45" s="92"/>
      <c r="AM45" s="92"/>
      <c r="AN45" s="92"/>
      <c r="AO45" s="92"/>
      <c r="AP45" s="92"/>
      <c r="AQ45" s="108" t="s">
        <v>588</v>
      </c>
      <c r="AR45" s="108" t="s">
        <v>589</v>
      </c>
      <c r="AS45" s="92"/>
      <c r="AT45" s="108" t="s">
        <v>621</v>
      </c>
      <c r="AU45" s="108" t="s">
        <v>572</v>
      </c>
      <c r="AV45" s="92"/>
      <c r="AW45" s="92"/>
      <c r="AX45" s="92">
        <v>620</v>
      </c>
      <c r="AY45" s="92"/>
      <c r="AZ45" s="92"/>
      <c r="BA45" s="120">
        <f t="shared" si="0"/>
        <v>42289</v>
      </c>
      <c r="BB45" s="120">
        <f t="shared" si="1"/>
        <v>42289</v>
      </c>
    </row>
    <row r="46" spans="2:54" s="94" customFormat="1" ht="15" customHeight="1" x14ac:dyDescent="0.25">
      <c r="B46" s="92" t="s">
        <v>139</v>
      </c>
      <c r="C46" s="116">
        <v>113329040</v>
      </c>
      <c r="D46" s="92">
        <v>20160111</v>
      </c>
      <c r="E46" s="117">
        <v>999971280</v>
      </c>
      <c r="F46" s="108" t="s">
        <v>618</v>
      </c>
      <c r="G46" s="117">
        <v>999971280</v>
      </c>
      <c r="H46" s="108" t="s">
        <v>618</v>
      </c>
      <c r="I46" s="92">
        <v>42</v>
      </c>
      <c r="J46" s="94">
        <v>42</v>
      </c>
      <c r="K46" s="94">
        <v>10044596</v>
      </c>
      <c r="L46" s="92"/>
      <c r="M46" s="92"/>
      <c r="N46" s="92"/>
      <c r="O46" s="118" t="s">
        <v>613</v>
      </c>
      <c r="P46" s="92"/>
      <c r="Q46" s="92"/>
      <c r="R46" s="108" t="s">
        <v>607</v>
      </c>
      <c r="S46" s="92"/>
      <c r="T46" s="92">
        <v>58</v>
      </c>
      <c r="U46" s="92"/>
      <c r="V46" s="92"/>
      <c r="W46" s="92"/>
      <c r="X46" s="116" t="s">
        <v>683</v>
      </c>
      <c r="Y46" s="92" t="s">
        <v>159</v>
      </c>
      <c r="Z46" s="92"/>
      <c r="AA46" s="92"/>
      <c r="AB46" s="92" t="s">
        <v>681</v>
      </c>
      <c r="AC46" s="92"/>
      <c r="AD46" s="92" t="s">
        <v>684</v>
      </c>
      <c r="AE46" s="92"/>
      <c r="AF46" s="120">
        <v>42289</v>
      </c>
      <c r="AG46" s="92" t="s">
        <v>562</v>
      </c>
      <c r="AH46" s="92">
        <v>1</v>
      </c>
      <c r="AI46" s="108" t="s">
        <v>587</v>
      </c>
      <c r="AJ46" s="111">
        <v>42179</v>
      </c>
      <c r="AK46" s="92"/>
      <c r="AL46" s="92"/>
      <c r="AM46" s="92"/>
      <c r="AN46" s="92"/>
      <c r="AO46" s="92"/>
      <c r="AP46" s="92"/>
      <c r="AQ46" s="108" t="s">
        <v>590</v>
      </c>
      <c r="AR46" s="108" t="s">
        <v>574</v>
      </c>
      <c r="AS46" s="92"/>
      <c r="AT46" s="108" t="s">
        <v>563</v>
      </c>
      <c r="AU46" s="108" t="s">
        <v>572</v>
      </c>
      <c r="AV46" s="92"/>
      <c r="AW46" s="92"/>
      <c r="AX46" s="92">
        <v>615</v>
      </c>
      <c r="AY46" s="92"/>
      <c r="AZ46" s="92"/>
      <c r="BA46" s="120">
        <f t="shared" si="0"/>
        <v>42289</v>
      </c>
      <c r="BB46" s="120">
        <f t="shared" si="1"/>
        <v>42289</v>
      </c>
    </row>
    <row r="47" spans="2:54" s="94" customFormat="1" ht="15" customHeight="1" x14ac:dyDescent="0.25">
      <c r="B47" s="92" t="s">
        <v>139</v>
      </c>
      <c r="C47" s="116">
        <v>113329040</v>
      </c>
      <c r="D47" s="92">
        <v>20160111</v>
      </c>
      <c r="E47" s="117">
        <v>999971280</v>
      </c>
      <c r="F47" s="108" t="s">
        <v>618</v>
      </c>
      <c r="G47" s="117">
        <v>999971280</v>
      </c>
      <c r="H47" s="108" t="s">
        <v>618</v>
      </c>
      <c r="I47" s="92">
        <v>43</v>
      </c>
      <c r="J47" s="94">
        <v>43</v>
      </c>
      <c r="K47" s="94">
        <v>10044596</v>
      </c>
      <c r="L47" s="92"/>
      <c r="M47" s="92"/>
      <c r="N47" s="92"/>
      <c r="O47" s="118" t="s">
        <v>613</v>
      </c>
      <c r="P47" s="92"/>
      <c r="Q47" s="92"/>
      <c r="R47" s="108" t="s">
        <v>607</v>
      </c>
      <c r="S47" s="92"/>
      <c r="T47" s="92">
        <v>58</v>
      </c>
      <c r="U47" s="92"/>
      <c r="V47" s="92"/>
      <c r="W47" s="92"/>
      <c r="X47" s="116" t="s">
        <v>683</v>
      </c>
      <c r="Y47" s="92" t="s">
        <v>159</v>
      </c>
      <c r="Z47" s="92"/>
      <c r="AA47" s="92"/>
      <c r="AB47" s="92" t="s">
        <v>681</v>
      </c>
      <c r="AC47" s="92"/>
      <c r="AD47" s="92" t="s">
        <v>684</v>
      </c>
      <c r="AE47" s="92"/>
      <c r="AF47" s="120">
        <v>42289</v>
      </c>
      <c r="AG47" s="92" t="s">
        <v>562</v>
      </c>
      <c r="AH47" s="92">
        <v>1</v>
      </c>
      <c r="AI47" s="108" t="s">
        <v>592</v>
      </c>
      <c r="AJ47" s="111">
        <v>42179</v>
      </c>
      <c r="AK47" s="92"/>
      <c r="AL47" s="92"/>
      <c r="AM47" s="92"/>
      <c r="AN47" s="92"/>
      <c r="AO47" s="92"/>
      <c r="AP47" s="92"/>
      <c r="AQ47" s="108" t="s">
        <v>593</v>
      </c>
      <c r="AR47" s="108" t="s">
        <v>594</v>
      </c>
      <c r="AS47" s="92"/>
      <c r="AT47" s="108" t="s">
        <v>591</v>
      </c>
      <c r="AU47" s="108" t="s">
        <v>572</v>
      </c>
      <c r="AV47" s="92"/>
      <c r="AW47" s="92"/>
      <c r="AX47" s="92">
        <v>677</v>
      </c>
      <c r="AY47" s="92"/>
      <c r="AZ47" s="92"/>
      <c r="BA47" s="120">
        <f t="shared" si="0"/>
        <v>42289</v>
      </c>
      <c r="BB47" s="120">
        <f t="shared" si="1"/>
        <v>42289</v>
      </c>
    </row>
    <row r="48" spans="2:54" s="94" customFormat="1" ht="15" customHeight="1" x14ac:dyDescent="0.25">
      <c r="B48" s="92" t="s">
        <v>139</v>
      </c>
      <c r="C48" s="116">
        <v>113329040</v>
      </c>
      <c r="D48" s="92">
        <v>20160111</v>
      </c>
      <c r="E48" s="117">
        <v>999971280</v>
      </c>
      <c r="F48" s="108" t="s">
        <v>618</v>
      </c>
      <c r="G48" s="117">
        <v>999971280</v>
      </c>
      <c r="H48" s="108" t="s">
        <v>618</v>
      </c>
      <c r="I48" s="92">
        <v>44</v>
      </c>
      <c r="J48" s="94">
        <v>44</v>
      </c>
      <c r="K48" s="94">
        <v>10044596</v>
      </c>
      <c r="L48" s="92"/>
      <c r="M48" s="92"/>
      <c r="N48" s="92"/>
      <c r="O48" s="118" t="s">
        <v>613</v>
      </c>
      <c r="P48" s="92"/>
      <c r="Q48" s="92"/>
      <c r="R48" s="108" t="s">
        <v>607</v>
      </c>
      <c r="S48" s="92"/>
      <c r="T48" s="92">
        <v>58</v>
      </c>
      <c r="U48" s="92"/>
      <c r="V48" s="92"/>
      <c r="W48" s="92"/>
      <c r="X48" s="116" t="s">
        <v>683</v>
      </c>
      <c r="Y48" s="92" t="s">
        <v>159</v>
      </c>
      <c r="Z48" s="92"/>
      <c r="AA48" s="92"/>
      <c r="AB48" s="92" t="s">
        <v>681</v>
      </c>
      <c r="AC48" s="92"/>
      <c r="AD48" s="92" t="s">
        <v>684</v>
      </c>
      <c r="AE48" s="92"/>
      <c r="AF48" s="120">
        <v>42289</v>
      </c>
      <c r="AG48" s="92" t="s">
        <v>562</v>
      </c>
      <c r="AH48" s="92">
        <v>1</v>
      </c>
      <c r="AI48" s="108" t="s">
        <v>597</v>
      </c>
      <c r="AJ48" s="111">
        <v>42179</v>
      </c>
      <c r="AK48" s="92"/>
      <c r="AL48" s="92"/>
      <c r="AM48" s="92"/>
      <c r="AN48" s="92"/>
      <c r="AO48" s="92"/>
      <c r="AP48" s="92"/>
      <c r="AQ48" s="108" t="s">
        <v>598</v>
      </c>
      <c r="AR48" s="108" t="s">
        <v>589</v>
      </c>
      <c r="AS48" s="92"/>
      <c r="AT48" s="108" t="s">
        <v>595</v>
      </c>
      <c r="AU48" s="108" t="s">
        <v>596</v>
      </c>
      <c r="AV48" s="92"/>
      <c r="AW48" s="92"/>
      <c r="AX48" s="92">
        <v>400</v>
      </c>
      <c r="AY48" s="92"/>
      <c r="AZ48" s="92"/>
      <c r="BA48" s="120">
        <f t="shared" si="0"/>
        <v>42289</v>
      </c>
      <c r="BB48" s="120">
        <f t="shared" si="1"/>
        <v>42289</v>
      </c>
    </row>
    <row r="49" spans="2:54" s="94" customFormat="1" ht="15" customHeight="1" x14ac:dyDescent="0.25">
      <c r="B49" s="92" t="s">
        <v>139</v>
      </c>
      <c r="C49" s="116">
        <v>113329040</v>
      </c>
      <c r="D49" s="92">
        <v>20160111</v>
      </c>
      <c r="E49" s="117">
        <v>999971280</v>
      </c>
      <c r="F49" s="108" t="s">
        <v>618</v>
      </c>
      <c r="G49" s="117">
        <v>999971280</v>
      </c>
      <c r="H49" s="108" t="s">
        <v>618</v>
      </c>
      <c r="I49" s="92">
        <v>45</v>
      </c>
      <c r="J49" s="94">
        <v>45</v>
      </c>
      <c r="K49" s="94">
        <v>10044596</v>
      </c>
      <c r="L49" s="92"/>
      <c r="M49" s="92"/>
      <c r="N49" s="92"/>
      <c r="O49" s="118" t="s">
        <v>613</v>
      </c>
      <c r="P49" s="92"/>
      <c r="Q49" s="92"/>
      <c r="R49" s="108" t="s">
        <v>607</v>
      </c>
      <c r="S49" s="92"/>
      <c r="T49" s="92">
        <v>58</v>
      </c>
      <c r="U49" s="92"/>
      <c r="V49" s="92"/>
      <c r="W49" s="92"/>
      <c r="X49" s="116" t="s">
        <v>683</v>
      </c>
      <c r="Y49" s="92" t="s">
        <v>159</v>
      </c>
      <c r="Z49" s="92"/>
      <c r="AA49" s="92"/>
      <c r="AB49" s="92" t="s">
        <v>681</v>
      </c>
      <c r="AC49" s="92"/>
      <c r="AD49" s="92" t="s">
        <v>684</v>
      </c>
      <c r="AE49" s="92"/>
      <c r="AF49" s="120">
        <v>42289</v>
      </c>
      <c r="AG49" s="92" t="s">
        <v>562</v>
      </c>
      <c r="AH49" s="92">
        <v>1</v>
      </c>
      <c r="AI49" s="108" t="s">
        <v>600</v>
      </c>
      <c r="AJ49" s="111">
        <v>42181</v>
      </c>
      <c r="AK49" s="92"/>
      <c r="AL49" s="92"/>
      <c r="AM49" s="92"/>
      <c r="AN49" s="92"/>
      <c r="AO49" s="92"/>
      <c r="AP49" s="92"/>
      <c r="AQ49" s="108" t="s">
        <v>586</v>
      </c>
      <c r="AR49" s="108" t="s">
        <v>589</v>
      </c>
      <c r="AS49" s="92"/>
      <c r="AT49" s="108" t="s">
        <v>622</v>
      </c>
      <c r="AU49" s="108" t="s">
        <v>572</v>
      </c>
      <c r="AV49" s="92"/>
      <c r="AW49" s="92"/>
      <c r="AX49" s="92">
        <v>627</v>
      </c>
      <c r="AY49" s="92"/>
      <c r="AZ49" s="92"/>
      <c r="BA49" s="120">
        <f t="shared" si="0"/>
        <v>42289</v>
      </c>
      <c r="BB49" s="120">
        <f t="shared" si="1"/>
        <v>42289</v>
      </c>
    </row>
    <row r="50" spans="2:54" s="94" customFormat="1" ht="15" customHeight="1" x14ac:dyDescent="0.25">
      <c r="B50" s="92" t="s">
        <v>139</v>
      </c>
      <c r="C50" s="116">
        <v>113329040</v>
      </c>
      <c r="D50" s="92">
        <v>20160111</v>
      </c>
      <c r="E50" s="117">
        <v>999971280</v>
      </c>
      <c r="F50" s="108" t="s">
        <v>618</v>
      </c>
      <c r="G50" s="117">
        <v>999971280</v>
      </c>
      <c r="H50" s="108" t="s">
        <v>618</v>
      </c>
      <c r="I50" s="92">
        <v>46</v>
      </c>
      <c r="J50" s="94">
        <v>46</v>
      </c>
      <c r="K50" s="94">
        <v>10044596</v>
      </c>
      <c r="L50" s="92"/>
      <c r="M50" s="92"/>
      <c r="N50" s="92"/>
      <c r="O50" s="118" t="s">
        <v>613</v>
      </c>
      <c r="P50" s="92"/>
      <c r="Q50" s="92"/>
      <c r="R50" s="108" t="s">
        <v>607</v>
      </c>
      <c r="S50" s="92"/>
      <c r="T50" s="92">
        <v>58</v>
      </c>
      <c r="U50" s="92"/>
      <c r="V50" s="92"/>
      <c r="W50" s="92"/>
      <c r="X50" s="116" t="s">
        <v>683</v>
      </c>
      <c r="Y50" s="92" t="s">
        <v>159</v>
      </c>
      <c r="Z50" s="92"/>
      <c r="AA50" s="92"/>
      <c r="AB50" s="92" t="s">
        <v>681</v>
      </c>
      <c r="AC50" s="92"/>
      <c r="AD50" s="92" t="s">
        <v>684</v>
      </c>
      <c r="AE50" s="92"/>
      <c r="AF50" s="120">
        <v>42289</v>
      </c>
      <c r="AG50" s="92" t="s">
        <v>562</v>
      </c>
      <c r="AH50" s="92">
        <v>1</v>
      </c>
      <c r="AI50" s="108" t="s">
        <v>602</v>
      </c>
      <c r="AJ50" s="111">
        <v>42186</v>
      </c>
      <c r="AK50" s="92"/>
      <c r="AL50" s="92"/>
      <c r="AM50" s="92"/>
      <c r="AN50" s="92"/>
      <c r="AO50" s="92"/>
      <c r="AP50" s="92"/>
      <c r="AQ50" s="108" t="s">
        <v>593</v>
      </c>
      <c r="AR50" s="108" t="s">
        <v>575</v>
      </c>
      <c r="AS50" s="92"/>
      <c r="AT50" s="108" t="s">
        <v>563</v>
      </c>
      <c r="AU50" s="108" t="s">
        <v>572</v>
      </c>
      <c r="AV50" s="92"/>
      <c r="AW50" s="92"/>
      <c r="AX50" s="94">
        <v>666</v>
      </c>
      <c r="AY50" s="92"/>
      <c r="AZ50" s="92"/>
      <c r="BA50" s="120">
        <f t="shared" si="0"/>
        <v>42289</v>
      </c>
      <c r="BB50" s="120">
        <f t="shared" si="1"/>
        <v>42289</v>
      </c>
    </row>
    <row r="51" spans="2:54" s="94" customFormat="1" ht="15" customHeight="1" x14ac:dyDescent="0.25">
      <c r="B51" s="92" t="s">
        <v>139</v>
      </c>
      <c r="C51" s="116">
        <v>113329040</v>
      </c>
      <c r="D51" s="92">
        <v>20160111</v>
      </c>
      <c r="E51" s="117">
        <v>999971280</v>
      </c>
      <c r="F51" s="108" t="s">
        <v>618</v>
      </c>
      <c r="G51" s="117">
        <v>999971280</v>
      </c>
      <c r="H51" s="108" t="s">
        <v>618</v>
      </c>
      <c r="I51" s="92">
        <v>47</v>
      </c>
      <c r="J51" s="94">
        <v>47</v>
      </c>
      <c r="K51" s="94">
        <v>10044596</v>
      </c>
      <c r="L51" s="92"/>
      <c r="M51" s="92"/>
      <c r="N51" s="92"/>
      <c r="O51" s="118" t="s">
        <v>613</v>
      </c>
      <c r="P51" s="92"/>
      <c r="Q51" s="92"/>
      <c r="R51" s="108" t="s">
        <v>607</v>
      </c>
      <c r="S51" s="92"/>
      <c r="T51" s="92">
        <v>58</v>
      </c>
      <c r="U51" s="92"/>
      <c r="V51" s="92"/>
      <c r="W51" s="92"/>
      <c r="X51" s="116" t="s">
        <v>683</v>
      </c>
      <c r="Y51" s="92" t="s">
        <v>159</v>
      </c>
      <c r="Z51" s="92"/>
      <c r="AA51" s="92"/>
      <c r="AB51" s="92" t="s">
        <v>681</v>
      </c>
      <c r="AC51" s="92"/>
      <c r="AD51" s="92" t="s">
        <v>684</v>
      </c>
      <c r="AE51" s="92"/>
      <c r="AF51" s="120">
        <v>42289</v>
      </c>
      <c r="AG51" s="92" t="s">
        <v>562</v>
      </c>
      <c r="AH51" s="92">
        <v>1</v>
      </c>
      <c r="AI51" s="108" t="s">
        <v>602</v>
      </c>
      <c r="AJ51" s="111">
        <v>42186</v>
      </c>
      <c r="AK51" s="92"/>
      <c r="AL51" s="92"/>
      <c r="AM51" s="92"/>
      <c r="AN51" s="92"/>
      <c r="AO51" s="92"/>
      <c r="AP51" s="92"/>
      <c r="AQ51" s="108" t="s">
        <v>593</v>
      </c>
      <c r="AR51" s="108" t="s">
        <v>575</v>
      </c>
      <c r="AS51" s="92"/>
      <c r="AT51" s="108" t="s">
        <v>574</v>
      </c>
      <c r="AU51" s="108" t="s">
        <v>572</v>
      </c>
      <c r="AV51" s="92"/>
      <c r="AW51" s="92"/>
      <c r="AX51" s="92">
        <v>665</v>
      </c>
      <c r="AY51" s="92"/>
      <c r="AZ51" s="92"/>
      <c r="BA51" s="120">
        <f t="shared" si="0"/>
        <v>42289</v>
      </c>
      <c r="BB51" s="120">
        <f t="shared" si="1"/>
        <v>42289</v>
      </c>
    </row>
    <row r="52" spans="2:54" s="94" customFormat="1" ht="15" customHeight="1" x14ac:dyDescent="0.25">
      <c r="B52" s="92" t="s">
        <v>139</v>
      </c>
      <c r="C52" s="116">
        <v>113329040</v>
      </c>
      <c r="D52" s="92">
        <v>20160111</v>
      </c>
      <c r="E52" s="117">
        <v>999971280</v>
      </c>
      <c r="F52" s="108" t="s">
        <v>618</v>
      </c>
      <c r="G52" s="117">
        <v>999971280</v>
      </c>
      <c r="H52" s="108" t="s">
        <v>618</v>
      </c>
      <c r="I52" s="92">
        <v>48</v>
      </c>
      <c r="J52" s="94">
        <v>48</v>
      </c>
      <c r="K52" s="94">
        <v>10044596</v>
      </c>
      <c r="L52" s="92"/>
      <c r="M52" s="92"/>
      <c r="N52" s="92"/>
      <c r="O52" s="118" t="s">
        <v>613</v>
      </c>
      <c r="P52" s="92"/>
      <c r="Q52" s="92"/>
      <c r="R52" s="108" t="s">
        <v>607</v>
      </c>
      <c r="S52" s="92"/>
      <c r="T52" s="92">
        <v>58</v>
      </c>
      <c r="U52" s="92"/>
      <c r="V52" s="92"/>
      <c r="W52" s="92"/>
      <c r="X52" s="116" t="s">
        <v>683</v>
      </c>
      <c r="Y52" s="92" t="s">
        <v>159</v>
      </c>
      <c r="Z52" s="92"/>
      <c r="AA52" s="92"/>
      <c r="AB52" s="92" t="s">
        <v>681</v>
      </c>
      <c r="AC52" s="92"/>
      <c r="AD52" s="92" t="s">
        <v>684</v>
      </c>
      <c r="AE52" s="92"/>
      <c r="AF52" s="120">
        <v>42289</v>
      </c>
      <c r="AG52" s="92" t="s">
        <v>562</v>
      </c>
      <c r="AH52" s="92">
        <v>1</v>
      </c>
      <c r="AI52" s="108" t="s">
        <v>605</v>
      </c>
      <c r="AJ52" s="111">
        <v>42181</v>
      </c>
      <c r="AK52" s="92"/>
      <c r="AL52" s="92"/>
      <c r="AM52" s="92"/>
      <c r="AN52" s="92"/>
      <c r="AO52" s="92"/>
      <c r="AP52" s="92"/>
      <c r="AQ52" s="108" t="s">
        <v>144</v>
      </c>
      <c r="AR52" s="108" t="s">
        <v>144</v>
      </c>
      <c r="AS52" s="92"/>
      <c r="AT52" s="108" t="s">
        <v>142</v>
      </c>
      <c r="AU52" s="108" t="s">
        <v>572</v>
      </c>
      <c r="AV52" s="92"/>
      <c r="AW52" s="92"/>
      <c r="AX52" s="92">
        <v>150</v>
      </c>
      <c r="AY52" s="92"/>
      <c r="AZ52" s="92"/>
      <c r="BA52" s="120">
        <f t="shared" si="0"/>
        <v>42289</v>
      </c>
      <c r="BB52" s="120">
        <f t="shared" si="1"/>
        <v>42289</v>
      </c>
    </row>
    <row r="53" spans="2:54" s="94" customFormat="1" ht="15" customHeight="1" x14ac:dyDescent="0.25">
      <c r="B53" s="92" t="s">
        <v>139</v>
      </c>
      <c r="C53" s="116">
        <v>113329040</v>
      </c>
      <c r="D53" s="92">
        <v>20160111</v>
      </c>
      <c r="E53" s="117">
        <v>999971280</v>
      </c>
      <c r="F53" s="109" t="s">
        <v>623</v>
      </c>
      <c r="G53" s="117">
        <v>999971280</v>
      </c>
      <c r="H53" s="109" t="s">
        <v>623</v>
      </c>
      <c r="I53" s="92">
        <v>49</v>
      </c>
      <c r="J53" s="94">
        <v>49</v>
      </c>
      <c r="K53" s="92">
        <v>10044595</v>
      </c>
      <c r="L53" s="92"/>
      <c r="M53" s="92"/>
      <c r="N53" s="92"/>
      <c r="O53" s="122" t="s">
        <v>624</v>
      </c>
      <c r="P53" s="92"/>
      <c r="Q53" s="92"/>
      <c r="R53" s="109" t="s">
        <v>570</v>
      </c>
      <c r="S53" s="92"/>
      <c r="T53" s="92">
        <v>58</v>
      </c>
      <c r="U53" s="92"/>
      <c r="V53" s="92"/>
      <c r="W53" s="92"/>
      <c r="X53" s="116" t="s">
        <v>683</v>
      </c>
      <c r="Y53" s="92" t="s">
        <v>159</v>
      </c>
      <c r="Z53" s="92"/>
      <c r="AA53" s="92"/>
      <c r="AB53" s="92" t="s">
        <v>681</v>
      </c>
      <c r="AC53" s="92"/>
      <c r="AD53" s="92" t="s">
        <v>684</v>
      </c>
      <c r="AE53" s="92"/>
      <c r="AF53" s="120">
        <v>42289</v>
      </c>
      <c r="AG53" s="92" t="s">
        <v>562</v>
      </c>
      <c r="AH53" s="92">
        <v>1</v>
      </c>
      <c r="AI53" s="109" t="s">
        <v>573</v>
      </c>
      <c r="AJ53" s="111">
        <v>42212</v>
      </c>
      <c r="AK53" s="92"/>
      <c r="AL53" s="92"/>
      <c r="AM53" s="92"/>
      <c r="AN53" s="92"/>
      <c r="AO53" s="92"/>
      <c r="AP53" s="92"/>
      <c r="AQ53" s="109" t="s">
        <v>590</v>
      </c>
      <c r="AR53" s="109" t="s">
        <v>575</v>
      </c>
      <c r="AS53" s="92"/>
      <c r="AT53" s="109" t="s">
        <v>563</v>
      </c>
      <c r="AU53" s="109" t="s">
        <v>572</v>
      </c>
      <c r="AV53" s="92"/>
      <c r="AW53" s="92"/>
      <c r="AX53" s="92">
        <v>610</v>
      </c>
      <c r="AY53" s="92"/>
      <c r="AZ53" s="92"/>
      <c r="BA53" s="120">
        <f t="shared" si="0"/>
        <v>42289</v>
      </c>
      <c r="BB53" s="120">
        <f t="shared" si="1"/>
        <v>42289</v>
      </c>
    </row>
    <row r="54" spans="2:54" s="94" customFormat="1" ht="15" customHeight="1" x14ac:dyDescent="0.25">
      <c r="B54" s="92" t="s">
        <v>139</v>
      </c>
      <c r="C54" s="116">
        <v>113329040</v>
      </c>
      <c r="D54" s="92">
        <v>20160111</v>
      </c>
      <c r="E54" s="117">
        <v>999971280</v>
      </c>
      <c r="F54" s="108" t="s">
        <v>623</v>
      </c>
      <c r="G54" s="117">
        <v>999971280</v>
      </c>
      <c r="H54" s="108" t="s">
        <v>623</v>
      </c>
      <c r="I54" s="92">
        <v>50</v>
      </c>
      <c r="J54" s="94">
        <v>50</v>
      </c>
      <c r="K54" s="92">
        <v>10044595</v>
      </c>
      <c r="L54" s="92"/>
      <c r="M54" s="92"/>
      <c r="N54" s="92"/>
      <c r="O54" s="118" t="s">
        <v>624</v>
      </c>
      <c r="P54" s="92"/>
      <c r="Q54" s="92"/>
      <c r="R54" s="108" t="s">
        <v>570</v>
      </c>
      <c r="S54" s="92"/>
      <c r="T54" s="92">
        <v>58</v>
      </c>
      <c r="U54" s="92"/>
      <c r="V54" s="92"/>
      <c r="W54" s="92"/>
      <c r="X54" s="116" t="s">
        <v>683</v>
      </c>
      <c r="Y54" s="92" t="s">
        <v>159</v>
      </c>
      <c r="Z54" s="92"/>
      <c r="AA54" s="92"/>
      <c r="AB54" s="92" t="s">
        <v>681</v>
      </c>
      <c r="AC54" s="92"/>
      <c r="AD54" s="92" t="s">
        <v>684</v>
      </c>
      <c r="AE54" s="92"/>
      <c r="AF54" s="120">
        <v>42289</v>
      </c>
      <c r="AG54" s="92" t="s">
        <v>562</v>
      </c>
      <c r="AH54" s="92">
        <v>1</v>
      </c>
      <c r="AI54" s="108" t="s">
        <v>587</v>
      </c>
      <c r="AJ54" s="111">
        <v>42207</v>
      </c>
      <c r="AK54" s="92"/>
      <c r="AL54" s="92"/>
      <c r="AM54" s="92"/>
      <c r="AN54" s="92"/>
      <c r="AO54" s="92"/>
      <c r="AP54" s="92"/>
      <c r="AQ54" s="108" t="s">
        <v>588</v>
      </c>
      <c r="AR54" s="108" t="s">
        <v>589</v>
      </c>
      <c r="AS54" s="92"/>
      <c r="AT54" s="108" t="s">
        <v>625</v>
      </c>
      <c r="AU54" s="108" t="s">
        <v>572</v>
      </c>
      <c r="AV54" s="92"/>
      <c r="AW54" s="92"/>
      <c r="AX54" s="92">
        <v>620</v>
      </c>
      <c r="AY54" s="92"/>
      <c r="AZ54" s="92"/>
      <c r="BA54" s="120">
        <f t="shared" si="0"/>
        <v>42289</v>
      </c>
      <c r="BB54" s="120">
        <f t="shared" si="1"/>
        <v>42289</v>
      </c>
    </row>
    <row r="55" spans="2:54" s="94" customFormat="1" ht="15" customHeight="1" x14ac:dyDescent="0.25">
      <c r="B55" s="92" t="s">
        <v>139</v>
      </c>
      <c r="C55" s="116">
        <v>113329040</v>
      </c>
      <c r="D55" s="92">
        <v>20160111</v>
      </c>
      <c r="E55" s="117">
        <v>999971280</v>
      </c>
      <c r="F55" s="108" t="s">
        <v>623</v>
      </c>
      <c r="G55" s="117">
        <v>999971280</v>
      </c>
      <c r="H55" s="108" t="s">
        <v>623</v>
      </c>
      <c r="I55" s="92">
        <v>51</v>
      </c>
      <c r="J55" s="94">
        <v>51</v>
      </c>
      <c r="K55" s="92">
        <v>10044595</v>
      </c>
      <c r="L55" s="92"/>
      <c r="M55" s="92"/>
      <c r="N55" s="92"/>
      <c r="O55" s="118" t="s">
        <v>624</v>
      </c>
      <c r="P55" s="92"/>
      <c r="Q55" s="92"/>
      <c r="R55" s="108" t="s">
        <v>570</v>
      </c>
      <c r="S55" s="92"/>
      <c r="T55" s="92">
        <v>58</v>
      </c>
      <c r="U55" s="92"/>
      <c r="V55" s="92"/>
      <c r="W55" s="92"/>
      <c r="X55" s="116" t="s">
        <v>683</v>
      </c>
      <c r="Y55" s="92" t="s">
        <v>159</v>
      </c>
      <c r="Z55" s="92"/>
      <c r="AA55" s="92"/>
      <c r="AB55" s="92" t="s">
        <v>681</v>
      </c>
      <c r="AC55" s="92"/>
      <c r="AD55" s="92" t="s">
        <v>684</v>
      </c>
      <c r="AE55" s="92"/>
      <c r="AF55" s="120">
        <v>42289</v>
      </c>
      <c r="AG55" s="92" t="s">
        <v>562</v>
      </c>
      <c r="AH55" s="92">
        <v>1</v>
      </c>
      <c r="AI55" s="108" t="s">
        <v>600</v>
      </c>
      <c r="AJ55" s="111">
        <v>42213</v>
      </c>
      <c r="AK55" s="92"/>
      <c r="AL55" s="92"/>
      <c r="AM55" s="92"/>
      <c r="AN55" s="92"/>
      <c r="AO55" s="92"/>
      <c r="AP55" s="92"/>
      <c r="AQ55" s="108" t="s">
        <v>625</v>
      </c>
      <c r="AR55" s="108" t="s">
        <v>589</v>
      </c>
      <c r="AS55" s="92"/>
      <c r="AT55" s="108" t="s">
        <v>626</v>
      </c>
      <c r="AU55" s="108" t="s">
        <v>572</v>
      </c>
      <c r="AV55" s="92"/>
      <c r="AW55" s="92"/>
      <c r="AX55" s="92">
        <v>627</v>
      </c>
      <c r="AY55" s="92"/>
      <c r="AZ55" s="92"/>
      <c r="BA55" s="120">
        <f t="shared" si="0"/>
        <v>42289</v>
      </c>
      <c r="BB55" s="120">
        <f t="shared" si="1"/>
        <v>42289</v>
      </c>
    </row>
    <row r="56" spans="2:54" s="94" customFormat="1" ht="15" customHeight="1" x14ac:dyDescent="0.25">
      <c r="B56" s="92" t="s">
        <v>139</v>
      </c>
      <c r="C56" s="116">
        <v>113329040</v>
      </c>
      <c r="D56" s="92">
        <v>20160111</v>
      </c>
      <c r="E56" s="117">
        <v>999971280</v>
      </c>
      <c r="F56" s="108" t="s">
        <v>623</v>
      </c>
      <c r="G56" s="117">
        <v>999971280</v>
      </c>
      <c r="H56" s="108" t="s">
        <v>623</v>
      </c>
      <c r="I56" s="92">
        <v>52</v>
      </c>
      <c r="J56" s="94">
        <v>52</v>
      </c>
      <c r="K56" s="92">
        <v>10044595</v>
      </c>
      <c r="L56" s="92"/>
      <c r="M56" s="92"/>
      <c r="N56" s="92"/>
      <c r="O56" s="118" t="s">
        <v>624</v>
      </c>
      <c r="P56" s="92"/>
      <c r="Q56" s="92"/>
      <c r="R56" s="108" t="s">
        <v>570</v>
      </c>
      <c r="S56" s="92"/>
      <c r="T56" s="92">
        <v>58</v>
      </c>
      <c r="U56" s="92"/>
      <c r="V56" s="92"/>
      <c r="W56" s="92"/>
      <c r="X56" s="116" t="s">
        <v>683</v>
      </c>
      <c r="Y56" s="92" t="s">
        <v>159</v>
      </c>
      <c r="Z56" s="92"/>
      <c r="AA56" s="92"/>
      <c r="AB56" s="92" t="s">
        <v>681</v>
      </c>
      <c r="AC56" s="92"/>
      <c r="AD56" s="92" t="s">
        <v>684</v>
      </c>
      <c r="AE56" s="92"/>
      <c r="AF56" s="120">
        <v>42289</v>
      </c>
      <c r="AG56" s="92" t="s">
        <v>562</v>
      </c>
      <c r="AH56" s="92">
        <v>1</v>
      </c>
      <c r="AI56" s="108" t="s">
        <v>602</v>
      </c>
      <c r="AJ56" s="111">
        <v>42221</v>
      </c>
      <c r="AK56" s="92"/>
      <c r="AL56" s="92"/>
      <c r="AM56" s="92"/>
      <c r="AN56" s="92"/>
      <c r="AO56" s="92"/>
      <c r="AP56" s="92"/>
      <c r="AQ56" s="108" t="s">
        <v>593</v>
      </c>
      <c r="AR56" s="108" t="s">
        <v>575</v>
      </c>
      <c r="AS56" s="92"/>
      <c r="AT56" s="108" t="s">
        <v>563</v>
      </c>
      <c r="AU56" s="108" t="s">
        <v>572</v>
      </c>
      <c r="AV56" s="92"/>
      <c r="AW56" s="92"/>
      <c r="AX56" s="94">
        <v>666</v>
      </c>
      <c r="AY56" s="92"/>
      <c r="AZ56" s="92"/>
      <c r="BA56" s="120">
        <f t="shared" si="0"/>
        <v>42289</v>
      </c>
      <c r="BB56" s="120">
        <f t="shared" si="1"/>
        <v>42289</v>
      </c>
    </row>
    <row r="57" spans="2:54" s="94" customFormat="1" ht="15" customHeight="1" x14ac:dyDescent="0.25">
      <c r="B57" s="92" t="s">
        <v>139</v>
      </c>
      <c r="C57" s="116">
        <v>113329040</v>
      </c>
      <c r="D57" s="92">
        <v>20160111</v>
      </c>
      <c r="E57" s="117">
        <v>999971280</v>
      </c>
      <c r="F57" s="108" t="s">
        <v>623</v>
      </c>
      <c r="G57" s="117">
        <v>999971280</v>
      </c>
      <c r="H57" s="108" t="s">
        <v>623</v>
      </c>
      <c r="I57" s="92">
        <v>53</v>
      </c>
      <c r="J57" s="94">
        <v>53</v>
      </c>
      <c r="K57" s="92">
        <v>10044595</v>
      </c>
      <c r="L57" s="92"/>
      <c r="M57" s="92"/>
      <c r="N57" s="92"/>
      <c r="O57" s="118" t="s">
        <v>624</v>
      </c>
      <c r="P57" s="92"/>
      <c r="Q57" s="92"/>
      <c r="R57" s="108" t="s">
        <v>570</v>
      </c>
      <c r="S57" s="92"/>
      <c r="T57" s="92">
        <v>58</v>
      </c>
      <c r="U57" s="92"/>
      <c r="V57" s="92"/>
      <c r="W57" s="92"/>
      <c r="X57" s="116" t="s">
        <v>683</v>
      </c>
      <c r="Y57" s="92" t="s">
        <v>159</v>
      </c>
      <c r="Z57" s="92"/>
      <c r="AA57" s="92"/>
      <c r="AB57" s="92" t="s">
        <v>681</v>
      </c>
      <c r="AC57" s="92"/>
      <c r="AD57" s="92" t="s">
        <v>684</v>
      </c>
      <c r="AE57" s="92"/>
      <c r="AF57" s="120">
        <v>42289</v>
      </c>
      <c r="AG57" s="92" t="s">
        <v>562</v>
      </c>
      <c r="AH57" s="92">
        <v>1</v>
      </c>
      <c r="AI57" s="108" t="s">
        <v>602</v>
      </c>
      <c r="AJ57" s="111">
        <v>42208</v>
      </c>
      <c r="AK57" s="92"/>
      <c r="AL57" s="92"/>
      <c r="AM57" s="92"/>
      <c r="AN57" s="92"/>
      <c r="AO57" s="92"/>
      <c r="AP57" s="92"/>
      <c r="AQ57" s="108" t="s">
        <v>593</v>
      </c>
      <c r="AR57" s="108" t="s">
        <v>575</v>
      </c>
      <c r="AS57" s="92"/>
      <c r="AT57" s="108" t="s">
        <v>563</v>
      </c>
      <c r="AU57" s="108" t="s">
        <v>572</v>
      </c>
      <c r="AV57" s="92"/>
      <c r="AW57" s="92"/>
      <c r="AX57" s="92">
        <v>665</v>
      </c>
      <c r="AY57" s="92"/>
      <c r="AZ57" s="92"/>
      <c r="BA57" s="120">
        <f t="shared" si="0"/>
        <v>42289</v>
      </c>
      <c r="BB57" s="120">
        <f t="shared" si="1"/>
        <v>42289</v>
      </c>
    </row>
    <row r="58" spans="2:54" s="94" customFormat="1" ht="15" customHeight="1" x14ac:dyDescent="0.25">
      <c r="B58" s="92" t="s">
        <v>139</v>
      </c>
      <c r="C58" s="116">
        <v>113329040</v>
      </c>
      <c r="D58" s="92">
        <v>20160111</v>
      </c>
      <c r="E58" s="117">
        <v>999971280</v>
      </c>
      <c r="F58" s="108" t="s">
        <v>623</v>
      </c>
      <c r="G58" s="117">
        <v>999971280</v>
      </c>
      <c r="H58" s="108" t="s">
        <v>623</v>
      </c>
      <c r="I58" s="92">
        <v>54</v>
      </c>
      <c r="J58" s="94">
        <v>54</v>
      </c>
      <c r="K58" s="92">
        <v>10044595</v>
      </c>
      <c r="L58" s="92"/>
      <c r="M58" s="92"/>
      <c r="N58" s="92"/>
      <c r="O58" s="118" t="s">
        <v>624</v>
      </c>
      <c r="P58" s="92"/>
      <c r="Q58" s="92"/>
      <c r="R58" s="108" t="s">
        <v>570</v>
      </c>
      <c r="S58" s="92"/>
      <c r="T58" s="92">
        <v>58</v>
      </c>
      <c r="U58" s="92"/>
      <c r="V58" s="92"/>
      <c r="W58" s="92"/>
      <c r="X58" s="116" t="s">
        <v>683</v>
      </c>
      <c r="Y58" s="92" t="s">
        <v>159</v>
      </c>
      <c r="Z58" s="92"/>
      <c r="AA58" s="92"/>
      <c r="AB58" s="92" t="s">
        <v>681</v>
      </c>
      <c r="AC58" s="92"/>
      <c r="AD58" s="92" t="s">
        <v>684</v>
      </c>
      <c r="AE58" s="92"/>
      <c r="AF58" s="120">
        <v>42289</v>
      </c>
      <c r="AG58" s="92" t="s">
        <v>562</v>
      </c>
      <c r="AH58" s="92">
        <v>1</v>
      </c>
      <c r="AI58" s="108" t="s">
        <v>605</v>
      </c>
      <c r="AJ58" s="111">
        <v>42208</v>
      </c>
      <c r="AK58" s="92"/>
      <c r="AL58" s="92"/>
      <c r="AM58" s="92"/>
      <c r="AN58" s="92"/>
      <c r="AO58" s="92"/>
      <c r="AP58" s="92"/>
      <c r="AQ58" s="108" t="s">
        <v>144</v>
      </c>
      <c r="AR58" s="108" t="s">
        <v>144</v>
      </c>
      <c r="AS58" s="92"/>
      <c r="AT58" s="108" t="s">
        <v>152</v>
      </c>
      <c r="AU58" s="108" t="s">
        <v>572</v>
      </c>
      <c r="AV58" s="92"/>
      <c r="AW58" s="92"/>
      <c r="AX58" s="92">
        <v>150</v>
      </c>
      <c r="AY58" s="92"/>
      <c r="AZ58" s="92"/>
      <c r="BA58" s="120">
        <f t="shared" si="0"/>
        <v>42289</v>
      </c>
      <c r="BB58" s="120">
        <f t="shared" si="1"/>
        <v>42289</v>
      </c>
    </row>
    <row r="59" spans="2:54" s="94" customFormat="1" ht="15" customHeight="1" x14ac:dyDescent="0.25">
      <c r="B59" s="92" t="s">
        <v>139</v>
      </c>
      <c r="C59" s="116">
        <v>113329040</v>
      </c>
      <c r="D59" s="92">
        <v>20160111</v>
      </c>
      <c r="E59" s="117">
        <v>999971280</v>
      </c>
      <c r="F59" s="108" t="s">
        <v>627</v>
      </c>
      <c r="G59" s="117">
        <v>999971280</v>
      </c>
      <c r="H59" s="108" t="s">
        <v>627</v>
      </c>
      <c r="I59" s="92">
        <v>55</v>
      </c>
      <c r="J59" s="94">
        <v>55</v>
      </c>
      <c r="K59" s="94">
        <v>10044596</v>
      </c>
      <c r="L59" s="92"/>
      <c r="M59" s="92"/>
      <c r="N59" s="92"/>
      <c r="O59" s="118" t="s">
        <v>628</v>
      </c>
      <c r="P59" s="92"/>
      <c r="Q59" s="92"/>
      <c r="R59" s="108" t="s">
        <v>607</v>
      </c>
      <c r="S59" s="92"/>
      <c r="T59" s="92">
        <v>58</v>
      </c>
      <c r="U59" s="92"/>
      <c r="V59" s="92"/>
      <c r="W59" s="92"/>
      <c r="X59" s="116" t="s">
        <v>683</v>
      </c>
      <c r="Y59" s="92" t="s">
        <v>159</v>
      </c>
      <c r="Z59" s="92"/>
      <c r="AA59" s="92"/>
      <c r="AB59" s="92" t="s">
        <v>681</v>
      </c>
      <c r="AC59" s="92"/>
      <c r="AD59" s="92" t="s">
        <v>684</v>
      </c>
      <c r="AE59" s="92"/>
      <c r="AF59" s="120">
        <v>42289</v>
      </c>
      <c r="AG59" s="92" t="s">
        <v>562</v>
      </c>
      <c r="AH59" s="92">
        <v>1</v>
      </c>
      <c r="AI59" s="108" t="s">
        <v>573</v>
      </c>
      <c r="AJ59" s="111">
        <v>42212</v>
      </c>
      <c r="AK59" s="92"/>
      <c r="AL59" s="92"/>
      <c r="AM59" s="92"/>
      <c r="AN59" s="92"/>
      <c r="AO59" s="92"/>
      <c r="AP59" s="92"/>
      <c r="AQ59" s="108" t="s">
        <v>590</v>
      </c>
      <c r="AR59" s="108" t="s">
        <v>575</v>
      </c>
      <c r="AS59" s="92"/>
      <c r="AT59" s="108" t="s">
        <v>590</v>
      </c>
      <c r="AU59" s="108" t="s">
        <v>572</v>
      </c>
      <c r="AV59" s="92"/>
      <c r="AW59" s="92"/>
      <c r="AX59" s="92">
        <v>610</v>
      </c>
      <c r="AY59" s="92"/>
      <c r="AZ59" s="92"/>
      <c r="BA59" s="120">
        <f t="shared" si="0"/>
        <v>42289</v>
      </c>
      <c r="BB59" s="120">
        <f t="shared" si="1"/>
        <v>42289</v>
      </c>
    </row>
    <row r="60" spans="2:54" s="94" customFormat="1" ht="15" customHeight="1" x14ac:dyDescent="0.25">
      <c r="B60" s="92" t="s">
        <v>139</v>
      </c>
      <c r="C60" s="116">
        <v>113329040</v>
      </c>
      <c r="D60" s="92">
        <v>20160111</v>
      </c>
      <c r="E60" s="117">
        <v>999971280</v>
      </c>
      <c r="F60" s="108" t="s">
        <v>627</v>
      </c>
      <c r="G60" s="117">
        <v>999971280</v>
      </c>
      <c r="H60" s="108" t="s">
        <v>627</v>
      </c>
      <c r="I60" s="92">
        <v>56</v>
      </c>
      <c r="J60" s="94">
        <v>56</v>
      </c>
      <c r="K60" s="94">
        <v>10044596</v>
      </c>
      <c r="L60" s="92"/>
      <c r="M60" s="92"/>
      <c r="N60" s="92"/>
      <c r="O60" s="118" t="s">
        <v>628</v>
      </c>
      <c r="P60" s="92"/>
      <c r="Q60" s="92"/>
      <c r="R60" s="108" t="s">
        <v>607</v>
      </c>
      <c r="S60" s="92"/>
      <c r="T60" s="92">
        <v>58</v>
      </c>
      <c r="U60" s="92"/>
      <c r="V60" s="92"/>
      <c r="W60" s="92"/>
      <c r="X60" s="116" t="s">
        <v>683</v>
      </c>
      <c r="Y60" s="92" t="s">
        <v>159</v>
      </c>
      <c r="Z60" s="92"/>
      <c r="AA60" s="92"/>
      <c r="AB60" s="92" t="s">
        <v>681</v>
      </c>
      <c r="AC60" s="92"/>
      <c r="AD60" s="92" t="s">
        <v>684</v>
      </c>
      <c r="AE60" s="92"/>
      <c r="AF60" s="120">
        <v>42289</v>
      </c>
      <c r="AG60" s="92" t="s">
        <v>562</v>
      </c>
      <c r="AH60" s="92">
        <v>1</v>
      </c>
      <c r="AI60" s="108" t="s">
        <v>587</v>
      </c>
      <c r="AJ60" s="111">
        <v>42207</v>
      </c>
      <c r="AK60" s="92"/>
      <c r="AL60" s="92"/>
      <c r="AM60" s="92"/>
      <c r="AN60" s="92"/>
      <c r="AO60" s="92"/>
      <c r="AP60" s="92"/>
      <c r="AQ60" s="108" t="s">
        <v>588</v>
      </c>
      <c r="AR60" s="108" t="s">
        <v>589</v>
      </c>
      <c r="AS60" s="92"/>
      <c r="AT60" s="108" t="s">
        <v>625</v>
      </c>
      <c r="AU60" s="108" t="s">
        <v>572</v>
      </c>
      <c r="AV60" s="92"/>
      <c r="AW60" s="92"/>
      <c r="AX60" s="92">
        <v>620</v>
      </c>
      <c r="AY60" s="92"/>
      <c r="AZ60" s="92"/>
      <c r="BA60" s="120">
        <f t="shared" si="0"/>
        <v>42289</v>
      </c>
      <c r="BB60" s="120">
        <f t="shared" si="1"/>
        <v>42289</v>
      </c>
    </row>
    <row r="61" spans="2:54" s="94" customFormat="1" ht="15" customHeight="1" x14ac:dyDescent="0.25">
      <c r="B61" s="92" t="s">
        <v>139</v>
      </c>
      <c r="C61" s="116">
        <v>113329040</v>
      </c>
      <c r="D61" s="92">
        <v>20160111</v>
      </c>
      <c r="E61" s="117">
        <v>999971280</v>
      </c>
      <c r="F61" s="108" t="s">
        <v>627</v>
      </c>
      <c r="G61" s="117">
        <v>999971280</v>
      </c>
      <c r="H61" s="108" t="s">
        <v>627</v>
      </c>
      <c r="I61" s="92">
        <v>57</v>
      </c>
      <c r="J61" s="94">
        <v>57</v>
      </c>
      <c r="K61" s="94">
        <v>10044596</v>
      </c>
      <c r="L61" s="92"/>
      <c r="M61" s="92"/>
      <c r="N61" s="92"/>
      <c r="O61" s="118" t="s">
        <v>628</v>
      </c>
      <c r="P61" s="92"/>
      <c r="Q61" s="92"/>
      <c r="R61" s="108" t="s">
        <v>607</v>
      </c>
      <c r="S61" s="92"/>
      <c r="T61" s="92">
        <v>58</v>
      </c>
      <c r="U61" s="92"/>
      <c r="V61" s="92"/>
      <c r="W61" s="92"/>
      <c r="X61" s="116" t="s">
        <v>683</v>
      </c>
      <c r="Y61" s="92" t="s">
        <v>159</v>
      </c>
      <c r="Z61" s="92"/>
      <c r="AA61" s="92"/>
      <c r="AB61" s="92" t="s">
        <v>681</v>
      </c>
      <c r="AC61" s="92"/>
      <c r="AD61" s="92" t="s">
        <v>684</v>
      </c>
      <c r="AE61" s="92"/>
      <c r="AF61" s="120">
        <v>42289</v>
      </c>
      <c r="AG61" s="92" t="s">
        <v>562</v>
      </c>
      <c r="AH61" s="92">
        <v>1</v>
      </c>
      <c r="AI61" s="108" t="s">
        <v>600</v>
      </c>
      <c r="AJ61" s="111">
        <v>42213</v>
      </c>
      <c r="AK61" s="92"/>
      <c r="AL61" s="92"/>
      <c r="AM61" s="92"/>
      <c r="AN61" s="92"/>
      <c r="AO61" s="92"/>
      <c r="AP61" s="92"/>
      <c r="AQ61" s="108" t="s">
        <v>625</v>
      </c>
      <c r="AR61" s="108" t="s">
        <v>589</v>
      </c>
      <c r="AS61" s="92"/>
      <c r="AT61" s="108" t="s">
        <v>629</v>
      </c>
      <c r="AU61" s="108" t="s">
        <v>572</v>
      </c>
      <c r="AV61" s="92"/>
      <c r="AW61" s="92"/>
      <c r="AX61" s="92">
        <v>627</v>
      </c>
      <c r="AY61" s="92"/>
      <c r="AZ61" s="92"/>
      <c r="BA61" s="120">
        <f t="shared" si="0"/>
        <v>42289</v>
      </c>
      <c r="BB61" s="120">
        <f t="shared" si="1"/>
        <v>42289</v>
      </c>
    </row>
    <row r="62" spans="2:54" s="94" customFormat="1" ht="15" customHeight="1" x14ac:dyDescent="0.25">
      <c r="B62" s="92" t="s">
        <v>139</v>
      </c>
      <c r="C62" s="116">
        <v>113329040</v>
      </c>
      <c r="D62" s="92">
        <v>20160111</v>
      </c>
      <c r="E62" s="117">
        <v>999971280</v>
      </c>
      <c r="F62" s="108" t="s">
        <v>627</v>
      </c>
      <c r="G62" s="117">
        <v>999971280</v>
      </c>
      <c r="H62" s="108" t="s">
        <v>627</v>
      </c>
      <c r="I62" s="92">
        <v>58</v>
      </c>
      <c r="J62" s="94">
        <v>58</v>
      </c>
      <c r="K62" s="94">
        <v>10044596</v>
      </c>
      <c r="L62" s="92"/>
      <c r="M62" s="92"/>
      <c r="N62" s="92"/>
      <c r="O62" s="118" t="s">
        <v>628</v>
      </c>
      <c r="P62" s="92"/>
      <c r="Q62" s="92"/>
      <c r="R62" s="108" t="s">
        <v>607</v>
      </c>
      <c r="S62" s="92"/>
      <c r="T62" s="92">
        <v>58</v>
      </c>
      <c r="U62" s="92"/>
      <c r="V62" s="92"/>
      <c r="W62" s="92"/>
      <c r="X62" s="116" t="s">
        <v>683</v>
      </c>
      <c r="Y62" s="92" t="s">
        <v>159</v>
      </c>
      <c r="Z62" s="92"/>
      <c r="AA62" s="92"/>
      <c r="AB62" s="92" t="s">
        <v>681</v>
      </c>
      <c r="AC62" s="92"/>
      <c r="AD62" s="92" t="s">
        <v>684</v>
      </c>
      <c r="AE62" s="92"/>
      <c r="AF62" s="120">
        <v>42289</v>
      </c>
      <c r="AG62" s="92" t="s">
        <v>562</v>
      </c>
      <c r="AH62" s="92">
        <v>1</v>
      </c>
      <c r="AI62" s="108" t="s">
        <v>602</v>
      </c>
      <c r="AJ62" s="111">
        <v>42221</v>
      </c>
      <c r="AK62" s="92"/>
      <c r="AL62" s="92"/>
      <c r="AM62" s="92"/>
      <c r="AN62" s="92"/>
      <c r="AO62" s="92"/>
      <c r="AP62" s="92"/>
      <c r="AQ62" s="108" t="s">
        <v>593</v>
      </c>
      <c r="AR62" s="108" t="s">
        <v>575</v>
      </c>
      <c r="AS62" s="92"/>
      <c r="AT62" s="108" t="s">
        <v>563</v>
      </c>
      <c r="AU62" s="108" t="s">
        <v>572</v>
      </c>
      <c r="AV62" s="92"/>
      <c r="AW62" s="92"/>
      <c r="AX62" s="94">
        <v>666</v>
      </c>
      <c r="AY62" s="92"/>
      <c r="AZ62" s="92"/>
      <c r="BA62" s="120">
        <f t="shared" si="0"/>
        <v>42289</v>
      </c>
      <c r="BB62" s="120">
        <f t="shared" si="1"/>
        <v>42289</v>
      </c>
    </row>
    <row r="63" spans="2:54" s="94" customFormat="1" ht="15" customHeight="1" x14ac:dyDescent="0.25">
      <c r="B63" s="92" t="s">
        <v>139</v>
      </c>
      <c r="C63" s="116">
        <v>113329040</v>
      </c>
      <c r="D63" s="92">
        <v>20160111</v>
      </c>
      <c r="E63" s="117">
        <v>999971280</v>
      </c>
      <c r="F63" s="108" t="s">
        <v>627</v>
      </c>
      <c r="G63" s="117">
        <v>999971280</v>
      </c>
      <c r="H63" s="108" t="s">
        <v>627</v>
      </c>
      <c r="I63" s="92">
        <v>59</v>
      </c>
      <c r="J63" s="94">
        <v>59</v>
      </c>
      <c r="K63" s="94">
        <v>10044596</v>
      </c>
      <c r="L63" s="92"/>
      <c r="M63" s="92"/>
      <c r="N63" s="92"/>
      <c r="O63" s="118" t="s">
        <v>628</v>
      </c>
      <c r="P63" s="92"/>
      <c r="Q63" s="92"/>
      <c r="R63" s="108" t="s">
        <v>607</v>
      </c>
      <c r="S63" s="92"/>
      <c r="T63" s="92">
        <v>58</v>
      </c>
      <c r="U63" s="92"/>
      <c r="V63" s="92"/>
      <c r="W63" s="92"/>
      <c r="X63" s="116" t="s">
        <v>683</v>
      </c>
      <c r="Y63" s="92" t="s">
        <v>159</v>
      </c>
      <c r="Z63" s="92"/>
      <c r="AA63" s="92"/>
      <c r="AB63" s="92" t="s">
        <v>681</v>
      </c>
      <c r="AC63" s="92"/>
      <c r="AD63" s="92" t="s">
        <v>684</v>
      </c>
      <c r="AE63" s="92"/>
      <c r="AF63" s="120">
        <v>42289</v>
      </c>
      <c r="AG63" s="92" t="s">
        <v>562</v>
      </c>
      <c r="AH63" s="92">
        <v>1</v>
      </c>
      <c r="AI63" s="108" t="s">
        <v>602</v>
      </c>
      <c r="AJ63" s="111">
        <v>42221</v>
      </c>
      <c r="AK63" s="92"/>
      <c r="AL63" s="92"/>
      <c r="AM63" s="92"/>
      <c r="AN63" s="92"/>
      <c r="AO63" s="92"/>
      <c r="AP63" s="92"/>
      <c r="AQ63" s="108" t="s">
        <v>593</v>
      </c>
      <c r="AR63" s="108" t="s">
        <v>575</v>
      </c>
      <c r="AS63" s="92"/>
      <c r="AT63" s="108" t="s">
        <v>574</v>
      </c>
      <c r="AU63" s="108" t="s">
        <v>572</v>
      </c>
      <c r="AV63" s="92"/>
      <c r="AW63" s="92"/>
      <c r="AX63" s="92">
        <v>665</v>
      </c>
      <c r="AY63" s="92"/>
      <c r="AZ63" s="92"/>
      <c r="BA63" s="120">
        <f t="shared" si="0"/>
        <v>42289</v>
      </c>
      <c r="BB63" s="120">
        <f t="shared" si="1"/>
        <v>42289</v>
      </c>
    </row>
    <row r="64" spans="2:54" s="94" customFormat="1" ht="15" customHeight="1" x14ac:dyDescent="0.25">
      <c r="B64" s="92" t="s">
        <v>139</v>
      </c>
      <c r="C64" s="116">
        <v>113329040</v>
      </c>
      <c r="D64" s="92">
        <v>20160111</v>
      </c>
      <c r="E64" s="117">
        <v>999971280</v>
      </c>
      <c r="F64" s="108" t="s">
        <v>627</v>
      </c>
      <c r="G64" s="117">
        <v>999971280</v>
      </c>
      <c r="H64" s="108" t="s">
        <v>627</v>
      </c>
      <c r="I64" s="92">
        <v>60</v>
      </c>
      <c r="J64" s="94">
        <v>60</v>
      </c>
      <c r="K64" s="92">
        <v>10044595</v>
      </c>
      <c r="L64" s="92"/>
      <c r="M64" s="92"/>
      <c r="N64" s="92"/>
      <c r="O64" s="118" t="s">
        <v>628</v>
      </c>
      <c r="P64" s="92"/>
      <c r="Q64" s="92"/>
      <c r="R64" s="108" t="s">
        <v>607</v>
      </c>
      <c r="S64" s="92"/>
      <c r="T64" s="92">
        <v>58</v>
      </c>
      <c r="U64" s="92"/>
      <c r="V64" s="92"/>
      <c r="W64" s="92"/>
      <c r="X64" s="116" t="s">
        <v>683</v>
      </c>
      <c r="Y64" s="92" t="s">
        <v>159</v>
      </c>
      <c r="Z64" s="92"/>
      <c r="AA64" s="92"/>
      <c r="AB64" s="92" t="s">
        <v>681</v>
      </c>
      <c r="AC64" s="92"/>
      <c r="AD64" s="92" t="s">
        <v>684</v>
      </c>
      <c r="AE64" s="92"/>
      <c r="AF64" s="120">
        <v>42289</v>
      </c>
      <c r="AG64" s="92" t="s">
        <v>562</v>
      </c>
      <c r="AH64" s="92">
        <v>1</v>
      </c>
      <c r="AI64" s="108" t="s">
        <v>605</v>
      </c>
      <c r="AJ64" s="111">
        <v>42208</v>
      </c>
      <c r="AK64" s="92"/>
      <c r="AL64" s="92"/>
      <c r="AM64" s="92"/>
      <c r="AN64" s="92"/>
      <c r="AO64" s="92"/>
      <c r="AP64" s="92"/>
      <c r="AQ64" s="108" t="s">
        <v>144</v>
      </c>
      <c r="AR64" s="108" t="s">
        <v>144</v>
      </c>
      <c r="AS64" s="92"/>
      <c r="AT64" s="108" t="s">
        <v>142</v>
      </c>
      <c r="AU64" s="108" t="s">
        <v>572</v>
      </c>
      <c r="AV64" s="92"/>
      <c r="AW64" s="92"/>
      <c r="AX64" s="92">
        <v>150</v>
      </c>
      <c r="AY64" s="92"/>
      <c r="AZ64" s="92"/>
      <c r="BA64" s="120">
        <f t="shared" si="0"/>
        <v>42289</v>
      </c>
      <c r="BB64" s="120">
        <f t="shared" si="1"/>
        <v>42289</v>
      </c>
    </row>
    <row r="65" spans="2:54" s="94" customFormat="1" ht="15" customHeight="1" x14ac:dyDescent="0.25">
      <c r="B65" s="92" t="s">
        <v>139</v>
      </c>
      <c r="C65" s="116">
        <v>113329040</v>
      </c>
      <c r="D65" s="92">
        <v>20160111</v>
      </c>
      <c r="E65" s="117">
        <v>999971280</v>
      </c>
      <c r="F65" s="108" t="s">
        <v>630</v>
      </c>
      <c r="G65" s="117">
        <v>999971280</v>
      </c>
      <c r="H65" s="108" t="s">
        <v>630</v>
      </c>
      <c r="I65" s="92">
        <v>61</v>
      </c>
      <c r="J65" s="94">
        <v>61</v>
      </c>
      <c r="K65" s="92">
        <v>10044595</v>
      </c>
      <c r="L65" s="92"/>
      <c r="M65" s="92"/>
      <c r="N65" s="92"/>
      <c r="O65" s="118" t="s">
        <v>632</v>
      </c>
      <c r="P65" s="92"/>
      <c r="Q65" s="92"/>
      <c r="R65" s="108" t="s">
        <v>631</v>
      </c>
      <c r="S65" s="92"/>
      <c r="T65" s="92">
        <v>58</v>
      </c>
      <c r="U65" s="92"/>
      <c r="V65" s="92"/>
      <c r="W65" s="92"/>
      <c r="X65" s="116" t="s">
        <v>683</v>
      </c>
      <c r="Y65" s="92" t="s">
        <v>159</v>
      </c>
      <c r="Z65" s="92"/>
      <c r="AA65" s="92"/>
      <c r="AB65" s="92" t="s">
        <v>681</v>
      </c>
      <c r="AC65" s="92"/>
      <c r="AD65" s="92" t="s">
        <v>684</v>
      </c>
      <c r="AE65" s="92"/>
      <c r="AF65" s="120">
        <v>42289</v>
      </c>
      <c r="AG65" s="92" t="s">
        <v>562</v>
      </c>
      <c r="AH65" s="92">
        <v>1</v>
      </c>
      <c r="AI65" s="108" t="s">
        <v>578</v>
      </c>
      <c r="AJ65" s="111">
        <v>42222</v>
      </c>
      <c r="AK65" s="92"/>
      <c r="AL65" s="92"/>
      <c r="AM65" s="92"/>
      <c r="AN65" s="92"/>
      <c r="AO65" s="92"/>
      <c r="AP65" s="92"/>
      <c r="AQ65" s="108" t="s">
        <v>579</v>
      </c>
      <c r="AR65" s="108" t="s">
        <v>579</v>
      </c>
      <c r="AS65" s="92"/>
      <c r="AT65" s="108" t="s">
        <v>633</v>
      </c>
      <c r="AU65" s="108" t="s">
        <v>577</v>
      </c>
      <c r="AV65" s="92"/>
      <c r="AW65" s="92"/>
      <c r="AX65" s="92">
        <v>99717</v>
      </c>
      <c r="AY65" s="92"/>
      <c r="AZ65" s="92"/>
      <c r="BA65" s="120">
        <f t="shared" si="0"/>
        <v>42289</v>
      </c>
      <c r="BB65" s="120">
        <f t="shared" si="1"/>
        <v>42289</v>
      </c>
    </row>
    <row r="66" spans="2:54" s="94" customFormat="1" ht="15" customHeight="1" x14ac:dyDescent="0.25">
      <c r="B66" s="92" t="s">
        <v>139</v>
      </c>
      <c r="C66" s="116">
        <v>113329040</v>
      </c>
      <c r="D66" s="92">
        <v>20160111</v>
      </c>
      <c r="E66" s="117">
        <v>999971280</v>
      </c>
      <c r="F66" s="109" t="s">
        <v>630</v>
      </c>
      <c r="G66" s="117">
        <v>999971280</v>
      </c>
      <c r="H66" s="109" t="s">
        <v>630</v>
      </c>
      <c r="I66" s="92">
        <v>62</v>
      </c>
      <c r="J66" s="94">
        <v>62</v>
      </c>
      <c r="K66" s="92">
        <v>10044595</v>
      </c>
      <c r="L66" s="92"/>
      <c r="M66" s="92"/>
      <c r="N66" s="92"/>
      <c r="O66" s="122" t="s">
        <v>632</v>
      </c>
      <c r="P66" s="92"/>
      <c r="Q66" s="92"/>
      <c r="R66" s="109" t="s">
        <v>631</v>
      </c>
      <c r="S66" s="92"/>
      <c r="T66" s="92">
        <v>58</v>
      </c>
      <c r="U66" s="92"/>
      <c r="V66" s="92"/>
      <c r="W66" s="92"/>
      <c r="X66" s="116" t="s">
        <v>683</v>
      </c>
      <c r="Y66" s="92" t="s">
        <v>159</v>
      </c>
      <c r="Z66" s="92"/>
      <c r="AA66" s="92"/>
      <c r="AB66" s="92" t="s">
        <v>681</v>
      </c>
      <c r="AC66" s="92"/>
      <c r="AD66" s="92" t="s">
        <v>684</v>
      </c>
      <c r="AE66" s="92"/>
      <c r="AF66" s="120">
        <v>42289</v>
      </c>
      <c r="AG66" s="92" t="s">
        <v>562</v>
      </c>
      <c r="AH66" s="92">
        <v>1</v>
      </c>
      <c r="AI66" s="109" t="s">
        <v>582</v>
      </c>
      <c r="AJ66" s="111">
        <v>42216</v>
      </c>
      <c r="AK66" s="92"/>
      <c r="AL66" s="92"/>
      <c r="AM66" s="92"/>
      <c r="AN66" s="92"/>
      <c r="AO66" s="92"/>
      <c r="AP66" s="92"/>
      <c r="AQ66" s="109" t="s">
        <v>143</v>
      </c>
      <c r="AR66" s="109" t="s">
        <v>143</v>
      </c>
      <c r="AS66" s="92"/>
      <c r="AT66" s="109" t="s">
        <v>634</v>
      </c>
      <c r="AU66" s="109" t="s">
        <v>581</v>
      </c>
      <c r="AV66" s="92"/>
      <c r="AW66" s="92"/>
      <c r="AX66" s="92">
        <v>80</v>
      </c>
      <c r="AY66" s="92"/>
      <c r="AZ66" s="92"/>
      <c r="BA66" s="120">
        <f t="shared" si="0"/>
        <v>42289</v>
      </c>
      <c r="BB66" s="120">
        <f t="shared" si="1"/>
        <v>42289</v>
      </c>
    </row>
    <row r="67" spans="2:54" s="94" customFormat="1" ht="15" customHeight="1" x14ac:dyDescent="0.25">
      <c r="B67" s="92" t="s">
        <v>139</v>
      </c>
      <c r="C67" s="116">
        <v>113329040</v>
      </c>
      <c r="D67" s="92">
        <v>20160111</v>
      </c>
      <c r="E67" s="117">
        <v>999971280</v>
      </c>
      <c r="F67" s="108" t="s">
        <v>630</v>
      </c>
      <c r="G67" s="117">
        <v>999971280</v>
      </c>
      <c r="H67" s="108" t="s">
        <v>630</v>
      </c>
      <c r="I67" s="92">
        <v>63</v>
      </c>
      <c r="J67" s="94">
        <v>63</v>
      </c>
      <c r="K67" s="92">
        <v>10044595</v>
      </c>
      <c r="L67" s="92"/>
      <c r="M67" s="92"/>
      <c r="N67" s="92"/>
      <c r="O67" s="118" t="s">
        <v>632</v>
      </c>
      <c r="P67" s="92"/>
      <c r="Q67" s="92"/>
      <c r="R67" s="108" t="s">
        <v>631</v>
      </c>
      <c r="S67" s="92"/>
      <c r="T67" s="92">
        <v>58</v>
      </c>
      <c r="U67" s="92"/>
      <c r="V67" s="92"/>
      <c r="W67" s="92"/>
      <c r="X67" s="116" t="s">
        <v>683</v>
      </c>
      <c r="Y67" s="92" t="s">
        <v>159</v>
      </c>
      <c r="Z67" s="92"/>
      <c r="AA67" s="92"/>
      <c r="AB67" s="92" t="s">
        <v>681</v>
      </c>
      <c r="AC67" s="92"/>
      <c r="AD67" s="92" t="s">
        <v>684</v>
      </c>
      <c r="AE67" s="92"/>
      <c r="AF67" s="120">
        <v>42289</v>
      </c>
      <c r="AG67" s="92" t="s">
        <v>562</v>
      </c>
      <c r="AH67" s="92">
        <v>1</v>
      </c>
      <c r="AI67" s="108" t="s">
        <v>585</v>
      </c>
      <c r="AJ67" s="111">
        <v>42216</v>
      </c>
      <c r="AK67" s="92"/>
      <c r="AL67" s="92"/>
      <c r="AM67" s="92"/>
      <c r="AN67" s="92"/>
      <c r="AO67" s="92"/>
      <c r="AP67" s="92"/>
      <c r="AQ67" s="108" t="s">
        <v>144</v>
      </c>
      <c r="AR67" s="108" t="s">
        <v>152</v>
      </c>
      <c r="AS67" s="92"/>
      <c r="AT67" s="108" t="s">
        <v>635</v>
      </c>
      <c r="AU67" s="108" t="s">
        <v>584</v>
      </c>
      <c r="AV67" s="92"/>
      <c r="AW67" s="92"/>
      <c r="AX67" s="92">
        <v>94</v>
      </c>
      <c r="AY67" s="92"/>
      <c r="AZ67" s="92"/>
      <c r="BA67" s="120">
        <f t="shared" si="0"/>
        <v>42289</v>
      </c>
      <c r="BB67" s="120">
        <f t="shared" si="1"/>
        <v>42289</v>
      </c>
    </row>
    <row r="68" spans="2:54" s="94" customFormat="1" ht="15" customHeight="1" x14ac:dyDescent="0.25">
      <c r="B68" s="92" t="s">
        <v>139</v>
      </c>
      <c r="C68" s="116">
        <v>113329040</v>
      </c>
      <c r="D68" s="92">
        <v>20160111</v>
      </c>
      <c r="E68" s="117">
        <v>999971280</v>
      </c>
      <c r="F68" s="108" t="s">
        <v>630</v>
      </c>
      <c r="G68" s="117">
        <v>999971280</v>
      </c>
      <c r="H68" s="108" t="s">
        <v>630</v>
      </c>
      <c r="I68" s="92">
        <v>64</v>
      </c>
      <c r="J68" s="94">
        <v>64</v>
      </c>
      <c r="K68" s="92">
        <v>10044595</v>
      </c>
      <c r="L68" s="92"/>
      <c r="M68" s="92"/>
      <c r="N68" s="92"/>
      <c r="O68" s="118" t="s">
        <v>632</v>
      </c>
      <c r="P68" s="92"/>
      <c r="Q68" s="92"/>
      <c r="R68" s="108" t="s">
        <v>631</v>
      </c>
      <c r="S68" s="92"/>
      <c r="T68" s="92">
        <v>58</v>
      </c>
      <c r="U68" s="92"/>
      <c r="V68" s="92"/>
      <c r="W68" s="92"/>
      <c r="X68" s="116" t="s">
        <v>683</v>
      </c>
      <c r="Y68" s="92" t="s">
        <v>159</v>
      </c>
      <c r="Z68" s="92"/>
      <c r="AA68" s="92"/>
      <c r="AB68" s="92" t="s">
        <v>681</v>
      </c>
      <c r="AC68" s="92"/>
      <c r="AD68" s="92" t="s">
        <v>684</v>
      </c>
      <c r="AE68" s="92"/>
      <c r="AF68" s="120">
        <v>42289</v>
      </c>
      <c r="AG68" s="92" t="s">
        <v>562</v>
      </c>
      <c r="AH68" s="92">
        <v>1</v>
      </c>
      <c r="AI68" s="108" t="s">
        <v>587</v>
      </c>
      <c r="AJ68" s="111">
        <v>42216</v>
      </c>
      <c r="AK68" s="92"/>
      <c r="AL68" s="92"/>
      <c r="AM68" s="92"/>
      <c r="AN68" s="92"/>
      <c r="AO68" s="92"/>
      <c r="AP68" s="92"/>
      <c r="AQ68" s="108" t="s">
        <v>590</v>
      </c>
      <c r="AR68" s="108" t="s">
        <v>574</v>
      </c>
      <c r="AS68" s="92"/>
      <c r="AT68" s="108" t="s">
        <v>563</v>
      </c>
      <c r="AU68" s="108" t="s">
        <v>572</v>
      </c>
      <c r="AV68" s="92"/>
      <c r="AW68" s="92"/>
      <c r="AX68" s="92">
        <v>615</v>
      </c>
      <c r="AY68" s="92"/>
      <c r="AZ68" s="92"/>
      <c r="BA68" s="120">
        <f t="shared" si="0"/>
        <v>42289</v>
      </c>
      <c r="BB68" s="120">
        <f t="shared" si="1"/>
        <v>42289</v>
      </c>
    </row>
    <row r="69" spans="2:54" s="94" customFormat="1" ht="15" customHeight="1" x14ac:dyDescent="0.25">
      <c r="B69" s="92" t="s">
        <v>139</v>
      </c>
      <c r="C69" s="116">
        <v>113329040</v>
      </c>
      <c r="D69" s="92">
        <v>20160111</v>
      </c>
      <c r="E69" s="117">
        <v>999971280</v>
      </c>
      <c r="F69" s="108" t="s">
        <v>630</v>
      </c>
      <c r="G69" s="117">
        <v>999971280</v>
      </c>
      <c r="H69" s="108" t="s">
        <v>630</v>
      </c>
      <c r="I69" s="92">
        <v>65</v>
      </c>
      <c r="J69" s="94">
        <v>65</v>
      </c>
      <c r="K69" s="92">
        <v>10044595</v>
      </c>
      <c r="L69" s="92"/>
      <c r="M69" s="92"/>
      <c r="N69" s="92"/>
      <c r="O69" s="118" t="s">
        <v>632</v>
      </c>
      <c r="P69" s="92"/>
      <c r="Q69" s="92"/>
      <c r="R69" s="108" t="s">
        <v>631</v>
      </c>
      <c r="S69" s="92"/>
      <c r="T69" s="92">
        <v>58</v>
      </c>
      <c r="U69" s="92"/>
      <c r="V69" s="92"/>
      <c r="W69" s="92"/>
      <c r="X69" s="116" t="s">
        <v>683</v>
      </c>
      <c r="Y69" s="92" t="s">
        <v>159</v>
      </c>
      <c r="Z69" s="92"/>
      <c r="AA69" s="92"/>
      <c r="AB69" s="92" t="s">
        <v>681</v>
      </c>
      <c r="AC69" s="92"/>
      <c r="AD69" s="92" t="s">
        <v>684</v>
      </c>
      <c r="AE69" s="92"/>
      <c r="AF69" s="120">
        <v>42289</v>
      </c>
      <c r="AG69" s="92" t="s">
        <v>562</v>
      </c>
      <c r="AH69" s="92">
        <v>1</v>
      </c>
      <c r="AI69" s="108" t="s">
        <v>592</v>
      </c>
      <c r="AJ69" s="111">
        <v>42216</v>
      </c>
      <c r="AK69" s="92"/>
      <c r="AL69" s="92"/>
      <c r="AM69" s="92"/>
      <c r="AN69" s="92"/>
      <c r="AO69" s="92"/>
      <c r="AP69" s="92"/>
      <c r="AQ69" s="108" t="s">
        <v>593</v>
      </c>
      <c r="AR69" s="108" t="s">
        <v>594</v>
      </c>
      <c r="AS69" s="92"/>
      <c r="AT69" s="108" t="s">
        <v>563</v>
      </c>
      <c r="AU69" s="108" t="s">
        <v>572</v>
      </c>
      <c r="AV69" s="92"/>
      <c r="AW69" s="92"/>
      <c r="AX69" s="92">
        <v>677</v>
      </c>
      <c r="AY69" s="92"/>
      <c r="AZ69" s="92"/>
      <c r="BA69" s="120">
        <f t="shared" si="0"/>
        <v>42289</v>
      </c>
      <c r="BB69" s="120">
        <f t="shared" si="1"/>
        <v>42289</v>
      </c>
    </row>
    <row r="70" spans="2:54" s="94" customFormat="1" ht="15" customHeight="1" x14ac:dyDescent="0.25">
      <c r="B70" s="92" t="s">
        <v>139</v>
      </c>
      <c r="C70" s="116">
        <v>113329040</v>
      </c>
      <c r="D70" s="92">
        <v>20160111</v>
      </c>
      <c r="E70" s="117">
        <v>999971280</v>
      </c>
      <c r="F70" s="108" t="s">
        <v>630</v>
      </c>
      <c r="G70" s="117">
        <v>999971280</v>
      </c>
      <c r="H70" s="108" t="s">
        <v>630</v>
      </c>
      <c r="I70" s="92">
        <v>66</v>
      </c>
      <c r="J70" s="94">
        <v>66</v>
      </c>
      <c r="K70" s="92">
        <v>10044595</v>
      </c>
      <c r="L70" s="92"/>
      <c r="M70" s="92"/>
      <c r="N70" s="92"/>
      <c r="O70" s="118" t="s">
        <v>632</v>
      </c>
      <c r="P70" s="92"/>
      <c r="Q70" s="92"/>
      <c r="R70" s="108" t="s">
        <v>631</v>
      </c>
      <c r="S70" s="92"/>
      <c r="T70" s="92">
        <v>58</v>
      </c>
      <c r="U70" s="92"/>
      <c r="V70" s="92"/>
      <c r="W70" s="92"/>
      <c r="X70" s="116" t="s">
        <v>683</v>
      </c>
      <c r="Y70" s="92" t="s">
        <v>159</v>
      </c>
      <c r="Z70" s="92"/>
      <c r="AA70" s="92"/>
      <c r="AB70" s="92" t="s">
        <v>681</v>
      </c>
      <c r="AC70" s="92"/>
      <c r="AD70" s="92" t="s">
        <v>684</v>
      </c>
      <c r="AE70" s="92"/>
      <c r="AF70" s="120">
        <v>42289</v>
      </c>
      <c r="AG70" s="92" t="s">
        <v>562</v>
      </c>
      <c r="AH70" s="92">
        <v>1</v>
      </c>
      <c r="AI70" s="108" t="s">
        <v>597</v>
      </c>
      <c r="AJ70" s="111">
        <v>42216</v>
      </c>
      <c r="AK70" s="92"/>
      <c r="AL70" s="92"/>
      <c r="AM70" s="92"/>
      <c r="AN70" s="92"/>
      <c r="AO70" s="92"/>
      <c r="AP70" s="92"/>
      <c r="AQ70" s="108" t="s">
        <v>598</v>
      </c>
      <c r="AR70" s="108" t="s">
        <v>589</v>
      </c>
      <c r="AS70" s="92"/>
      <c r="AT70" s="108" t="s">
        <v>636</v>
      </c>
      <c r="AU70" s="108" t="s">
        <v>596</v>
      </c>
      <c r="AV70" s="92"/>
      <c r="AW70" s="92"/>
      <c r="AX70" s="92">
        <v>400</v>
      </c>
      <c r="AY70" s="92"/>
      <c r="AZ70" s="92"/>
      <c r="BA70" s="120">
        <f t="shared" ref="BA70:BA133" si="2">AF70</f>
        <v>42289</v>
      </c>
      <c r="BB70" s="120">
        <f t="shared" ref="BB70:BB133" si="3">AF70</f>
        <v>42289</v>
      </c>
    </row>
    <row r="71" spans="2:54" s="94" customFormat="1" ht="15" customHeight="1" x14ac:dyDescent="0.25">
      <c r="B71" s="92" t="s">
        <v>139</v>
      </c>
      <c r="C71" s="116">
        <v>113329040</v>
      </c>
      <c r="D71" s="92">
        <v>20160111</v>
      </c>
      <c r="E71" s="117">
        <v>999971280</v>
      </c>
      <c r="F71" s="108" t="s">
        <v>637</v>
      </c>
      <c r="G71" s="117">
        <v>999971280</v>
      </c>
      <c r="H71" s="108" t="s">
        <v>637</v>
      </c>
      <c r="I71" s="92">
        <v>67</v>
      </c>
      <c r="J71" s="94">
        <v>67</v>
      </c>
      <c r="K71" s="94">
        <v>10044596</v>
      </c>
      <c r="L71" s="92"/>
      <c r="M71" s="92"/>
      <c r="N71" s="92"/>
      <c r="O71" s="118" t="s">
        <v>632</v>
      </c>
      <c r="P71" s="92"/>
      <c r="Q71" s="92"/>
      <c r="R71" s="108" t="s">
        <v>638</v>
      </c>
      <c r="S71" s="92"/>
      <c r="T71" s="92">
        <v>58</v>
      </c>
      <c r="U71" s="92"/>
      <c r="V71" s="92"/>
      <c r="W71" s="92"/>
      <c r="X71" s="116" t="s">
        <v>683</v>
      </c>
      <c r="Y71" s="92" t="s">
        <v>159</v>
      </c>
      <c r="Z71" s="92"/>
      <c r="AA71" s="92"/>
      <c r="AB71" s="92" t="s">
        <v>681</v>
      </c>
      <c r="AC71" s="92"/>
      <c r="AD71" s="92" t="s">
        <v>684</v>
      </c>
      <c r="AE71" s="92"/>
      <c r="AF71" s="120">
        <v>42289</v>
      </c>
      <c r="AG71" s="92" t="s">
        <v>562</v>
      </c>
      <c r="AH71" s="92">
        <v>1</v>
      </c>
      <c r="AI71" s="108" t="s">
        <v>578</v>
      </c>
      <c r="AJ71" s="111">
        <v>42222</v>
      </c>
      <c r="AK71" s="92"/>
      <c r="AL71" s="92"/>
      <c r="AM71" s="92"/>
      <c r="AN71" s="92"/>
      <c r="AO71" s="92"/>
      <c r="AP71" s="92"/>
      <c r="AQ71" s="108" t="s">
        <v>579</v>
      </c>
      <c r="AR71" s="108" t="s">
        <v>579</v>
      </c>
      <c r="AS71" s="92"/>
      <c r="AT71" s="108" t="s">
        <v>639</v>
      </c>
      <c r="AU71" s="108" t="s">
        <v>577</v>
      </c>
      <c r="AV71" s="92"/>
      <c r="AW71" s="92"/>
      <c r="AX71" s="92">
        <v>99717</v>
      </c>
      <c r="AY71" s="92"/>
      <c r="AZ71" s="92"/>
      <c r="BA71" s="120">
        <f t="shared" si="2"/>
        <v>42289</v>
      </c>
      <c r="BB71" s="120">
        <f t="shared" si="3"/>
        <v>42289</v>
      </c>
    </row>
    <row r="72" spans="2:54" s="94" customFormat="1" ht="15" customHeight="1" x14ac:dyDescent="0.25">
      <c r="B72" s="92" t="s">
        <v>139</v>
      </c>
      <c r="C72" s="116">
        <v>113329040</v>
      </c>
      <c r="D72" s="92">
        <v>20160111</v>
      </c>
      <c r="E72" s="117">
        <v>999971280</v>
      </c>
      <c r="F72" s="108" t="s">
        <v>637</v>
      </c>
      <c r="G72" s="117">
        <v>999971280</v>
      </c>
      <c r="H72" s="108" t="s">
        <v>637</v>
      </c>
      <c r="I72" s="92">
        <v>68</v>
      </c>
      <c r="J72" s="94">
        <v>68</v>
      </c>
      <c r="K72" s="94">
        <v>10044596</v>
      </c>
      <c r="L72" s="92"/>
      <c r="M72" s="92"/>
      <c r="N72" s="92"/>
      <c r="O72" s="118" t="s">
        <v>632</v>
      </c>
      <c r="P72" s="92"/>
      <c r="Q72" s="92"/>
      <c r="R72" s="108" t="s">
        <v>638</v>
      </c>
      <c r="S72" s="92"/>
      <c r="T72" s="92">
        <v>58</v>
      </c>
      <c r="U72" s="92"/>
      <c r="V72" s="92"/>
      <c r="W72" s="92"/>
      <c r="X72" s="116" t="s">
        <v>683</v>
      </c>
      <c r="Y72" s="92" t="s">
        <v>159</v>
      </c>
      <c r="Z72" s="92"/>
      <c r="AA72" s="92"/>
      <c r="AB72" s="92" t="s">
        <v>681</v>
      </c>
      <c r="AC72" s="92"/>
      <c r="AD72" s="92" t="s">
        <v>684</v>
      </c>
      <c r="AE72" s="92"/>
      <c r="AF72" s="120">
        <v>42289</v>
      </c>
      <c r="AG72" s="92" t="s">
        <v>562</v>
      </c>
      <c r="AH72" s="92">
        <v>1</v>
      </c>
      <c r="AI72" s="108" t="s">
        <v>582</v>
      </c>
      <c r="AJ72" s="111">
        <v>42216</v>
      </c>
      <c r="AK72" s="92"/>
      <c r="AL72" s="92"/>
      <c r="AM72" s="92"/>
      <c r="AN72" s="92"/>
      <c r="AO72" s="92"/>
      <c r="AP72" s="92"/>
      <c r="AQ72" s="108" t="s">
        <v>143</v>
      </c>
      <c r="AR72" s="108" t="s">
        <v>143</v>
      </c>
      <c r="AS72" s="92"/>
      <c r="AT72" s="108" t="s">
        <v>640</v>
      </c>
      <c r="AU72" s="108" t="s">
        <v>581</v>
      </c>
      <c r="AV72" s="92"/>
      <c r="AW72" s="92"/>
      <c r="AX72" s="92">
        <v>80</v>
      </c>
      <c r="AY72" s="92"/>
      <c r="AZ72" s="92"/>
      <c r="BA72" s="120">
        <f t="shared" si="2"/>
        <v>42289</v>
      </c>
      <c r="BB72" s="120">
        <f t="shared" si="3"/>
        <v>42289</v>
      </c>
    </row>
    <row r="73" spans="2:54" s="94" customFormat="1" ht="15" customHeight="1" x14ac:dyDescent="0.25">
      <c r="B73" s="92" t="s">
        <v>139</v>
      </c>
      <c r="C73" s="116">
        <v>113329040</v>
      </c>
      <c r="D73" s="92">
        <v>20160111</v>
      </c>
      <c r="E73" s="117">
        <v>999971280</v>
      </c>
      <c r="F73" s="108" t="s">
        <v>637</v>
      </c>
      <c r="G73" s="117">
        <v>999971280</v>
      </c>
      <c r="H73" s="108" t="s">
        <v>637</v>
      </c>
      <c r="I73" s="92">
        <v>69</v>
      </c>
      <c r="J73" s="94">
        <v>69</v>
      </c>
      <c r="K73" s="94">
        <v>10044596</v>
      </c>
      <c r="L73" s="92"/>
      <c r="M73" s="92"/>
      <c r="N73" s="92"/>
      <c r="O73" s="118" t="s">
        <v>632</v>
      </c>
      <c r="P73" s="92"/>
      <c r="Q73" s="92"/>
      <c r="R73" s="108" t="s">
        <v>638</v>
      </c>
      <c r="S73" s="92"/>
      <c r="T73" s="92">
        <v>58</v>
      </c>
      <c r="U73" s="92"/>
      <c r="V73" s="92"/>
      <c r="W73" s="92"/>
      <c r="X73" s="116" t="s">
        <v>683</v>
      </c>
      <c r="Y73" s="92" t="s">
        <v>159</v>
      </c>
      <c r="Z73" s="92"/>
      <c r="AA73" s="92"/>
      <c r="AB73" s="92" t="s">
        <v>681</v>
      </c>
      <c r="AC73" s="92"/>
      <c r="AD73" s="92" t="s">
        <v>684</v>
      </c>
      <c r="AE73" s="92"/>
      <c r="AF73" s="120">
        <v>42289</v>
      </c>
      <c r="AG73" s="92" t="s">
        <v>562</v>
      </c>
      <c r="AH73" s="92">
        <v>1</v>
      </c>
      <c r="AI73" s="108" t="s">
        <v>585</v>
      </c>
      <c r="AJ73" s="111">
        <v>42216</v>
      </c>
      <c r="AK73" s="92"/>
      <c r="AL73" s="92"/>
      <c r="AM73" s="92"/>
      <c r="AN73" s="92"/>
      <c r="AO73" s="92"/>
      <c r="AP73" s="92"/>
      <c r="AQ73" s="108" t="s">
        <v>144</v>
      </c>
      <c r="AR73" s="108" t="s">
        <v>152</v>
      </c>
      <c r="AS73" s="92"/>
      <c r="AT73" s="108" t="s">
        <v>620</v>
      </c>
      <c r="AU73" s="108" t="s">
        <v>584</v>
      </c>
      <c r="AV73" s="92"/>
      <c r="AW73" s="92"/>
      <c r="AX73" s="92">
        <v>94</v>
      </c>
      <c r="AY73" s="92"/>
      <c r="AZ73" s="92"/>
      <c r="BA73" s="120">
        <f t="shared" si="2"/>
        <v>42289</v>
      </c>
      <c r="BB73" s="120">
        <f t="shared" si="3"/>
        <v>42289</v>
      </c>
    </row>
    <row r="74" spans="2:54" s="94" customFormat="1" ht="15" customHeight="1" x14ac:dyDescent="0.25">
      <c r="B74" s="92" t="s">
        <v>139</v>
      </c>
      <c r="C74" s="116">
        <v>113329040</v>
      </c>
      <c r="D74" s="92">
        <v>20160111</v>
      </c>
      <c r="E74" s="117">
        <v>999971280</v>
      </c>
      <c r="F74" s="108" t="s">
        <v>637</v>
      </c>
      <c r="G74" s="117">
        <v>999971280</v>
      </c>
      <c r="H74" s="108" t="s">
        <v>637</v>
      </c>
      <c r="I74" s="92">
        <v>70</v>
      </c>
      <c r="J74" s="94">
        <v>70</v>
      </c>
      <c r="K74" s="94">
        <v>10044596</v>
      </c>
      <c r="L74" s="92"/>
      <c r="M74" s="92"/>
      <c r="N74" s="92"/>
      <c r="O74" s="118" t="s">
        <v>632</v>
      </c>
      <c r="P74" s="92"/>
      <c r="Q74" s="92"/>
      <c r="R74" s="108" t="s">
        <v>638</v>
      </c>
      <c r="S74" s="92"/>
      <c r="T74" s="92">
        <v>58</v>
      </c>
      <c r="U74" s="92"/>
      <c r="V74" s="92"/>
      <c r="W74" s="92"/>
      <c r="X74" s="116" t="s">
        <v>683</v>
      </c>
      <c r="Y74" s="92" t="s">
        <v>159</v>
      </c>
      <c r="Z74" s="92"/>
      <c r="AA74" s="92"/>
      <c r="AB74" s="92" t="s">
        <v>681</v>
      </c>
      <c r="AC74" s="92"/>
      <c r="AD74" s="92" t="s">
        <v>684</v>
      </c>
      <c r="AE74" s="92"/>
      <c r="AF74" s="120">
        <v>42289</v>
      </c>
      <c r="AG74" s="92" t="s">
        <v>562</v>
      </c>
      <c r="AH74" s="92">
        <v>1</v>
      </c>
      <c r="AI74" s="108" t="s">
        <v>587</v>
      </c>
      <c r="AJ74" s="111">
        <v>42216</v>
      </c>
      <c r="AK74" s="92"/>
      <c r="AL74" s="92"/>
      <c r="AM74" s="92"/>
      <c r="AN74" s="92"/>
      <c r="AO74" s="92"/>
      <c r="AP74" s="92"/>
      <c r="AQ74" s="108" t="s">
        <v>590</v>
      </c>
      <c r="AR74" s="108" t="s">
        <v>574</v>
      </c>
      <c r="AS74" s="92"/>
      <c r="AT74" s="108" t="s">
        <v>563</v>
      </c>
      <c r="AU74" s="108" t="s">
        <v>572</v>
      </c>
      <c r="AV74" s="92"/>
      <c r="AW74" s="92"/>
      <c r="AX74" s="92">
        <v>615</v>
      </c>
      <c r="AY74" s="92"/>
      <c r="AZ74" s="92"/>
      <c r="BA74" s="120">
        <f t="shared" si="2"/>
        <v>42289</v>
      </c>
      <c r="BB74" s="120">
        <f t="shared" si="3"/>
        <v>42289</v>
      </c>
    </row>
    <row r="75" spans="2:54" s="94" customFormat="1" ht="15" customHeight="1" x14ac:dyDescent="0.25">
      <c r="B75" s="92" t="s">
        <v>139</v>
      </c>
      <c r="C75" s="116">
        <v>113329040</v>
      </c>
      <c r="D75" s="92">
        <v>20160111</v>
      </c>
      <c r="E75" s="117">
        <v>999971280</v>
      </c>
      <c r="F75" s="108" t="s">
        <v>637</v>
      </c>
      <c r="G75" s="117">
        <v>999971280</v>
      </c>
      <c r="H75" s="108" t="s">
        <v>637</v>
      </c>
      <c r="I75" s="92">
        <v>71</v>
      </c>
      <c r="J75" s="94">
        <v>71</v>
      </c>
      <c r="K75" s="94">
        <v>10044596</v>
      </c>
      <c r="L75" s="92"/>
      <c r="M75" s="92"/>
      <c r="N75" s="92"/>
      <c r="O75" s="118" t="s">
        <v>632</v>
      </c>
      <c r="P75" s="92"/>
      <c r="Q75" s="92"/>
      <c r="R75" s="108" t="s">
        <v>638</v>
      </c>
      <c r="S75" s="92"/>
      <c r="T75" s="92">
        <v>58</v>
      </c>
      <c r="U75" s="92"/>
      <c r="V75" s="92"/>
      <c r="W75" s="92"/>
      <c r="X75" s="116" t="s">
        <v>683</v>
      </c>
      <c r="Y75" s="92" t="s">
        <v>159</v>
      </c>
      <c r="Z75" s="92"/>
      <c r="AA75" s="92"/>
      <c r="AB75" s="92" t="s">
        <v>681</v>
      </c>
      <c r="AC75" s="92"/>
      <c r="AD75" s="92" t="s">
        <v>684</v>
      </c>
      <c r="AE75" s="92"/>
      <c r="AF75" s="120">
        <v>42289</v>
      </c>
      <c r="AG75" s="92" t="s">
        <v>562</v>
      </c>
      <c r="AH75" s="92">
        <v>1</v>
      </c>
      <c r="AI75" s="108" t="s">
        <v>592</v>
      </c>
      <c r="AJ75" s="111">
        <v>42216</v>
      </c>
      <c r="AK75" s="92"/>
      <c r="AL75" s="92"/>
      <c r="AM75" s="92"/>
      <c r="AN75" s="92"/>
      <c r="AO75" s="92"/>
      <c r="AP75" s="92"/>
      <c r="AQ75" s="108" t="s">
        <v>593</v>
      </c>
      <c r="AR75" s="108" t="s">
        <v>594</v>
      </c>
      <c r="AS75" s="92"/>
      <c r="AT75" s="108" t="s">
        <v>563</v>
      </c>
      <c r="AU75" s="108" t="s">
        <v>572</v>
      </c>
      <c r="AV75" s="92"/>
      <c r="AW75" s="92"/>
      <c r="AX75" s="92">
        <v>677</v>
      </c>
      <c r="AY75" s="92"/>
      <c r="AZ75" s="92"/>
      <c r="BA75" s="120">
        <f t="shared" si="2"/>
        <v>42289</v>
      </c>
      <c r="BB75" s="120">
        <f t="shared" si="3"/>
        <v>42289</v>
      </c>
    </row>
    <row r="76" spans="2:54" s="94" customFormat="1" ht="15" customHeight="1" x14ac:dyDescent="0.25">
      <c r="B76" s="92" t="s">
        <v>139</v>
      </c>
      <c r="C76" s="116">
        <v>113329040</v>
      </c>
      <c r="D76" s="92">
        <v>20160111</v>
      </c>
      <c r="E76" s="117">
        <v>999971280</v>
      </c>
      <c r="F76" s="108" t="s">
        <v>637</v>
      </c>
      <c r="G76" s="117">
        <v>999971280</v>
      </c>
      <c r="H76" s="108" t="s">
        <v>637</v>
      </c>
      <c r="I76" s="92">
        <v>72</v>
      </c>
      <c r="J76" s="94">
        <v>72</v>
      </c>
      <c r="K76" s="94">
        <v>10044596</v>
      </c>
      <c r="L76" s="92"/>
      <c r="M76" s="92"/>
      <c r="N76" s="92"/>
      <c r="O76" s="118" t="s">
        <v>632</v>
      </c>
      <c r="P76" s="92"/>
      <c r="Q76" s="92"/>
      <c r="R76" s="108" t="s">
        <v>638</v>
      </c>
      <c r="S76" s="92"/>
      <c r="T76" s="92">
        <v>58</v>
      </c>
      <c r="U76" s="92"/>
      <c r="V76" s="92"/>
      <c r="W76" s="92"/>
      <c r="X76" s="116" t="s">
        <v>683</v>
      </c>
      <c r="Y76" s="92" t="s">
        <v>159</v>
      </c>
      <c r="Z76" s="92"/>
      <c r="AA76" s="92"/>
      <c r="AB76" s="92" t="s">
        <v>681</v>
      </c>
      <c r="AC76" s="92"/>
      <c r="AD76" s="92" t="s">
        <v>684</v>
      </c>
      <c r="AE76" s="92"/>
      <c r="AF76" s="120">
        <v>42289</v>
      </c>
      <c r="AG76" s="92" t="s">
        <v>562</v>
      </c>
      <c r="AH76" s="92">
        <v>1</v>
      </c>
      <c r="AI76" s="108" t="s">
        <v>597</v>
      </c>
      <c r="AJ76" s="111">
        <v>42216</v>
      </c>
      <c r="AK76" s="92"/>
      <c r="AL76" s="92"/>
      <c r="AM76" s="92"/>
      <c r="AN76" s="92"/>
      <c r="AO76" s="92"/>
      <c r="AP76" s="92"/>
      <c r="AQ76" s="108" t="s">
        <v>598</v>
      </c>
      <c r="AR76" s="108" t="s">
        <v>589</v>
      </c>
      <c r="AS76" s="92"/>
      <c r="AT76" s="108" t="s">
        <v>641</v>
      </c>
      <c r="AU76" s="108" t="s">
        <v>596</v>
      </c>
      <c r="AV76" s="92"/>
      <c r="AW76" s="92"/>
      <c r="AX76" s="92">
        <v>400</v>
      </c>
      <c r="AY76" s="92"/>
      <c r="AZ76" s="92"/>
      <c r="BA76" s="120">
        <f t="shared" si="2"/>
        <v>42289</v>
      </c>
      <c r="BB76" s="120">
        <f t="shared" si="3"/>
        <v>42289</v>
      </c>
    </row>
    <row r="77" spans="2:54" s="94" customFormat="1" ht="15" customHeight="1" x14ac:dyDescent="0.25">
      <c r="B77" s="92" t="s">
        <v>139</v>
      </c>
      <c r="C77" s="116">
        <v>113329040</v>
      </c>
      <c r="D77" s="92">
        <v>20160111</v>
      </c>
      <c r="E77" s="117">
        <v>999971280</v>
      </c>
      <c r="F77" s="108" t="s">
        <v>642</v>
      </c>
      <c r="G77" s="117">
        <v>999971280</v>
      </c>
      <c r="H77" s="108" t="s">
        <v>642</v>
      </c>
      <c r="I77" s="92">
        <v>73</v>
      </c>
      <c r="J77" s="94">
        <v>73</v>
      </c>
      <c r="K77" s="92">
        <v>10044595</v>
      </c>
      <c r="L77" s="92"/>
      <c r="M77" s="92"/>
      <c r="N77" s="92"/>
      <c r="O77" s="118" t="s">
        <v>643</v>
      </c>
      <c r="P77" s="92"/>
      <c r="Q77" s="92"/>
      <c r="R77" s="108" t="s">
        <v>631</v>
      </c>
      <c r="S77" s="92"/>
      <c r="T77" s="92">
        <v>58</v>
      </c>
      <c r="U77" s="92"/>
      <c r="V77" s="92"/>
      <c r="W77" s="92"/>
      <c r="X77" s="116" t="s">
        <v>683</v>
      </c>
      <c r="Y77" s="92" t="s">
        <v>159</v>
      </c>
      <c r="Z77" s="92"/>
      <c r="AA77" s="92"/>
      <c r="AB77" s="92" t="s">
        <v>681</v>
      </c>
      <c r="AC77" s="92"/>
      <c r="AD77" s="92" t="s">
        <v>684</v>
      </c>
      <c r="AE77" s="92"/>
      <c r="AF77" s="120">
        <v>42289</v>
      </c>
      <c r="AG77" s="92" t="s">
        <v>562</v>
      </c>
      <c r="AH77" s="92">
        <v>1</v>
      </c>
      <c r="AI77" s="108" t="s">
        <v>573</v>
      </c>
      <c r="AJ77" s="111">
        <v>42233</v>
      </c>
      <c r="AK77" s="92"/>
      <c r="AL77" s="92"/>
      <c r="AM77" s="92"/>
      <c r="AN77" s="92"/>
      <c r="AO77" s="92"/>
      <c r="AP77" s="92"/>
      <c r="AQ77" s="108" t="s">
        <v>590</v>
      </c>
      <c r="AR77" s="108" t="s">
        <v>575</v>
      </c>
      <c r="AS77" s="92"/>
      <c r="AT77" s="108" t="s">
        <v>563</v>
      </c>
      <c r="AU77" s="108" t="s">
        <v>572</v>
      </c>
      <c r="AV77" s="92"/>
      <c r="AW77" s="92"/>
      <c r="AX77" s="92">
        <v>610</v>
      </c>
      <c r="AY77" s="92"/>
      <c r="AZ77" s="92"/>
      <c r="BA77" s="120">
        <f t="shared" si="2"/>
        <v>42289</v>
      </c>
      <c r="BB77" s="120">
        <f t="shared" si="3"/>
        <v>42289</v>
      </c>
    </row>
    <row r="78" spans="2:54" s="94" customFormat="1" ht="15" customHeight="1" x14ac:dyDescent="0.25">
      <c r="B78" s="92" t="s">
        <v>139</v>
      </c>
      <c r="C78" s="116">
        <v>113329040</v>
      </c>
      <c r="D78" s="92">
        <v>20160111</v>
      </c>
      <c r="E78" s="117">
        <v>999971280</v>
      </c>
      <c r="F78" s="108" t="s">
        <v>642</v>
      </c>
      <c r="G78" s="117">
        <v>999971280</v>
      </c>
      <c r="H78" s="108" t="s">
        <v>642</v>
      </c>
      <c r="I78" s="92">
        <v>74</v>
      </c>
      <c r="J78" s="94">
        <v>74</v>
      </c>
      <c r="K78" s="92">
        <v>10044595</v>
      </c>
      <c r="L78" s="92"/>
      <c r="M78" s="92"/>
      <c r="N78" s="92"/>
      <c r="O78" s="118" t="s">
        <v>643</v>
      </c>
      <c r="P78" s="92"/>
      <c r="Q78" s="92"/>
      <c r="R78" s="108" t="s">
        <v>631</v>
      </c>
      <c r="S78" s="92"/>
      <c r="T78" s="92">
        <v>58</v>
      </c>
      <c r="U78" s="92"/>
      <c r="V78" s="92"/>
      <c r="W78" s="92"/>
      <c r="X78" s="116" t="s">
        <v>683</v>
      </c>
      <c r="Y78" s="92" t="s">
        <v>159</v>
      </c>
      <c r="Z78" s="92"/>
      <c r="AA78" s="92"/>
      <c r="AB78" s="92" t="s">
        <v>681</v>
      </c>
      <c r="AC78" s="92"/>
      <c r="AD78" s="92" t="s">
        <v>684</v>
      </c>
      <c r="AE78" s="92"/>
      <c r="AF78" s="120">
        <v>42289</v>
      </c>
      <c r="AG78" s="92" t="s">
        <v>562</v>
      </c>
      <c r="AH78" s="92">
        <v>1</v>
      </c>
      <c r="AI78" s="108" t="s">
        <v>578</v>
      </c>
      <c r="AJ78" s="111">
        <v>42234</v>
      </c>
      <c r="AK78" s="92"/>
      <c r="AL78" s="92"/>
      <c r="AM78" s="92"/>
      <c r="AN78" s="92"/>
      <c r="AO78" s="92"/>
      <c r="AP78" s="92"/>
      <c r="AQ78" s="108" t="s">
        <v>579</v>
      </c>
      <c r="AR78" s="108" t="s">
        <v>579</v>
      </c>
      <c r="AS78" s="92"/>
      <c r="AT78" s="108" t="s">
        <v>576</v>
      </c>
      <c r="AU78" s="108" t="s">
        <v>577</v>
      </c>
      <c r="AV78" s="92"/>
      <c r="AW78" s="92"/>
      <c r="AX78" s="92">
        <v>99717</v>
      </c>
      <c r="AY78" s="92"/>
      <c r="AZ78" s="92"/>
      <c r="BA78" s="120">
        <f t="shared" si="2"/>
        <v>42289</v>
      </c>
      <c r="BB78" s="120">
        <f t="shared" si="3"/>
        <v>42289</v>
      </c>
    </row>
    <row r="79" spans="2:54" s="94" customFormat="1" ht="15" customHeight="1" x14ac:dyDescent="0.25">
      <c r="B79" s="92" t="s">
        <v>139</v>
      </c>
      <c r="C79" s="116">
        <v>113329040</v>
      </c>
      <c r="D79" s="92">
        <v>20160111</v>
      </c>
      <c r="E79" s="117">
        <v>999971280</v>
      </c>
      <c r="F79" s="109" t="s">
        <v>642</v>
      </c>
      <c r="G79" s="117">
        <v>999971280</v>
      </c>
      <c r="H79" s="109" t="s">
        <v>642</v>
      </c>
      <c r="I79" s="92">
        <v>75</v>
      </c>
      <c r="J79" s="94">
        <v>75</v>
      </c>
      <c r="K79" s="92">
        <v>10044595</v>
      </c>
      <c r="L79" s="92"/>
      <c r="M79" s="92"/>
      <c r="N79" s="92"/>
      <c r="O79" s="122" t="s">
        <v>643</v>
      </c>
      <c r="P79" s="92"/>
      <c r="Q79" s="92"/>
      <c r="R79" s="109" t="s">
        <v>631</v>
      </c>
      <c r="S79" s="92"/>
      <c r="T79" s="92">
        <v>58</v>
      </c>
      <c r="U79" s="92"/>
      <c r="V79" s="92"/>
      <c r="W79" s="92"/>
      <c r="X79" s="116" t="s">
        <v>683</v>
      </c>
      <c r="Y79" s="92" t="s">
        <v>159</v>
      </c>
      <c r="Z79" s="92"/>
      <c r="AA79" s="92"/>
      <c r="AB79" s="92" t="s">
        <v>681</v>
      </c>
      <c r="AC79" s="92"/>
      <c r="AD79" s="92" t="s">
        <v>684</v>
      </c>
      <c r="AE79" s="92"/>
      <c r="AF79" s="120">
        <v>42289</v>
      </c>
      <c r="AG79" s="92" t="s">
        <v>562</v>
      </c>
      <c r="AH79" s="92">
        <v>1</v>
      </c>
      <c r="AI79" s="109" t="s">
        <v>582</v>
      </c>
      <c r="AJ79" s="111">
        <v>42228</v>
      </c>
      <c r="AK79" s="92"/>
      <c r="AL79" s="92"/>
      <c r="AM79" s="92"/>
      <c r="AN79" s="92"/>
      <c r="AO79" s="92"/>
      <c r="AP79" s="92"/>
      <c r="AQ79" s="109" t="s">
        <v>143</v>
      </c>
      <c r="AR79" s="109" t="s">
        <v>143</v>
      </c>
      <c r="AS79" s="92"/>
      <c r="AT79" s="109" t="s">
        <v>634</v>
      </c>
      <c r="AU79" s="109" t="s">
        <v>581</v>
      </c>
      <c r="AV79" s="92"/>
      <c r="AW79" s="92"/>
      <c r="AX79" s="92">
        <v>80</v>
      </c>
      <c r="AY79" s="92"/>
      <c r="AZ79" s="92"/>
      <c r="BA79" s="120">
        <f t="shared" si="2"/>
        <v>42289</v>
      </c>
      <c r="BB79" s="120">
        <f t="shared" si="3"/>
        <v>42289</v>
      </c>
    </row>
    <row r="80" spans="2:54" s="94" customFormat="1" ht="15" customHeight="1" x14ac:dyDescent="0.25">
      <c r="B80" s="92" t="s">
        <v>139</v>
      </c>
      <c r="C80" s="116">
        <v>113329040</v>
      </c>
      <c r="D80" s="92">
        <v>20160111</v>
      </c>
      <c r="E80" s="117">
        <v>999971280</v>
      </c>
      <c r="F80" s="108" t="s">
        <v>642</v>
      </c>
      <c r="G80" s="117">
        <v>999971280</v>
      </c>
      <c r="H80" s="108" t="s">
        <v>642</v>
      </c>
      <c r="I80" s="92">
        <v>76</v>
      </c>
      <c r="J80" s="94">
        <v>76</v>
      </c>
      <c r="K80" s="92">
        <v>10044595</v>
      </c>
      <c r="L80" s="92"/>
      <c r="M80" s="92"/>
      <c r="N80" s="92"/>
      <c r="O80" s="118" t="s">
        <v>643</v>
      </c>
      <c r="P80" s="92"/>
      <c r="Q80" s="92"/>
      <c r="R80" s="108" t="s">
        <v>631</v>
      </c>
      <c r="S80" s="92"/>
      <c r="T80" s="92">
        <v>58</v>
      </c>
      <c r="U80" s="92"/>
      <c r="V80" s="92"/>
      <c r="W80" s="92"/>
      <c r="X80" s="116" t="s">
        <v>683</v>
      </c>
      <c r="Y80" s="92" t="s">
        <v>159</v>
      </c>
      <c r="Z80" s="92"/>
      <c r="AA80" s="92"/>
      <c r="AB80" s="92" t="s">
        <v>681</v>
      </c>
      <c r="AC80" s="92"/>
      <c r="AD80" s="92" t="s">
        <v>684</v>
      </c>
      <c r="AE80" s="92"/>
      <c r="AF80" s="120">
        <v>42289</v>
      </c>
      <c r="AG80" s="92" t="s">
        <v>562</v>
      </c>
      <c r="AH80" s="92">
        <v>1</v>
      </c>
      <c r="AI80" s="108" t="s">
        <v>585</v>
      </c>
      <c r="AJ80" s="111">
        <v>42228</v>
      </c>
      <c r="AK80" s="92"/>
      <c r="AL80" s="92"/>
      <c r="AM80" s="92"/>
      <c r="AN80" s="92"/>
      <c r="AO80" s="92"/>
      <c r="AP80" s="92"/>
      <c r="AQ80" s="108" t="s">
        <v>144</v>
      </c>
      <c r="AR80" s="108" t="s">
        <v>152</v>
      </c>
      <c r="AS80" s="92"/>
      <c r="AT80" s="108" t="s">
        <v>644</v>
      </c>
      <c r="AU80" s="108" t="s">
        <v>584</v>
      </c>
      <c r="AV80" s="92"/>
      <c r="AW80" s="92"/>
      <c r="AX80" s="92">
        <v>94</v>
      </c>
      <c r="AY80" s="92"/>
      <c r="AZ80" s="92"/>
      <c r="BA80" s="120">
        <f t="shared" si="2"/>
        <v>42289</v>
      </c>
      <c r="BB80" s="120">
        <f t="shared" si="3"/>
        <v>42289</v>
      </c>
    </row>
    <row r="81" spans="2:54" s="94" customFormat="1" ht="15" customHeight="1" x14ac:dyDescent="0.25">
      <c r="B81" s="92" t="s">
        <v>139</v>
      </c>
      <c r="C81" s="116">
        <v>113329040</v>
      </c>
      <c r="D81" s="92">
        <v>20160111</v>
      </c>
      <c r="E81" s="117">
        <v>999971280</v>
      </c>
      <c r="F81" s="108" t="s">
        <v>642</v>
      </c>
      <c r="G81" s="117">
        <v>999971280</v>
      </c>
      <c r="H81" s="108" t="s">
        <v>642</v>
      </c>
      <c r="I81" s="92">
        <v>77</v>
      </c>
      <c r="J81" s="94">
        <v>77</v>
      </c>
      <c r="K81" s="92">
        <v>10044595</v>
      </c>
      <c r="L81" s="92"/>
      <c r="M81" s="92"/>
      <c r="N81" s="92"/>
      <c r="O81" s="118" t="s">
        <v>643</v>
      </c>
      <c r="P81" s="92"/>
      <c r="Q81" s="92"/>
      <c r="R81" s="108" t="s">
        <v>631</v>
      </c>
      <c r="S81" s="92"/>
      <c r="T81" s="92">
        <v>58</v>
      </c>
      <c r="U81" s="92"/>
      <c r="V81" s="92"/>
      <c r="W81" s="92"/>
      <c r="X81" s="116" t="s">
        <v>683</v>
      </c>
      <c r="Y81" s="92" t="s">
        <v>159</v>
      </c>
      <c r="Z81" s="92"/>
      <c r="AA81" s="92"/>
      <c r="AB81" s="92" t="s">
        <v>681</v>
      </c>
      <c r="AC81" s="92"/>
      <c r="AD81" s="92" t="s">
        <v>684</v>
      </c>
      <c r="AE81" s="92"/>
      <c r="AF81" s="120">
        <v>42289</v>
      </c>
      <c r="AG81" s="92" t="s">
        <v>562</v>
      </c>
      <c r="AH81" s="92">
        <v>1</v>
      </c>
      <c r="AI81" s="108" t="s">
        <v>587</v>
      </c>
      <c r="AJ81" s="111">
        <v>42228</v>
      </c>
      <c r="AK81" s="92"/>
      <c r="AL81" s="92"/>
      <c r="AM81" s="92"/>
      <c r="AN81" s="92"/>
      <c r="AO81" s="92"/>
      <c r="AP81" s="92"/>
      <c r="AQ81" s="108" t="s">
        <v>588</v>
      </c>
      <c r="AR81" s="108" t="s">
        <v>589</v>
      </c>
      <c r="AS81" s="92"/>
      <c r="AT81" s="108" t="s">
        <v>563</v>
      </c>
      <c r="AU81" s="108" t="s">
        <v>572</v>
      </c>
      <c r="AV81" s="92"/>
      <c r="AW81" s="92"/>
      <c r="AX81" s="92">
        <v>620</v>
      </c>
      <c r="AY81" s="92"/>
      <c r="AZ81" s="92"/>
      <c r="BA81" s="120">
        <f t="shared" si="2"/>
        <v>42289</v>
      </c>
      <c r="BB81" s="120">
        <f t="shared" si="3"/>
        <v>42289</v>
      </c>
    </row>
    <row r="82" spans="2:54" s="94" customFormat="1" ht="15" customHeight="1" x14ac:dyDescent="0.25">
      <c r="B82" s="92" t="s">
        <v>139</v>
      </c>
      <c r="C82" s="116">
        <v>113329040</v>
      </c>
      <c r="D82" s="92">
        <v>20160111</v>
      </c>
      <c r="E82" s="117">
        <v>999971280</v>
      </c>
      <c r="F82" s="108" t="s">
        <v>642</v>
      </c>
      <c r="G82" s="117">
        <v>999971280</v>
      </c>
      <c r="H82" s="108" t="s">
        <v>642</v>
      </c>
      <c r="I82" s="92">
        <v>78</v>
      </c>
      <c r="J82" s="94">
        <v>78</v>
      </c>
      <c r="K82" s="92">
        <v>10044595</v>
      </c>
      <c r="L82" s="92"/>
      <c r="M82" s="92"/>
      <c r="N82" s="92"/>
      <c r="O82" s="118" t="s">
        <v>643</v>
      </c>
      <c r="P82" s="92"/>
      <c r="Q82" s="92"/>
      <c r="R82" s="108" t="s">
        <v>631</v>
      </c>
      <c r="S82" s="92"/>
      <c r="T82" s="92">
        <v>58</v>
      </c>
      <c r="U82" s="92"/>
      <c r="V82" s="92"/>
      <c r="W82" s="92"/>
      <c r="X82" s="116" t="s">
        <v>683</v>
      </c>
      <c r="Y82" s="92" t="s">
        <v>159</v>
      </c>
      <c r="Z82" s="92"/>
      <c r="AA82" s="92"/>
      <c r="AB82" s="92" t="s">
        <v>681</v>
      </c>
      <c r="AC82" s="92"/>
      <c r="AD82" s="92" t="s">
        <v>684</v>
      </c>
      <c r="AE82" s="92"/>
      <c r="AF82" s="120">
        <v>42289</v>
      </c>
      <c r="AG82" s="92" t="s">
        <v>562</v>
      </c>
      <c r="AH82" s="92">
        <v>1</v>
      </c>
      <c r="AI82" s="108" t="s">
        <v>587</v>
      </c>
      <c r="AJ82" s="111">
        <v>42228</v>
      </c>
      <c r="AK82" s="92"/>
      <c r="AL82" s="92"/>
      <c r="AM82" s="92"/>
      <c r="AN82" s="92"/>
      <c r="AO82" s="92"/>
      <c r="AP82" s="92"/>
      <c r="AQ82" s="108" t="s">
        <v>590</v>
      </c>
      <c r="AR82" s="108" t="s">
        <v>574</v>
      </c>
      <c r="AS82" s="92"/>
      <c r="AT82" s="108" t="s">
        <v>563</v>
      </c>
      <c r="AU82" s="108" t="s">
        <v>572</v>
      </c>
      <c r="AV82" s="92"/>
      <c r="AW82" s="92"/>
      <c r="AX82" s="92">
        <v>615</v>
      </c>
      <c r="AY82" s="92"/>
      <c r="AZ82" s="92"/>
      <c r="BA82" s="120">
        <f t="shared" si="2"/>
        <v>42289</v>
      </c>
      <c r="BB82" s="120">
        <f t="shared" si="3"/>
        <v>42289</v>
      </c>
    </row>
    <row r="83" spans="2:54" s="94" customFormat="1" ht="15" customHeight="1" x14ac:dyDescent="0.25">
      <c r="B83" s="92" t="s">
        <v>139</v>
      </c>
      <c r="C83" s="116">
        <v>113329040</v>
      </c>
      <c r="D83" s="92">
        <v>20160111</v>
      </c>
      <c r="E83" s="117">
        <v>999971280</v>
      </c>
      <c r="F83" s="108" t="s">
        <v>642</v>
      </c>
      <c r="G83" s="117">
        <v>999971280</v>
      </c>
      <c r="H83" s="108" t="s">
        <v>642</v>
      </c>
      <c r="I83" s="92">
        <v>79</v>
      </c>
      <c r="J83" s="94">
        <v>79</v>
      </c>
      <c r="K83" s="92">
        <v>10044595</v>
      </c>
      <c r="L83" s="92"/>
      <c r="M83" s="92"/>
      <c r="N83" s="92"/>
      <c r="O83" s="118" t="s">
        <v>643</v>
      </c>
      <c r="P83" s="92"/>
      <c r="Q83" s="92"/>
      <c r="R83" s="108" t="s">
        <v>631</v>
      </c>
      <c r="S83" s="92"/>
      <c r="T83" s="92">
        <v>58</v>
      </c>
      <c r="U83" s="92"/>
      <c r="V83" s="92"/>
      <c r="W83" s="92"/>
      <c r="X83" s="116" t="s">
        <v>683</v>
      </c>
      <c r="Y83" s="92" t="s">
        <v>159</v>
      </c>
      <c r="Z83" s="92"/>
      <c r="AA83" s="92"/>
      <c r="AB83" s="92" t="s">
        <v>681</v>
      </c>
      <c r="AC83" s="92"/>
      <c r="AD83" s="92" t="s">
        <v>684</v>
      </c>
      <c r="AE83" s="92"/>
      <c r="AF83" s="120">
        <v>42289</v>
      </c>
      <c r="AG83" s="92" t="s">
        <v>562</v>
      </c>
      <c r="AH83" s="92">
        <v>1</v>
      </c>
      <c r="AI83" s="108" t="s">
        <v>592</v>
      </c>
      <c r="AJ83" s="111">
        <v>42228</v>
      </c>
      <c r="AK83" s="92"/>
      <c r="AL83" s="92"/>
      <c r="AM83" s="92"/>
      <c r="AN83" s="92"/>
      <c r="AO83" s="92"/>
      <c r="AP83" s="92"/>
      <c r="AQ83" s="108" t="s">
        <v>593</v>
      </c>
      <c r="AR83" s="108" t="s">
        <v>594</v>
      </c>
      <c r="AS83" s="92"/>
      <c r="AT83" s="108" t="s">
        <v>563</v>
      </c>
      <c r="AU83" s="108" t="s">
        <v>572</v>
      </c>
      <c r="AV83" s="92"/>
      <c r="AW83" s="92"/>
      <c r="AX83" s="92">
        <v>677</v>
      </c>
      <c r="AY83" s="92"/>
      <c r="AZ83" s="92"/>
      <c r="BA83" s="120">
        <f t="shared" si="2"/>
        <v>42289</v>
      </c>
      <c r="BB83" s="120">
        <f t="shared" si="3"/>
        <v>42289</v>
      </c>
    </row>
    <row r="84" spans="2:54" s="94" customFormat="1" ht="15" customHeight="1" x14ac:dyDescent="0.25">
      <c r="B84" s="92" t="s">
        <v>139</v>
      </c>
      <c r="C84" s="116">
        <v>113329040</v>
      </c>
      <c r="D84" s="92">
        <v>20160111</v>
      </c>
      <c r="E84" s="117">
        <v>999971280</v>
      </c>
      <c r="F84" s="108" t="s">
        <v>642</v>
      </c>
      <c r="G84" s="117">
        <v>999971280</v>
      </c>
      <c r="H84" s="108" t="s">
        <v>642</v>
      </c>
      <c r="I84" s="92">
        <v>80</v>
      </c>
      <c r="J84" s="94">
        <v>80</v>
      </c>
      <c r="K84" s="92">
        <v>10044595</v>
      </c>
      <c r="L84" s="92"/>
      <c r="M84" s="92"/>
      <c r="N84" s="92"/>
      <c r="O84" s="118" t="s">
        <v>643</v>
      </c>
      <c r="P84" s="92"/>
      <c r="Q84" s="92"/>
      <c r="R84" s="108" t="s">
        <v>631</v>
      </c>
      <c r="S84" s="92"/>
      <c r="T84" s="92">
        <v>58</v>
      </c>
      <c r="U84" s="92"/>
      <c r="V84" s="92"/>
      <c r="W84" s="92"/>
      <c r="X84" s="116" t="s">
        <v>683</v>
      </c>
      <c r="Y84" s="92" t="s">
        <v>159</v>
      </c>
      <c r="Z84" s="92"/>
      <c r="AA84" s="92"/>
      <c r="AB84" s="92" t="s">
        <v>681</v>
      </c>
      <c r="AC84" s="92"/>
      <c r="AD84" s="92" t="s">
        <v>684</v>
      </c>
      <c r="AE84" s="92"/>
      <c r="AF84" s="120">
        <v>42289</v>
      </c>
      <c r="AG84" s="92" t="s">
        <v>562</v>
      </c>
      <c r="AH84" s="92">
        <v>1</v>
      </c>
      <c r="AI84" s="108" t="s">
        <v>597</v>
      </c>
      <c r="AJ84" s="111">
        <v>42228</v>
      </c>
      <c r="AK84" s="92"/>
      <c r="AL84" s="92"/>
      <c r="AM84" s="92"/>
      <c r="AN84" s="92"/>
      <c r="AO84" s="92"/>
      <c r="AP84" s="92"/>
      <c r="AQ84" s="108" t="s">
        <v>598</v>
      </c>
      <c r="AR84" s="108" t="s">
        <v>589</v>
      </c>
      <c r="AS84" s="92"/>
      <c r="AT84" s="108" t="s">
        <v>645</v>
      </c>
      <c r="AU84" s="108" t="s">
        <v>596</v>
      </c>
      <c r="AV84" s="92"/>
      <c r="AW84" s="92"/>
      <c r="AX84" s="92">
        <v>400</v>
      </c>
      <c r="AY84" s="92"/>
      <c r="AZ84" s="92"/>
      <c r="BA84" s="120">
        <f t="shared" si="2"/>
        <v>42289</v>
      </c>
      <c r="BB84" s="120">
        <f t="shared" si="3"/>
        <v>42289</v>
      </c>
    </row>
    <row r="85" spans="2:54" s="94" customFormat="1" ht="15" customHeight="1" x14ac:dyDescent="0.25">
      <c r="B85" s="92" t="s">
        <v>139</v>
      </c>
      <c r="C85" s="116">
        <v>113329040</v>
      </c>
      <c r="D85" s="92">
        <v>20160111</v>
      </c>
      <c r="E85" s="117">
        <v>999971280</v>
      </c>
      <c r="F85" s="108" t="s">
        <v>642</v>
      </c>
      <c r="G85" s="117">
        <v>999971280</v>
      </c>
      <c r="H85" s="108" t="s">
        <v>642</v>
      </c>
      <c r="I85" s="92">
        <v>81</v>
      </c>
      <c r="J85" s="94">
        <v>81</v>
      </c>
      <c r="K85" s="92">
        <v>10044595</v>
      </c>
      <c r="L85" s="92"/>
      <c r="M85" s="92"/>
      <c r="N85" s="92"/>
      <c r="O85" s="118" t="s">
        <v>643</v>
      </c>
      <c r="P85" s="92"/>
      <c r="Q85" s="92"/>
      <c r="R85" s="108" t="s">
        <v>631</v>
      </c>
      <c r="S85" s="92"/>
      <c r="T85" s="92">
        <v>58</v>
      </c>
      <c r="U85" s="92"/>
      <c r="V85" s="92"/>
      <c r="W85" s="92"/>
      <c r="X85" s="116" t="s">
        <v>683</v>
      </c>
      <c r="Y85" s="92" t="s">
        <v>159</v>
      </c>
      <c r="Z85" s="92"/>
      <c r="AA85" s="92"/>
      <c r="AB85" s="92" t="s">
        <v>681</v>
      </c>
      <c r="AC85" s="92"/>
      <c r="AD85" s="92" t="s">
        <v>684</v>
      </c>
      <c r="AE85" s="92"/>
      <c r="AF85" s="120">
        <v>42289</v>
      </c>
      <c r="AG85" s="92" t="s">
        <v>562</v>
      </c>
      <c r="AH85" s="92">
        <v>1</v>
      </c>
      <c r="AI85" s="108" t="s">
        <v>600</v>
      </c>
      <c r="AJ85" s="111">
        <v>42233</v>
      </c>
      <c r="AK85" s="92"/>
      <c r="AL85" s="92"/>
      <c r="AM85" s="92"/>
      <c r="AN85" s="92"/>
      <c r="AO85" s="92"/>
      <c r="AP85" s="92"/>
      <c r="AQ85" s="108" t="s">
        <v>621</v>
      </c>
      <c r="AR85" s="108" t="s">
        <v>601</v>
      </c>
      <c r="AS85" s="92"/>
      <c r="AT85" s="108" t="s">
        <v>646</v>
      </c>
      <c r="AU85" s="108" t="s">
        <v>572</v>
      </c>
      <c r="AV85" s="92"/>
      <c r="AW85" s="92"/>
      <c r="AX85" s="92">
        <v>627</v>
      </c>
      <c r="AY85" s="92"/>
      <c r="AZ85" s="92"/>
      <c r="BA85" s="120">
        <f t="shared" si="2"/>
        <v>42289</v>
      </c>
      <c r="BB85" s="120">
        <f t="shared" si="3"/>
        <v>42289</v>
      </c>
    </row>
    <row r="86" spans="2:54" s="94" customFormat="1" ht="15" customHeight="1" x14ac:dyDescent="0.25">
      <c r="B86" s="92" t="s">
        <v>139</v>
      </c>
      <c r="C86" s="116">
        <v>113329040</v>
      </c>
      <c r="D86" s="92">
        <v>20160111</v>
      </c>
      <c r="E86" s="117">
        <v>999971280</v>
      </c>
      <c r="F86" s="108" t="s">
        <v>642</v>
      </c>
      <c r="G86" s="117">
        <v>999971280</v>
      </c>
      <c r="H86" s="108" t="s">
        <v>642</v>
      </c>
      <c r="I86" s="92">
        <v>82</v>
      </c>
      <c r="J86" s="94">
        <v>82</v>
      </c>
      <c r="K86" s="92">
        <v>10044595</v>
      </c>
      <c r="L86" s="92"/>
      <c r="M86" s="92"/>
      <c r="N86" s="92"/>
      <c r="O86" s="118" t="s">
        <v>643</v>
      </c>
      <c r="P86" s="92"/>
      <c r="Q86" s="92"/>
      <c r="R86" s="108" t="s">
        <v>631</v>
      </c>
      <c r="S86" s="92"/>
      <c r="T86" s="92">
        <v>58</v>
      </c>
      <c r="U86" s="92"/>
      <c r="V86" s="92"/>
      <c r="W86" s="92"/>
      <c r="X86" s="116" t="s">
        <v>683</v>
      </c>
      <c r="Y86" s="92" t="s">
        <v>159</v>
      </c>
      <c r="Z86" s="92"/>
      <c r="AA86" s="92"/>
      <c r="AB86" s="92" t="s">
        <v>681</v>
      </c>
      <c r="AC86" s="92"/>
      <c r="AD86" s="92" t="s">
        <v>684</v>
      </c>
      <c r="AE86" s="92"/>
      <c r="AF86" s="120">
        <v>42289</v>
      </c>
      <c r="AG86" s="92" t="s">
        <v>562</v>
      </c>
      <c r="AH86" s="92">
        <v>1</v>
      </c>
      <c r="AI86" s="108" t="s">
        <v>602</v>
      </c>
      <c r="AJ86" s="111">
        <v>42233</v>
      </c>
      <c r="AK86" s="92"/>
      <c r="AL86" s="92"/>
      <c r="AM86" s="92"/>
      <c r="AN86" s="92"/>
      <c r="AO86" s="92"/>
      <c r="AP86" s="92"/>
      <c r="AQ86" s="108" t="s">
        <v>593</v>
      </c>
      <c r="AR86" s="108" t="s">
        <v>575</v>
      </c>
      <c r="AS86" s="92"/>
      <c r="AT86" s="108" t="s">
        <v>563</v>
      </c>
      <c r="AU86" s="108" t="s">
        <v>572</v>
      </c>
      <c r="AV86" s="92"/>
      <c r="AW86" s="92"/>
      <c r="AX86" s="94">
        <v>666</v>
      </c>
      <c r="AY86" s="92"/>
      <c r="AZ86" s="92"/>
      <c r="BA86" s="120">
        <f t="shared" si="2"/>
        <v>42289</v>
      </c>
      <c r="BB86" s="120">
        <f t="shared" si="3"/>
        <v>42289</v>
      </c>
    </row>
    <row r="87" spans="2:54" s="94" customFormat="1" ht="15" customHeight="1" x14ac:dyDescent="0.25">
      <c r="B87" s="92" t="s">
        <v>139</v>
      </c>
      <c r="C87" s="116">
        <v>113329040</v>
      </c>
      <c r="D87" s="92">
        <v>20160111</v>
      </c>
      <c r="E87" s="117">
        <v>999971280</v>
      </c>
      <c r="F87" s="108" t="s">
        <v>642</v>
      </c>
      <c r="G87" s="117">
        <v>999971280</v>
      </c>
      <c r="H87" s="108" t="s">
        <v>642</v>
      </c>
      <c r="I87" s="92">
        <v>83</v>
      </c>
      <c r="J87" s="94">
        <v>83</v>
      </c>
      <c r="K87" s="92">
        <v>10044595</v>
      </c>
      <c r="O87" s="118" t="s">
        <v>643</v>
      </c>
      <c r="R87" s="108" t="s">
        <v>631</v>
      </c>
      <c r="T87" s="92">
        <v>58</v>
      </c>
      <c r="X87" s="116" t="s">
        <v>683</v>
      </c>
      <c r="Y87" s="92" t="s">
        <v>159</v>
      </c>
      <c r="Z87" s="92"/>
      <c r="AB87" s="92" t="s">
        <v>681</v>
      </c>
      <c r="AD87" s="92" t="s">
        <v>684</v>
      </c>
      <c r="AF87" s="120">
        <v>42289</v>
      </c>
      <c r="AG87" s="92" t="s">
        <v>562</v>
      </c>
      <c r="AH87" s="94">
        <v>1</v>
      </c>
      <c r="AI87" s="108" t="s">
        <v>602</v>
      </c>
      <c r="AJ87" s="111">
        <v>42233</v>
      </c>
      <c r="AQ87" s="108" t="s">
        <v>593</v>
      </c>
      <c r="AR87" s="108" t="s">
        <v>575</v>
      </c>
      <c r="AT87" s="108" t="s">
        <v>603</v>
      </c>
      <c r="AU87" s="108" t="s">
        <v>572</v>
      </c>
      <c r="AX87" s="92">
        <v>665</v>
      </c>
      <c r="BA87" s="120">
        <f t="shared" si="2"/>
        <v>42289</v>
      </c>
      <c r="BB87" s="120">
        <f t="shared" si="3"/>
        <v>42289</v>
      </c>
    </row>
    <row r="88" spans="2:54" s="94" customFormat="1" ht="15" customHeight="1" x14ac:dyDescent="0.25">
      <c r="B88" s="92" t="s">
        <v>139</v>
      </c>
      <c r="C88" s="116">
        <v>113329040</v>
      </c>
      <c r="D88" s="92">
        <v>20160111</v>
      </c>
      <c r="E88" s="117">
        <v>999971280</v>
      </c>
      <c r="F88" s="108" t="s">
        <v>642</v>
      </c>
      <c r="G88" s="117">
        <v>999971280</v>
      </c>
      <c r="H88" s="108" t="s">
        <v>642</v>
      </c>
      <c r="I88" s="92">
        <v>84</v>
      </c>
      <c r="J88" s="94">
        <v>84</v>
      </c>
      <c r="K88" s="92">
        <v>10044595</v>
      </c>
      <c r="O88" s="118" t="s">
        <v>643</v>
      </c>
      <c r="R88" s="108" t="s">
        <v>631</v>
      </c>
      <c r="T88" s="92">
        <v>58</v>
      </c>
      <c r="X88" s="116" t="s">
        <v>683</v>
      </c>
      <c r="Y88" s="92" t="s">
        <v>159</v>
      </c>
      <c r="Z88" s="92"/>
      <c r="AB88" s="92" t="s">
        <v>681</v>
      </c>
      <c r="AD88" s="92" t="s">
        <v>684</v>
      </c>
      <c r="AF88" s="120">
        <v>42289</v>
      </c>
      <c r="AG88" s="92" t="s">
        <v>562</v>
      </c>
      <c r="AH88" s="94">
        <v>1</v>
      </c>
      <c r="AI88" s="108" t="s">
        <v>605</v>
      </c>
      <c r="AJ88" s="111">
        <v>42229</v>
      </c>
      <c r="AQ88" s="108" t="s">
        <v>144</v>
      </c>
      <c r="AR88" s="108" t="s">
        <v>144</v>
      </c>
      <c r="AT88" s="108" t="s">
        <v>142</v>
      </c>
      <c r="AU88" s="108" t="s">
        <v>572</v>
      </c>
      <c r="AX88" s="92">
        <v>150</v>
      </c>
      <c r="BA88" s="120">
        <f t="shared" si="2"/>
        <v>42289</v>
      </c>
      <c r="BB88" s="120">
        <f t="shared" si="3"/>
        <v>42289</v>
      </c>
    </row>
    <row r="89" spans="2:54" s="94" customFormat="1" ht="15" customHeight="1" x14ac:dyDescent="0.25">
      <c r="B89" s="92" t="s">
        <v>139</v>
      </c>
      <c r="C89" s="116">
        <v>113329040</v>
      </c>
      <c r="D89" s="92">
        <v>20160111</v>
      </c>
      <c r="E89" s="117">
        <v>999971280</v>
      </c>
      <c r="F89" s="108" t="s">
        <v>647</v>
      </c>
      <c r="G89" s="117">
        <v>999971280</v>
      </c>
      <c r="H89" s="108" t="s">
        <v>647</v>
      </c>
      <c r="I89" s="92">
        <v>85</v>
      </c>
      <c r="J89" s="94">
        <v>85</v>
      </c>
      <c r="K89" s="94">
        <v>10044596</v>
      </c>
      <c r="O89" s="118" t="s">
        <v>643</v>
      </c>
      <c r="R89" s="108" t="s">
        <v>638</v>
      </c>
      <c r="T89" s="92">
        <v>58</v>
      </c>
      <c r="X89" s="116" t="s">
        <v>683</v>
      </c>
      <c r="Y89" s="92" t="s">
        <v>159</v>
      </c>
      <c r="Z89" s="92"/>
      <c r="AB89" s="92" t="s">
        <v>681</v>
      </c>
      <c r="AD89" s="92" t="s">
        <v>684</v>
      </c>
      <c r="AF89" s="120">
        <v>42289</v>
      </c>
      <c r="AG89" s="92" t="s">
        <v>562</v>
      </c>
      <c r="AH89" s="94">
        <v>1</v>
      </c>
      <c r="AI89" s="108" t="s">
        <v>573</v>
      </c>
      <c r="AJ89" s="111">
        <v>42233</v>
      </c>
      <c r="AQ89" s="108" t="s">
        <v>590</v>
      </c>
      <c r="AR89" s="108" t="s">
        <v>575</v>
      </c>
      <c r="AT89" s="108" t="s">
        <v>563</v>
      </c>
      <c r="AU89" s="108" t="s">
        <v>572</v>
      </c>
      <c r="AX89" s="92">
        <v>610</v>
      </c>
      <c r="BA89" s="120">
        <f t="shared" si="2"/>
        <v>42289</v>
      </c>
      <c r="BB89" s="120">
        <f t="shared" si="3"/>
        <v>42289</v>
      </c>
    </row>
    <row r="90" spans="2:54" s="94" customFormat="1" ht="15" customHeight="1" x14ac:dyDescent="0.25">
      <c r="B90" s="92" t="s">
        <v>139</v>
      </c>
      <c r="C90" s="116">
        <v>113329040</v>
      </c>
      <c r="D90" s="92">
        <v>20160111</v>
      </c>
      <c r="E90" s="117">
        <v>999971280</v>
      </c>
      <c r="F90" s="108" t="s">
        <v>647</v>
      </c>
      <c r="G90" s="117">
        <v>999971280</v>
      </c>
      <c r="H90" s="108" t="s">
        <v>647</v>
      </c>
      <c r="I90" s="92">
        <v>86</v>
      </c>
      <c r="J90" s="94">
        <v>86</v>
      </c>
      <c r="K90" s="94">
        <v>10044596</v>
      </c>
      <c r="O90" s="118" t="s">
        <v>643</v>
      </c>
      <c r="R90" s="108" t="s">
        <v>638</v>
      </c>
      <c r="T90" s="92">
        <v>58</v>
      </c>
      <c r="X90" s="116" t="s">
        <v>683</v>
      </c>
      <c r="Y90" s="92" t="s">
        <v>159</v>
      </c>
      <c r="Z90" s="92"/>
      <c r="AB90" s="92" t="s">
        <v>681</v>
      </c>
      <c r="AD90" s="92" t="s">
        <v>684</v>
      </c>
      <c r="AF90" s="120">
        <v>42289</v>
      </c>
      <c r="AG90" s="92" t="s">
        <v>562</v>
      </c>
      <c r="AH90" s="94">
        <v>1</v>
      </c>
      <c r="AI90" s="108" t="s">
        <v>578</v>
      </c>
      <c r="AJ90" s="111">
        <v>42234</v>
      </c>
      <c r="AQ90" s="108" t="s">
        <v>579</v>
      </c>
      <c r="AR90" s="108" t="s">
        <v>579</v>
      </c>
      <c r="AT90" s="108" t="s">
        <v>648</v>
      </c>
      <c r="AU90" s="108" t="s">
        <v>577</v>
      </c>
      <c r="AX90" s="92">
        <v>99717</v>
      </c>
      <c r="BA90" s="120">
        <f t="shared" si="2"/>
        <v>42289</v>
      </c>
      <c r="BB90" s="120">
        <f t="shared" si="3"/>
        <v>42289</v>
      </c>
    </row>
    <row r="91" spans="2:54" s="94" customFormat="1" ht="15" customHeight="1" x14ac:dyDescent="0.25">
      <c r="B91" s="92" t="s">
        <v>139</v>
      </c>
      <c r="C91" s="116">
        <v>113329040</v>
      </c>
      <c r="D91" s="92">
        <v>20160111</v>
      </c>
      <c r="E91" s="117">
        <v>999971280</v>
      </c>
      <c r="F91" s="108" t="s">
        <v>647</v>
      </c>
      <c r="G91" s="117">
        <v>999971280</v>
      </c>
      <c r="H91" s="108" t="s">
        <v>647</v>
      </c>
      <c r="I91" s="92">
        <v>87</v>
      </c>
      <c r="J91" s="94">
        <v>87</v>
      </c>
      <c r="K91" s="94">
        <v>10044596</v>
      </c>
      <c r="O91" s="118" t="s">
        <v>643</v>
      </c>
      <c r="R91" s="108" t="s">
        <v>638</v>
      </c>
      <c r="T91" s="92">
        <v>58</v>
      </c>
      <c r="X91" s="116" t="s">
        <v>683</v>
      </c>
      <c r="Y91" s="92" t="s">
        <v>159</v>
      </c>
      <c r="Z91" s="92"/>
      <c r="AB91" s="92" t="s">
        <v>681</v>
      </c>
      <c r="AD91" s="92" t="s">
        <v>684</v>
      </c>
      <c r="AF91" s="120">
        <v>42289</v>
      </c>
      <c r="AG91" s="92" t="s">
        <v>562</v>
      </c>
      <c r="AH91" s="94">
        <v>1</v>
      </c>
      <c r="AI91" s="108" t="s">
        <v>582</v>
      </c>
      <c r="AJ91" s="111">
        <v>42228</v>
      </c>
      <c r="AQ91" s="108" t="s">
        <v>143</v>
      </c>
      <c r="AR91" s="108" t="s">
        <v>143</v>
      </c>
      <c r="AT91" s="108" t="s">
        <v>649</v>
      </c>
      <c r="AU91" s="108" t="s">
        <v>581</v>
      </c>
      <c r="AX91" s="92">
        <v>80</v>
      </c>
      <c r="BA91" s="120">
        <f t="shared" si="2"/>
        <v>42289</v>
      </c>
      <c r="BB91" s="120">
        <f t="shared" si="3"/>
        <v>42289</v>
      </c>
    </row>
    <row r="92" spans="2:54" s="94" customFormat="1" ht="15" customHeight="1" x14ac:dyDescent="0.25">
      <c r="B92" s="92" t="s">
        <v>139</v>
      </c>
      <c r="C92" s="116">
        <v>113329040</v>
      </c>
      <c r="D92" s="92">
        <v>20160111</v>
      </c>
      <c r="E92" s="117">
        <v>999971280</v>
      </c>
      <c r="F92" s="108" t="s">
        <v>647</v>
      </c>
      <c r="G92" s="117">
        <v>999971280</v>
      </c>
      <c r="H92" s="108" t="s">
        <v>647</v>
      </c>
      <c r="I92" s="92">
        <v>88</v>
      </c>
      <c r="J92" s="94">
        <v>88</v>
      </c>
      <c r="K92" s="94">
        <v>10044596</v>
      </c>
      <c r="O92" s="118" t="s">
        <v>643</v>
      </c>
      <c r="R92" s="108" t="s">
        <v>638</v>
      </c>
      <c r="T92" s="92">
        <v>58</v>
      </c>
      <c r="X92" s="116" t="s">
        <v>683</v>
      </c>
      <c r="Y92" s="92" t="s">
        <v>159</v>
      </c>
      <c r="Z92" s="92"/>
      <c r="AB92" s="92" t="s">
        <v>681</v>
      </c>
      <c r="AD92" s="92" t="s">
        <v>684</v>
      </c>
      <c r="AF92" s="120">
        <v>42289</v>
      </c>
      <c r="AG92" s="92" t="s">
        <v>562</v>
      </c>
      <c r="AH92" s="94">
        <v>1</v>
      </c>
      <c r="AI92" s="108" t="s">
        <v>585</v>
      </c>
      <c r="AJ92" s="111">
        <v>42228</v>
      </c>
      <c r="AQ92" s="108" t="s">
        <v>144</v>
      </c>
      <c r="AR92" s="108" t="s">
        <v>152</v>
      </c>
      <c r="AT92" s="108" t="s">
        <v>650</v>
      </c>
      <c r="AU92" s="108" t="s">
        <v>584</v>
      </c>
      <c r="AX92" s="92">
        <v>94</v>
      </c>
      <c r="BA92" s="120">
        <f t="shared" si="2"/>
        <v>42289</v>
      </c>
      <c r="BB92" s="120">
        <f t="shared" si="3"/>
        <v>42289</v>
      </c>
    </row>
    <row r="93" spans="2:54" s="94" customFormat="1" ht="15" customHeight="1" x14ac:dyDescent="0.25">
      <c r="B93" s="92" t="s">
        <v>139</v>
      </c>
      <c r="C93" s="116">
        <v>113329040</v>
      </c>
      <c r="D93" s="92">
        <v>20160111</v>
      </c>
      <c r="E93" s="117">
        <v>999971280</v>
      </c>
      <c r="F93" s="108" t="s">
        <v>647</v>
      </c>
      <c r="G93" s="117">
        <v>999971280</v>
      </c>
      <c r="H93" s="108" t="s">
        <v>647</v>
      </c>
      <c r="I93" s="92">
        <v>89</v>
      </c>
      <c r="J93" s="94">
        <v>89</v>
      </c>
      <c r="K93" s="94">
        <v>10044596</v>
      </c>
      <c r="O93" s="118" t="s">
        <v>643</v>
      </c>
      <c r="R93" s="108" t="s">
        <v>638</v>
      </c>
      <c r="T93" s="92">
        <v>58</v>
      </c>
      <c r="X93" s="116" t="s">
        <v>683</v>
      </c>
      <c r="Y93" s="92" t="s">
        <v>159</v>
      </c>
      <c r="Z93" s="92"/>
      <c r="AB93" s="92" t="s">
        <v>681</v>
      </c>
      <c r="AD93" s="92" t="s">
        <v>684</v>
      </c>
      <c r="AF93" s="120">
        <v>42289</v>
      </c>
      <c r="AG93" s="92" t="s">
        <v>562</v>
      </c>
      <c r="AH93" s="94">
        <v>1</v>
      </c>
      <c r="AI93" s="108" t="s">
        <v>587</v>
      </c>
      <c r="AJ93" s="111">
        <v>42228</v>
      </c>
      <c r="AQ93" s="108" t="s">
        <v>588</v>
      </c>
      <c r="AR93" s="108" t="s">
        <v>589</v>
      </c>
      <c r="AT93" s="108" t="s">
        <v>563</v>
      </c>
      <c r="AU93" s="108" t="s">
        <v>572</v>
      </c>
      <c r="AX93" s="92">
        <v>620</v>
      </c>
      <c r="BA93" s="120">
        <f t="shared" si="2"/>
        <v>42289</v>
      </c>
      <c r="BB93" s="120">
        <f t="shared" si="3"/>
        <v>42289</v>
      </c>
    </row>
    <row r="94" spans="2:54" s="94" customFormat="1" ht="15" customHeight="1" x14ac:dyDescent="0.25">
      <c r="B94" s="92" t="s">
        <v>139</v>
      </c>
      <c r="C94" s="116">
        <v>113329040</v>
      </c>
      <c r="D94" s="92">
        <v>20160111</v>
      </c>
      <c r="E94" s="117">
        <v>999971280</v>
      </c>
      <c r="F94" s="108" t="s">
        <v>647</v>
      </c>
      <c r="G94" s="117">
        <v>999971280</v>
      </c>
      <c r="H94" s="108" t="s">
        <v>647</v>
      </c>
      <c r="I94" s="92">
        <v>90</v>
      </c>
      <c r="J94" s="94">
        <v>90</v>
      </c>
      <c r="K94" s="94">
        <v>10044596</v>
      </c>
      <c r="O94" s="118" t="s">
        <v>643</v>
      </c>
      <c r="R94" s="108" t="s">
        <v>638</v>
      </c>
      <c r="T94" s="92">
        <v>58</v>
      </c>
      <c r="X94" s="116" t="s">
        <v>683</v>
      </c>
      <c r="Y94" s="92" t="s">
        <v>159</v>
      </c>
      <c r="Z94" s="92"/>
      <c r="AB94" s="92" t="s">
        <v>681</v>
      </c>
      <c r="AD94" s="92" t="s">
        <v>684</v>
      </c>
      <c r="AF94" s="120">
        <v>42289</v>
      </c>
      <c r="AG94" s="92" t="s">
        <v>562</v>
      </c>
      <c r="AH94" s="94">
        <v>1</v>
      </c>
      <c r="AI94" s="108" t="s">
        <v>587</v>
      </c>
      <c r="AJ94" s="111">
        <v>42228</v>
      </c>
      <c r="AQ94" s="108" t="s">
        <v>590</v>
      </c>
      <c r="AR94" s="108" t="s">
        <v>574</v>
      </c>
      <c r="AT94" s="108" t="s">
        <v>563</v>
      </c>
      <c r="AU94" s="108" t="s">
        <v>572</v>
      </c>
      <c r="AX94" s="92">
        <v>615</v>
      </c>
      <c r="BA94" s="120">
        <f t="shared" si="2"/>
        <v>42289</v>
      </c>
      <c r="BB94" s="120">
        <f t="shared" si="3"/>
        <v>42289</v>
      </c>
    </row>
    <row r="95" spans="2:54" s="94" customFormat="1" ht="15" customHeight="1" x14ac:dyDescent="0.25">
      <c r="B95" s="92" t="s">
        <v>139</v>
      </c>
      <c r="C95" s="116">
        <v>113329040</v>
      </c>
      <c r="D95" s="92">
        <v>20160111</v>
      </c>
      <c r="E95" s="117">
        <v>999971280</v>
      </c>
      <c r="F95" s="108" t="s">
        <v>647</v>
      </c>
      <c r="G95" s="117">
        <v>999971280</v>
      </c>
      <c r="H95" s="108" t="s">
        <v>647</v>
      </c>
      <c r="I95" s="92">
        <v>91</v>
      </c>
      <c r="J95" s="94">
        <v>91</v>
      </c>
      <c r="K95" s="94">
        <v>10044596</v>
      </c>
      <c r="O95" s="118" t="s">
        <v>643</v>
      </c>
      <c r="R95" s="108" t="s">
        <v>638</v>
      </c>
      <c r="T95" s="92">
        <v>58</v>
      </c>
      <c r="X95" s="116" t="s">
        <v>683</v>
      </c>
      <c r="Y95" s="92" t="s">
        <v>159</v>
      </c>
      <c r="Z95" s="92"/>
      <c r="AB95" s="92" t="s">
        <v>681</v>
      </c>
      <c r="AD95" s="92" t="s">
        <v>684</v>
      </c>
      <c r="AF95" s="120">
        <v>42289</v>
      </c>
      <c r="AG95" s="92" t="s">
        <v>562</v>
      </c>
      <c r="AH95" s="94">
        <v>1</v>
      </c>
      <c r="AI95" s="108" t="s">
        <v>592</v>
      </c>
      <c r="AJ95" s="111">
        <v>42228</v>
      </c>
      <c r="AQ95" s="108" t="s">
        <v>593</v>
      </c>
      <c r="AR95" s="108" t="s">
        <v>594</v>
      </c>
      <c r="AT95" s="108" t="s">
        <v>563</v>
      </c>
      <c r="AU95" s="108" t="s">
        <v>572</v>
      </c>
      <c r="AX95" s="92">
        <v>677</v>
      </c>
      <c r="BA95" s="120">
        <f t="shared" si="2"/>
        <v>42289</v>
      </c>
      <c r="BB95" s="120">
        <f t="shared" si="3"/>
        <v>42289</v>
      </c>
    </row>
    <row r="96" spans="2:54" s="94" customFormat="1" ht="15" customHeight="1" x14ac:dyDescent="0.25">
      <c r="B96" s="92" t="s">
        <v>139</v>
      </c>
      <c r="C96" s="116">
        <v>113329040</v>
      </c>
      <c r="D96" s="92">
        <v>20160111</v>
      </c>
      <c r="E96" s="117">
        <v>999971280</v>
      </c>
      <c r="F96" s="108" t="s">
        <v>647</v>
      </c>
      <c r="G96" s="117">
        <v>999971280</v>
      </c>
      <c r="H96" s="108" t="s">
        <v>647</v>
      </c>
      <c r="I96" s="92">
        <v>92</v>
      </c>
      <c r="J96" s="94">
        <v>92</v>
      </c>
      <c r="K96" s="94">
        <v>10044596</v>
      </c>
      <c r="O96" s="118" t="s">
        <v>643</v>
      </c>
      <c r="R96" s="108" t="s">
        <v>638</v>
      </c>
      <c r="T96" s="92">
        <v>58</v>
      </c>
      <c r="X96" s="116" t="s">
        <v>683</v>
      </c>
      <c r="Y96" s="92" t="s">
        <v>159</v>
      </c>
      <c r="Z96" s="92"/>
      <c r="AB96" s="92" t="s">
        <v>681</v>
      </c>
      <c r="AD96" s="92" t="s">
        <v>684</v>
      </c>
      <c r="AF96" s="120">
        <v>42289</v>
      </c>
      <c r="AG96" s="92" t="s">
        <v>562</v>
      </c>
      <c r="AH96" s="94">
        <v>1</v>
      </c>
      <c r="AI96" s="108" t="s">
        <v>597</v>
      </c>
      <c r="AJ96" s="111">
        <v>42228</v>
      </c>
      <c r="AQ96" s="108" t="s">
        <v>598</v>
      </c>
      <c r="AR96" s="108" t="s">
        <v>589</v>
      </c>
      <c r="AT96" s="108" t="s">
        <v>651</v>
      </c>
      <c r="AU96" s="108" t="s">
        <v>596</v>
      </c>
      <c r="AX96" s="92">
        <v>400</v>
      </c>
      <c r="BA96" s="120">
        <f t="shared" si="2"/>
        <v>42289</v>
      </c>
      <c r="BB96" s="120">
        <f t="shared" si="3"/>
        <v>42289</v>
      </c>
    </row>
    <row r="97" spans="2:54" s="94" customFormat="1" ht="15" customHeight="1" x14ac:dyDescent="0.25">
      <c r="B97" s="92" t="s">
        <v>139</v>
      </c>
      <c r="C97" s="116">
        <v>113329040</v>
      </c>
      <c r="D97" s="92">
        <v>20160111</v>
      </c>
      <c r="E97" s="117">
        <v>999971280</v>
      </c>
      <c r="F97" s="108" t="s">
        <v>647</v>
      </c>
      <c r="G97" s="117">
        <v>999971280</v>
      </c>
      <c r="H97" s="108" t="s">
        <v>647</v>
      </c>
      <c r="I97" s="92">
        <v>93</v>
      </c>
      <c r="J97" s="94">
        <v>93</v>
      </c>
      <c r="K97" s="94">
        <v>10044596</v>
      </c>
      <c r="O97" s="118" t="s">
        <v>643</v>
      </c>
      <c r="R97" s="108" t="s">
        <v>638</v>
      </c>
      <c r="T97" s="92">
        <v>58</v>
      </c>
      <c r="X97" s="116" t="s">
        <v>683</v>
      </c>
      <c r="Y97" s="92" t="s">
        <v>159</v>
      </c>
      <c r="Z97" s="92"/>
      <c r="AB97" s="92" t="s">
        <v>681</v>
      </c>
      <c r="AD97" s="92" t="s">
        <v>684</v>
      </c>
      <c r="AF97" s="120">
        <v>42289</v>
      </c>
      <c r="AG97" s="92" t="s">
        <v>562</v>
      </c>
      <c r="AH97" s="94">
        <v>1</v>
      </c>
      <c r="AI97" s="108" t="s">
        <v>600</v>
      </c>
      <c r="AJ97" s="111">
        <v>42233</v>
      </c>
      <c r="AQ97" s="108" t="s">
        <v>621</v>
      </c>
      <c r="AR97" s="108" t="s">
        <v>601</v>
      </c>
      <c r="AT97" s="108" t="s">
        <v>652</v>
      </c>
      <c r="AU97" s="108" t="s">
        <v>572</v>
      </c>
      <c r="AX97" s="92">
        <v>627</v>
      </c>
      <c r="BA97" s="120">
        <f t="shared" si="2"/>
        <v>42289</v>
      </c>
      <c r="BB97" s="120">
        <f t="shared" si="3"/>
        <v>42289</v>
      </c>
    </row>
    <row r="98" spans="2:54" s="94" customFormat="1" ht="15" customHeight="1" x14ac:dyDescent="0.25">
      <c r="B98" s="92" t="s">
        <v>139</v>
      </c>
      <c r="C98" s="116">
        <v>113329040</v>
      </c>
      <c r="D98" s="92">
        <v>20160111</v>
      </c>
      <c r="E98" s="117">
        <v>999971280</v>
      </c>
      <c r="F98" s="108" t="s">
        <v>647</v>
      </c>
      <c r="G98" s="117">
        <v>999971280</v>
      </c>
      <c r="H98" s="108" t="s">
        <v>647</v>
      </c>
      <c r="I98" s="92">
        <v>94</v>
      </c>
      <c r="J98" s="94">
        <v>94</v>
      </c>
      <c r="K98" s="94">
        <v>10044596</v>
      </c>
      <c r="O98" s="118" t="s">
        <v>643</v>
      </c>
      <c r="R98" s="108" t="s">
        <v>638</v>
      </c>
      <c r="T98" s="92">
        <v>58</v>
      </c>
      <c r="X98" s="116" t="s">
        <v>683</v>
      </c>
      <c r="Y98" s="92" t="s">
        <v>159</v>
      </c>
      <c r="Z98" s="92"/>
      <c r="AB98" s="92" t="s">
        <v>681</v>
      </c>
      <c r="AD98" s="92" t="s">
        <v>684</v>
      </c>
      <c r="AF98" s="120">
        <v>42289</v>
      </c>
      <c r="AG98" s="92" t="s">
        <v>562</v>
      </c>
      <c r="AH98" s="94">
        <v>1</v>
      </c>
      <c r="AI98" s="108" t="s">
        <v>602</v>
      </c>
      <c r="AJ98" s="111">
        <v>42233</v>
      </c>
      <c r="AQ98" s="108" t="s">
        <v>593</v>
      </c>
      <c r="AR98" s="108" t="s">
        <v>575</v>
      </c>
      <c r="AT98" s="108" t="s">
        <v>563</v>
      </c>
      <c r="AU98" s="108" t="s">
        <v>572</v>
      </c>
      <c r="AX98" s="94">
        <v>666</v>
      </c>
      <c r="BA98" s="120">
        <f t="shared" si="2"/>
        <v>42289</v>
      </c>
      <c r="BB98" s="120">
        <f t="shared" si="3"/>
        <v>42289</v>
      </c>
    </row>
    <row r="99" spans="2:54" s="94" customFormat="1" ht="15" customHeight="1" x14ac:dyDescent="0.25">
      <c r="B99" s="92" t="s">
        <v>139</v>
      </c>
      <c r="C99" s="116">
        <v>113329040</v>
      </c>
      <c r="D99" s="92">
        <v>20160111</v>
      </c>
      <c r="E99" s="117">
        <v>999971280</v>
      </c>
      <c r="F99" s="108" t="s">
        <v>647</v>
      </c>
      <c r="G99" s="117">
        <v>999971280</v>
      </c>
      <c r="H99" s="108" t="s">
        <v>647</v>
      </c>
      <c r="I99" s="92">
        <v>95</v>
      </c>
      <c r="J99" s="94">
        <v>95</v>
      </c>
      <c r="K99" s="94">
        <v>10044596</v>
      </c>
      <c r="O99" s="118" t="s">
        <v>643</v>
      </c>
      <c r="R99" s="108" t="s">
        <v>638</v>
      </c>
      <c r="T99" s="92">
        <v>58</v>
      </c>
      <c r="X99" s="116" t="s">
        <v>683</v>
      </c>
      <c r="Y99" s="92" t="s">
        <v>159</v>
      </c>
      <c r="Z99" s="92"/>
      <c r="AB99" s="92" t="s">
        <v>681</v>
      </c>
      <c r="AD99" s="92" t="s">
        <v>684</v>
      </c>
      <c r="AF99" s="120">
        <v>42289</v>
      </c>
      <c r="AG99" s="92" t="s">
        <v>562</v>
      </c>
      <c r="AH99" s="94">
        <v>1</v>
      </c>
      <c r="AI99" s="108" t="s">
        <v>602</v>
      </c>
      <c r="AJ99" s="111">
        <v>42233</v>
      </c>
      <c r="AQ99" s="108" t="s">
        <v>593</v>
      </c>
      <c r="AR99" s="108" t="s">
        <v>575</v>
      </c>
      <c r="AT99" s="108" t="s">
        <v>574</v>
      </c>
      <c r="AU99" s="108" t="s">
        <v>572</v>
      </c>
      <c r="AX99" s="92">
        <v>665</v>
      </c>
      <c r="BA99" s="120">
        <f t="shared" si="2"/>
        <v>42289</v>
      </c>
      <c r="BB99" s="120">
        <f t="shared" si="3"/>
        <v>42289</v>
      </c>
    </row>
    <row r="100" spans="2:54" s="94" customFormat="1" ht="15" customHeight="1" x14ac:dyDescent="0.25">
      <c r="B100" s="92" t="s">
        <v>139</v>
      </c>
      <c r="C100" s="116">
        <v>113329040</v>
      </c>
      <c r="D100" s="92">
        <v>20160111</v>
      </c>
      <c r="E100" s="117">
        <v>999971280</v>
      </c>
      <c r="F100" s="108" t="s">
        <v>647</v>
      </c>
      <c r="G100" s="117">
        <v>999971280</v>
      </c>
      <c r="H100" s="108" t="s">
        <v>647</v>
      </c>
      <c r="I100" s="92">
        <v>96</v>
      </c>
      <c r="J100" s="94">
        <v>96</v>
      </c>
      <c r="K100" s="94">
        <v>10044596</v>
      </c>
      <c r="O100" s="118" t="s">
        <v>643</v>
      </c>
      <c r="R100" s="108" t="s">
        <v>638</v>
      </c>
      <c r="T100" s="92">
        <v>58</v>
      </c>
      <c r="X100" s="116" t="s">
        <v>683</v>
      </c>
      <c r="Y100" s="92" t="s">
        <v>159</v>
      </c>
      <c r="Z100" s="92"/>
      <c r="AB100" s="92" t="s">
        <v>681</v>
      </c>
      <c r="AD100" s="92" t="s">
        <v>684</v>
      </c>
      <c r="AF100" s="120">
        <v>42289</v>
      </c>
      <c r="AG100" s="92" t="s">
        <v>562</v>
      </c>
      <c r="AH100" s="94">
        <v>1</v>
      </c>
      <c r="AI100" s="108" t="s">
        <v>605</v>
      </c>
      <c r="AJ100" s="111">
        <v>42229</v>
      </c>
      <c r="AQ100" s="108" t="s">
        <v>144</v>
      </c>
      <c r="AR100" s="108" t="s">
        <v>144</v>
      </c>
      <c r="AT100" s="108" t="s">
        <v>611</v>
      </c>
      <c r="AU100" s="108" t="s">
        <v>572</v>
      </c>
      <c r="AX100" s="92">
        <v>150</v>
      </c>
      <c r="BA100" s="120">
        <f t="shared" si="2"/>
        <v>42289</v>
      </c>
      <c r="BB100" s="120">
        <f t="shared" si="3"/>
        <v>42289</v>
      </c>
    </row>
    <row r="101" spans="2:54" s="94" customFormat="1" ht="15" customHeight="1" x14ac:dyDescent="0.25">
      <c r="B101" s="92" t="s">
        <v>139</v>
      </c>
      <c r="C101" s="116">
        <v>113329040</v>
      </c>
      <c r="D101" s="92">
        <v>20160111</v>
      </c>
      <c r="E101" s="117">
        <v>999971280</v>
      </c>
      <c r="F101" s="108" t="s">
        <v>653</v>
      </c>
      <c r="G101" s="117">
        <v>999971280</v>
      </c>
      <c r="H101" s="108" t="s">
        <v>653</v>
      </c>
      <c r="I101" s="92">
        <v>97</v>
      </c>
      <c r="J101" s="94">
        <v>97</v>
      </c>
      <c r="K101" s="92">
        <v>10044595</v>
      </c>
      <c r="O101" s="118" t="s">
        <v>654</v>
      </c>
      <c r="R101" s="108" t="s">
        <v>631</v>
      </c>
      <c r="T101" s="92">
        <v>58</v>
      </c>
      <c r="X101" s="116" t="s">
        <v>683</v>
      </c>
      <c r="Y101" s="92" t="s">
        <v>159</v>
      </c>
      <c r="Z101" s="92"/>
      <c r="AB101" s="92" t="s">
        <v>681</v>
      </c>
      <c r="AD101" s="92" t="s">
        <v>684</v>
      </c>
      <c r="AF101" s="120">
        <v>42289</v>
      </c>
      <c r="AG101" s="92" t="s">
        <v>562</v>
      </c>
      <c r="AH101" s="94">
        <v>1</v>
      </c>
      <c r="AI101" s="108" t="s">
        <v>573</v>
      </c>
      <c r="AJ101" s="111">
        <v>42268</v>
      </c>
      <c r="AQ101" s="108" t="s">
        <v>590</v>
      </c>
      <c r="AR101" s="108" t="s">
        <v>575</v>
      </c>
      <c r="AT101" s="108" t="s">
        <v>563</v>
      </c>
      <c r="AU101" s="108" t="s">
        <v>572</v>
      </c>
      <c r="AX101" s="92">
        <v>610</v>
      </c>
      <c r="BA101" s="120">
        <f t="shared" si="2"/>
        <v>42289</v>
      </c>
      <c r="BB101" s="120">
        <f t="shared" si="3"/>
        <v>42289</v>
      </c>
    </row>
    <row r="102" spans="2:54" s="94" customFormat="1" ht="15" customHeight="1" x14ac:dyDescent="0.25">
      <c r="B102" s="92" t="s">
        <v>139</v>
      </c>
      <c r="C102" s="116">
        <v>113329040</v>
      </c>
      <c r="D102" s="92">
        <v>20160111</v>
      </c>
      <c r="E102" s="117">
        <v>999971280</v>
      </c>
      <c r="F102" s="108" t="s">
        <v>653</v>
      </c>
      <c r="G102" s="117">
        <v>999971280</v>
      </c>
      <c r="H102" s="108" t="s">
        <v>653</v>
      </c>
      <c r="I102" s="92">
        <v>98</v>
      </c>
      <c r="J102" s="94">
        <v>98</v>
      </c>
      <c r="K102" s="92">
        <v>10044595</v>
      </c>
      <c r="O102" s="118" t="s">
        <v>654</v>
      </c>
      <c r="R102" s="108" t="s">
        <v>631</v>
      </c>
      <c r="T102" s="92">
        <v>58</v>
      </c>
      <c r="X102" s="116" t="s">
        <v>683</v>
      </c>
      <c r="Y102" s="92" t="s">
        <v>159</v>
      </c>
      <c r="Z102" s="92"/>
      <c r="AB102" s="92" t="s">
        <v>681</v>
      </c>
      <c r="AD102" s="92" t="s">
        <v>684</v>
      </c>
      <c r="AF102" s="120">
        <v>42289</v>
      </c>
      <c r="AG102" s="92" t="s">
        <v>562</v>
      </c>
      <c r="AH102" s="94">
        <v>1</v>
      </c>
      <c r="AI102" s="108" t="s">
        <v>578</v>
      </c>
      <c r="AJ102" s="111">
        <v>42277</v>
      </c>
      <c r="AQ102" s="108" t="s">
        <v>579</v>
      </c>
      <c r="AR102" s="108" t="s">
        <v>579</v>
      </c>
      <c r="AT102" s="108" t="s">
        <v>655</v>
      </c>
      <c r="AU102" s="108" t="s">
        <v>577</v>
      </c>
      <c r="AX102" s="92">
        <v>99717</v>
      </c>
      <c r="BA102" s="120">
        <f t="shared" si="2"/>
        <v>42289</v>
      </c>
      <c r="BB102" s="120">
        <f t="shared" si="3"/>
        <v>42289</v>
      </c>
    </row>
    <row r="103" spans="2:54" s="94" customFormat="1" ht="15" customHeight="1" x14ac:dyDescent="0.25">
      <c r="B103" s="92" t="s">
        <v>139</v>
      </c>
      <c r="C103" s="116">
        <v>113329040</v>
      </c>
      <c r="D103" s="92">
        <v>20160111</v>
      </c>
      <c r="E103" s="117">
        <v>999971280</v>
      </c>
      <c r="F103" s="108" t="s">
        <v>653</v>
      </c>
      <c r="G103" s="117">
        <v>999971280</v>
      </c>
      <c r="H103" s="108" t="s">
        <v>653</v>
      </c>
      <c r="I103" s="92">
        <v>99</v>
      </c>
      <c r="J103" s="94">
        <v>99</v>
      </c>
      <c r="K103" s="92">
        <v>10044595</v>
      </c>
      <c r="O103" s="118" t="s">
        <v>654</v>
      </c>
      <c r="R103" s="108" t="s">
        <v>631</v>
      </c>
      <c r="T103" s="92">
        <v>58</v>
      </c>
      <c r="X103" s="116" t="s">
        <v>683</v>
      </c>
      <c r="Y103" s="92" t="s">
        <v>159</v>
      </c>
      <c r="Z103" s="92"/>
      <c r="AB103" s="92" t="s">
        <v>681</v>
      </c>
      <c r="AD103" s="92" t="s">
        <v>684</v>
      </c>
      <c r="AF103" s="120">
        <v>42289</v>
      </c>
      <c r="AG103" s="92" t="s">
        <v>562</v>
      </c>
      <c r="AH103" s="94">
        <v>1</v>
      </c>
      <c r="AI103" s="108" t="s">
        <v>582</v>
      </c>
      <c r="AJ103" s="111">
        <v>42264</v>
      </c>
      <c r="AQ103" s="108" t="s">
        <v>143</v>
      </c>
      <c r="AR103" s="108" t="s">
        <v>143</v>
      </c>
      <c r="AT103" s="108" t="s">
        <v>656</v>
      </c>
      <c r="AU103" s="108" t="s">
        <v>581</v>
      </c>
      <c r="AX103" s="92">
        <v>80</v>
      </c>
      <c r="BA103" s="120">
        <f t="shared" si="2"/>
        <v>42289</v>
      </c>
      <c r="BB103" s="120">
        <f t="shared" si="3"/>
        <v>42289</v>
      </c>
    </row>
    <row r="104" spans="2:54" s="94" customFormat="1" ht="15" customHeight="1" x14ac:dyDescent="0.25">
      <c r="B104" s="92" t="s">
        <v>139</v>
      </c>
      <c r="C104" s="116">
        <v>113329040</v>
      </c>
      <c r="D104" s="92">
        <v>20160111</v>
      </c>
      <c r="E104" s="117">
        <v>999971280</v>
      </c>
      <c r="F104" s="109" t="s">
        <v>653</v>
      </c>
      <c r="G104" s="117">
        <v>999971280</v>
      </c>
      <c r="H104" s="109" t="s">
        <v>653</v>
      </c>
      <c r="I104" s="92">
        <v>100</v>
      </c>
      <c r="J104" s="94">
        <v>100</v>
      </c>
      <c r="K104" s="92">
        <v>10044595</v>
      </c>
      <c r="O104" s="122" t="s">
        <v>654</v>
      </c>
      <c r="R104" s="109" t="s">
        <v>631</v>
      </c>
      <c r="T104" s="92">
        <v>58</v>
      </c>
      <c r="X104" s="116" t="s">
        <v>683</v>
      </c>
      <c r="Y104" s="92" t="s">
        <v>159</v>
      </c>
      <c r="Z104" s="92"/>
      <c r="AB104" s="92" t="s">
        <v>681</v>
      </c>
      <c r="AD104" s="92" t="s">
        <v>684</v>
      </c>
      <c r="AF104" s="120">
        <v>42289</v>
      </c>
      <c r="AG104" s="92" t="s">
        <v>562</v>
      </c>
      <c r="AH104" s="94">
        <v>1</v>
      </c>
      <c r="AI104" s="109" t="s">
        <v>585</v>
      </c>
      <c r="AJ104" s="111">
        <v>42264</v>
      </c>
      <c r="AQ104" s="109" t="s">
        <v>144</v>
      </c>
      <c r="AR104" s="109" t="s">
        <v>152</v>
      </c>
      <c r="AT104" s="109" t="s">
        <v>657</v>
      </c>
      <c r="AU104" s="109" t="s">
        <v>584</v>
      </c>
      <c r="AX104" s="92">
        <v>94</v>
      </c>
      <c r="BA104" s="120">
        <f t="shared" si="2"/>
        <v>42289</v>
      </c>
      <c r="BB104" s="120">
        <f t="shared" si="3"/>
        <v>42289</v>
      </c>
    </row>
    <row r="105" spans="2:54" s="94" customFormat="1" ht="15" customHeight="1" x14ac:dyDescent="0.25">
      <c r="B105" s="92" t="s">
        <v>139</v>
      </c>
      <c r="C105" s="116">
        <v>113329040</v>
      </c>
      <c r="D105" s="92">
        <v>20160111</v>
      </c>
      <c r="E105" s="117">
        <v>999971280</v>
      </c>
      <c r="F105" s="108" t="s">
        <v>653</v>
      </c>
      <c r="G105" s="117">
        <v>999971280</v>
      </c>
      <c r="H105" s="108" t="s">
        <v>653</v>
      </c>
      <c r="I105" s="92">
        <v>101</v>
      </c>
      <c r="J105" s="94">
        <v>101</v>
      </c>
      <c r="K105" s="92">
        <v>10044595</v>
      </c>
      <c r="O105" s="118" t="s">
        <v>654</v>
      </c>
      <c r="R105" s="108" t="s">
        <v>631</v>
      </c>
      <c r="T105" s="92">
        <v>58</v>
      </c>
      <c r="X105" s="116" t="s">
        <v>683</v>
      </c>
      <c r="Y105" s="92" t="s">
        <v>159</v>
      </c>
      <c r="Z105" s="92"/>
      <c r="AB105" s="92" t="s">
        <v>681</v>
      </c>
      <c r="AD105" s="92" t="s">
        <v>684</v>
      </c>
      <c r="AF105" s="120">
        <v>42289</v>
      </c>
      <c r="AG105" s="92" t="s">
        <v>562</v>
      </c>
      <c r="AH105" s="94">
        <v>1</v>
      </c>
      <c r="AI105" s="108" t="s">
        <v>587</v>
      </c>
      <c r="AJ105" s="111">
        <v>42268</v>
      </c>
      <c r="AQ105" s="108" t="s">
        <v>588</v>
      </c>
      <c r="AR105" s="108" t="s">
        <v>589</v>
      </c>
      <c r="AT105" s="108" t="s">
        <v>563</v>
      </c>
      <c r="AU105" s="108" t="s">
        <v>572</v>
      </c>
      <c r="AX105" s="92">
        <v>620</v>
      </c>
      <c r="BA105" s="120">
        <f t="shared" si="2"/>
        <v>42289</v>
      </c>
      <c r="BB105" s="120">
        <f t="shared" si="3"/>
        <v>42289</v>
      </c>
    </row>
    <row r="106" spans="2:54" s="94" customFormat="1" ht="15" customHeight="1" x14ac:dyDescent="0.25">
      <c r="B106" s="92" t="s">
        <v>139</v>
      </c>
      <c r="C106" s="116">
        <v>113329040</v>
      </c>
      <c r="D106" s="92">
        <v>20160111</v>
      </c>
      <c r="E106" s="117">
        <v>999971280</v>
      </c>
      <c r="F106" s="108" t="s">
        <v>653</v>
      </c>
      <c r="G106" s="117">
        <v>999971280</v>
      </c>
      <c r="H106" s="108" t="s">
        <v>653</v>
      </c>
      <c r="I106" s="92">
        <v>102</v>
      </c>
      <c r="J106" s="94">
        <v>102</v>
      </c>
      <c r="K106" s="92">
        <v>10044595</v>
      </c>
      <c r="O106" s="118" t="s">
        <v>654</v>
      </c>
      <c r="R106" s="108" t="s">
        <v>631</v>
      </c>
      <c r="T106" s="92">
        <v>58</v>
      </c>
      <c r="X106" s="116" t="s">
        <v>683</v>
      </c>
      <c r="Y106" s="92" t="s">
        <v>159</v>
      </c>
      <c r="Z106" s="92"/>
      <c r="AB106" s="92" t="s">
        <v>681</v>
      </c>
      <c r="AD106" s="92" t="s">
        <v>684</v>
      </c>
      <c r="AF106" s="120">
        <v>42289</v>
      </c>
      <c r="AG106" s="92" t="s">
        <v>562</v>
      </c>
      <c r="AH106" s="94">
        <v>1</v>
      </c>
      <c r="AI106" s="108" t="s">
        <v>587</v>
      </c>
      <c r="AJ106" s="111">
        <v>42264</v>
      </c>
      <c r="AQ106" s="108" t="s">
        <v>590</v>
      </c>
      <c r="AR106" s="108" t="s">
        <v>574</v>
      </c>
      <c r="AT106" s="108" t="s">
        <v>563</v>
      </c>
      <c r="AU106" s="108" t="s">
        <v>572</v>
      </c>
      <c r="AX106" s="92">
        <v>615</v>
      </c>
      <c r="BA106" s="120">
        <f t="shared" si="2"/>
        <v>42289</v>
      </c>
      <c r="BB106" s="120">
        <f t="shared" si="3"/>
        <v>42289</v>
      </c>
    </row>
    <row r="107" spans="2:54" s="94" customFormat="1" ht="15" customHeight="1" x14ac:dyDescent="0.25">
      <c r="B107" s="92" t="s">
        <v>139</v>
      </c>
      <c r="C107" s="116">
        <v>113329040</v>
      </c>
      <c r="D107" s="92">
        <v>20160111</v>
      </c>
      <c r="E107" s="117">
        <v>999971280</v>
      </c>
      <c r="F107" s="108" t="s">
        <v>653</v>
      </c>
      <c r="G107" s="117">
        <v>999971280</v>
      </c>
      <c r="H107" s="108" t="s">
        <v>653</v>
      </c>
      <c r="I107" s="92">
        <v>103</v>
      </c>
      <c r="J107" s="94">
        <v>103</v>
      </c>
      <c r="K107" s="92">
        <v>10044595</v>
      </c>
      <c r="O107" s="118" t="s">
        <v>654</v>
      </c>
      <c r="R107" s="108" t="s">
        <v>631</v>
      </c>
      <c r="T107" s="92">
        <v>58</v>
      </c>
      <c r="X107" s="116" t="s">
        <v>683</v>
      </c>
      <c r="Y107" s="92" t="s">
        <v>159</v>
      </c>
      <c r="Z107" s="92"/>
      <c r="AB107" s="92" t="s">
        <v>681</v>
      </c>
      <c r="AD107" s="92" t="s">
        <v>684</v>
      </c>
      <c r="AF107" s="120">
        <v>42289</v>
      </c>
      <c r="AG107" s="92" t="s">
        <v>562</v>
      </c>
      <c r="AH107" s="94">
        <v>1</v>
      </c>
      <c r="AI107" s="108" t="s">
        <v>592</v>
      </c>
      <c r="AJ107" s="111">
        <v>42264</v>
      </c>
      <c r="AQ107" s="108" t="s">
        <v>593</v>
      </c>
      <c r="AR107" s="108" t="s">
        <v>594</v>
      </c>
      <c r="AT107" s="108" t="s">
        <v>658</v>
      </c>
      <c r="AU107" s="108" t="s">
        <v>572</v>
      </c>
      <c r="AX107" s="92">
        <v>677</v>
      </c>
      <c r="BA107" s="120">
        <f t="shared" si="2"/>
        <v>42289</v>
      </c>
      <c r="BB107" s="120">
        <f t="shared" si="3"/>
        <v>42289</v>
      </c>
    </row>
    <row r="108" spans="2:54" s="94" customFormat="1" ht="15" customHeight="1" x14ac:dyDescent="0.25">
      <c r="B108" s="92" t="s">
        <v>139</v>
      </c>
      <c r="C108" s="116">
        <v>113329040</v>
      </c>
      <c r="D108" s="92">
        <v>20160111</v>
      </c>
      <c r="E108" s="117">
        <v>999971280</v>
      </c>
      <c r="F108" s="108" t="s">
        <v>653</v>
      </c>
      <c r="G108" s="117">
        <v>999971280</v>
      </c>
      <c r="H108" s="108" t="s">
        <v>653</v>
      </c>
      <c r="I108" s="92">
        <v>104</v>
      </c>
      <c r="J108" s="94">
        <v>104</v>
      </c>
      <c r="K108" s="92">
        <v>10044595</v>
      </c>
      <c r="O108" s="118" t="s">
        <v>654</v>
      </c>
      <c r="R108" s="108" t="s">
        <v>631</v>
      </c>
      <c r="T108" s="92">
        <v>58</v>
      </c>
      <c r="X108" s="116" t="s">
        <v>683</v>
      </c>
      <c r="Y108" s="92" t="s">
        <v>159</v>
      </c>
      <c r="Z108" s="92"/>
      <c r="AB108" s="92" t="s">
        <v>681</v>
      </c>
      <c r="AD108" s="92" t="s">
        <v>684</v>
      </c>
      <c r="AF108" s="120">
        <v>42289</v>
      </c>
      <c r="AG108" s="92" t="s">
        <v>562</v>
      </c>
      <c r="AH108" s="94">
        <v>1</v>
      </c>
      <c r="AI108" s="108" t="s">
        <v>597</v>
      </c>
      <c r="AJ108" s="111">
        <v>42264</v>
      </c>
      <c r="AQ108" s="108" t="s">
        <v>598</v>
      </c>
      <c r="AR108" s="108" t="s">
        <v>589</v>
      </c>
      <c r="AT108" s="108" t="s">
        <v>659</v>
      </c>
      <c r="AU108" s="108" t="s">
        <v>596</v>
      </c>
      <c r="AX108" s="92">
        <v>400</v>
      </c>
      <c r="BA108" s="120">
        <f t="shared" si="2"/>
        <v>42289</v>
      </c>
      <c r="BB108" s="120">
        <f t="shared" si="3"/>
        <v>42289</v>
      </c>
    </row>
    <row r="109" spans="2:54" s="94" customFormat="1" ht="15" customHeight="1" x14ac:dyDescent="0.25">
      <c r="B109" s="92" t="s">
        <v>139</v>
      </c>
      <c r="C109" s="116">
        <v>113329040</v>
      </c>
      <c r="D109" s="92">
        <v>20160111</v>
      </c>
      <c r="E109" s="117">
        <v>999971280</v>
      </c>
      <c r="F109" s="108" t="s">
        <v>653</v>
      </c>
      <c r="G109" s="117">
        <v>999971280</v>
      </c>
      <c r="H109" s="108" t="s">
        <v>653</v>
      </c>
      <c r="I109" s="92">
        <v>105</v>
      </c>
      <c r="J109" s="94">
        <v>105</v>
      </c>
      <c r="K109" s="92">
        <v>10044595</v>
      </c>
      <c r="O109" s="118" t="s">
        <v>654</v>
      </c>
      <c r="R109" s="108" t="s">
        <v>631</v>
      </c>
      <c r="T109" s="92">
        <v>58</v>
      </c>
      <c r="X109" s="116" t="s">
        <v>683</v>
      </c>
      <c r="Y109" s="92" t="s">
        <v>159</v>
      </c>
      <c r="Z109" s="92"/>
      <c r="AB109" s="92" t="s">
        <v>681</v>
      </c>
      <c r="AD109" s="92" t="s">
        <v>684</v>
      </c>
      <c r="AF109" s="120">
        <v>42289</v>
      </c>
      <c r="AG109" s="92" t="s">
        <v>562</v>
      </c>
      <c r="AH109" s="94">
        <v>1</v>
      </c>
      <c r="AI109" s="108" t="s">
        <v>600</v>
      </c>
      <c r="AJ109" s="111">
        <v>42272</v>
      </c>
      <c r="AQ109" s="108" t="s">
        <v>625</v>
      </c>
      <c r="AR109" s="108" t="s">
        <v>589</v>
      </c>
      <c r="AT109" s="108" t="s">
        <v>660</v>
      </c>
      <c r="AU109" s="108" t="s">
        <v>572</v>
      </c>
      <c r="AX109" s="92">
        <v>627</v>
      </c>
      <c r="BA109" s="120">
        <f t="shared" si="2"/>
        <v>42289</v>
      </c>
      <c r="BB109" s="120">
        <f t="shared" si="3"/>
        <v>42289</v>
      </c>
    </row>
    <row r="110" spans="2:54" s="94" customFormat="1" ht="15" customHeight="1" x14ac:dyDescent="0.25">
      <c r="B110" s="92" t="s">
        <v>139</v>
      </c>
      <c r="C110" s="116">
        <v>113329040</v>
      </c>
      <c r="D110" s="92">
        <v>20160111</v>
      </c>
      <c r="E110" s="117">
        <v>999971280</v>
      </c>
      <c r="F110" s="108" t="s">
        <v>653</v>
      </c>
      <c r="G110" s="117">
        <v>999971280</v>
      </c>
      <c r="H110" s="108" t="s">
        <v>653</v>
      </c>
      <c r="I110" s="92">
        <v>106</v>
      </c>
      <c r="J110" s="94">
        <v>106</v>
      </c>
      <c r="K110" s="92">
        <v>10044595</v>
      </c>
      <c r="O110" s="118" t="s">
        <v>654</v>
      </c>
      <c r="R110" s="108" t="s">
        <v>631</v>
      </c>
      <c r="T110" s="92">
        <v>58</v>
      </c>
      <c r="X110" s="116" t="s">
        <v>683</v>
      </c>
      <c r="Y110" s="92" t="s">
        <v>159</v>
      </c>
      <c r="Z110" s="92"/>
      <c r="AB110" s="92" t="s">
        <v>681</v>
      </c>
      <c r="AD110" s="92" t="s">
        <v>684</v>
      </c>
      <c r="AF110" s="120">
        <v>42289</v>
      </c>
      <c r="AG110" s="92" t="s">
        <v>562</v>
      </c>
      <c r="AH110" s="94">
        <v>1</v>
      </c>
      <c r="AI110" s="108" t="s">
        <v>602</v>
      </c>
      <c r="AJ110" s="111">
        <v>42272</v>
      </c>
      <c r="AQ110" s="108" t="s">
        <v>593</v>
      </c>
      <c r="AR110" s="108" t="s">
        <v>575</v>
      </c>
      <c r="AT110" s="108" t="s">
        <v>563</v>
      </c>
      <c r="AU110" s="108" t="s">
        <v>572</v>
      </c>
      <c r="AX110" s="94">
        <v>666</v>
      </c>
      <c r="BA110" s="120">
        <f t="shared" si="2"/>
        <v>42289</v>
      </c>
      <c r="BB110" s="120">
        <f t="shared" si="3"/>
        <v>42289</v>
      </c>
    </row>
    <row r="111" spans="2:54" s="94" customFormat="1" ht="15" customHeight="1" x14ac:dyDescent="0.25">
      <c r="B111" s="92" t="s">
        <v>139</v>
      </c>
      <c r="C111" s="116">
        <v>113329040</v>
      </c>
      <c r="D111" s="92">
        <v>20160111</v>
      </c>
      <c r="E111" s="117">
        <v>999971280</v>
      </c>
      <c r="F111" s="108" t="s">
        <v>653</v>
      </c>
      <c r="G111" s="117">
        <v>999971280</v>
      </c>
      <c r="H111" s="108" t="s">
        <v>653</v>
      </c>
      <c r="I111" s="92">
        <v>107</v>
      </c>
      <c r="J111" s="94">
        <v>107</v>
      </c>
      <c r="K111" s="92">
        <v>10044595</v>
      </c>
      <c r="O111" s="118" t="s">
        <v>654</v>
      </c>
      <c r="R111" s="108" t="s">
        <v>631</v>
      </c>
      <c r="T111" s="92">
        <v>58</v>
      </c>
      <c r="X111" s="116" t="s">
        <v>683</v>
      </c>
      <c r="Y111" s="92" t="s">
        <v>159</v>
      </c>
      <c r="Z111" s="92"/>
      <c r="AB111" s="92" t="s">
        <v>681</v>
      </c>
      <c r="AD111" s="92" t="s">
        <v>684</v>
      </c>
      <c r="AF111" s="120">
        <v>42289</v>
      </c>
      <c r="AG111" s="92" t="s">
        <v>562</v>
      </c>
      <c r="AH111" s="94">
        <v>1</v>
      </c>
      <c r="AI111" s="108" t="s">
        <v>602</v>
      </c>
      <c r="AJ111" s="111">
        <v>42272</v>
      </c>
      <c r="AQ111" s="108" t="s">
        <v>593</v>
      </c>
      <c r="AR111" s="108" t="s">
        <v>575</v>
      </c>
      <c r="AT111" s="108" t="s">
        <v>563</v>
      </c>
      <c r="AU111" s="108" t="s">
        <v>572</v>
      </c>
      <c r="AX111" s="92">
        <v>665</v>
      </c>
      <c r="BA111" s="120">
        <f t="shared" si="2"/>
        <v>42289</v>
      </c>
      <c r="BB111" s="120">
        <f t="shared" si="3"/>
        <v>42289</v>
      </c>
    </row>
    <row r="112" spans="2:54" s="94" customFormat="1" ht="15" customHeight="1" x14ac:dyDescent="0.25">
      <c r="B112" s="92" t="s">
        <v>139</v>
      </c>
      <c r="C112" s="116">
        <v>113329040</v>
      </c>
      <c r="D112" s="92">
        <v>20160111</v>
      </c>
      <c r="E112" s="117">
        <v>999971280</v>
      </c>
      <c r="F112" s="108" t="s">
        <v>653</v>
      </c>
      <c r="G112" s="117">
        <v>999971280</v>
      </c>
      <c r="H112" s="108" t="s">
        <v>653</v>
      </c>
      <c r="I112" s="92">
        <v>108</v>
      </c>
      <c r="J112" s="94">
        <v>108</v>
      </c>
      <c r="K112" s="92">
        <v>10044595</v>
      </c>
      <c r="O112" s="118" t="s">
        <v>654</v>
      </c>
      <c r="R112" s="108" t="s">
        <v>631</v>
      </c>
      <c r="T112" s="92">
        <v>58</v>
      </c>
      <c r="X112" s="116" t="s">
        <v>683</v>
      </c>
      <c r="Y112" s="92" t="s">
        <v>159</v>
      </c>
      <c r="Z112" s="92"/>
      <c r="AB112" s="92" t="s">
        <v>681</v>
      </c>
      <c r="AD112" s="92" t="s">
        <v>684</v>
      </c>
      <c r="AF112" s="120">
        <v>42289</v>
      </c>
      <c r="AG112" s="92" t="s">
        <v>562</v>
      </c>
      <c r="AH112" s="94">
        <v>1</v>
      </c>
      <c r="AI112" s="108" t="s">
        <v>605</v>
      </c>
      <c r="AJ112" s="111">
        <v>42268</v>
      </c>
      <c r="AQ112" s="108" t="s">
        <v>144</v>
      </c>
      <c r="AR112" s="108" t="s">
        <v>144</v>
      </c>
      <c r="AT112" s="108" t="s">
        <v>152</v>
      </c>
      <c r="AU112" s="108" t="s">
        <v>572</v>
      </c>
      <c r="AX112" s="92">
        <v>150</v>
      </c>
      <c r="BA112" s="120">
        <f t="shared" si="2"/>
        <v>42289</v>
      </c>
      <c r="BB112" s="120">
        <f t="shared" si="3"/>
        <v>42289</v>
      </c>
    </row>
    <row r="113" spans="2:54" s="94" customFormat="1" ht="15" customHeight="1" x14ac:dyDescent="0.25">
      <c r="B113" s="92" t="s">
        <v>139</v>
      </c>
      <c r="C113" s="116">
        <v>113329040</v>
      </c>
      <c r="D113" s="92">
        <v>20160111</v>
      </c>
      <c r="E113" s="117">
        <v>999971280</v>
      </c>
      <c r="F113" s="108" t="s">
        <v>661</v>
      </c>
      <c r="G113" s="117">
        <v>999971280</v>
      </c>
      <c r="H113" s="108" t="s">
        <v>661</v>
      </c>
      <c r="I113" s="92">
        <v>109</v>
      </c>
      <c r="J113" s="94">
        <v>109</v>
      </c>
      <c r="K113" s="94">
        <v>10044596</v>
      </c>
      <c r="O113" s="118" t="s">
        <v>662</v>
      </c>
      <c r="R113" s="108" t="s">
        <v>638</v>
      </c>
      <c r="T113" s="92">
        <v>58</v>
      </c>
      <c r="X113" s="116" t="s">
        <v>683</v>
      </c>
      <c r="Y113" s="92" t="s">
        <v>159</v>
      </c>
      <c r="Z113" s="92"/>
      <c r="AB113" s="92" t="s">
        <v>681</v>
      </c>
      <c r="AD113" s="92" t="s">
        <v>684</v>
      </c>
      <c r="AF113" s="120">
        <v>42289</v>
      </c>
      <c r="AG113" s="92" t="s">
        <v>562</v>
      </c>
      <c r="AH113" s="94">
        <v>1</v>
      </c>
      <c r="AI113" s="108" t="s">
        <v>573</v>
      </c>
      <c r="AJ113" s="111">
        <v>42268</v>
      </c>
      <c r="AQ113" s="108" t="s">
        <v>590</v>
      </c>
      <c r="AR113" s="108" t="s">
        <v>575</v>
      </c>
      <c r="AT113" s="108" t="s">
        <v>563</v>
      </c>
      <c r="AU113" s="108" t="s">
        <v>572</v>
      </c>
      <c r="AX113" s="92">
        <v>610</v>
      </c>
      <c r="BA113" s="120">
        <f t="shared" si="2"/>
        <v>42289</v>
      </c>
      <c r="BB113" s="120">
        <f t="shared" si="3"/>
        <v>42289</v>
      </c>
    </row>
    <row r="114" spans="2:54" s="94" customFormat="1" ht="15" customHeight="1" x14ac:dyDescent="0.25">
      <c r="B114" s="92" t="s">
        <v>139</v>
      </c>
      <c r="C114" s="116">
        <v>113329040</v>
      </c>
      <c r="D114" s="92">
        <v>20160111</v>
      </c>
      <c r="E114" s="117">
        <v>999971280</v>
      </c>
      <c r="F114" s="108" t="s">
        <v>661</v>
      </c>
      <c r="G114" s="117">
        <v>999971280</v>
      </c>
      <c r="H114" s="108" t="s">
        <v>661</v>
      </c>
      <c r="I114" s="92">
        <v>110</v>
      </c>
      <c r="J114" s="94">
        <v>110</v>
      </c>
      <c r="K114" s="94">
        <v>10044596</v>
      </c>
      <c r="O114" s="118" t="s">
        <v>662</v>
      </c>
      <c r="R114" s="108" t="s">
        <v>638</v>
      </c>
      <c r="T114" s="92">
        <v>58</v>
      </c>
      <c r="X114" s="116" t="s">
        <v>683</v>
      </c>
      <c r="Y114" s="92" t="s">
        <v>159</v>
      </c>
      <c r="Z114" s="92"/>
      <c r="AB114" s="92" t="s">
        <v>681</v>
      </c>
      <c r="AD114" s="92" t="s">
        <v>684</v>
      </c>
      <c r="AF114" s="120">
        <v>42289</v>
      </c>
      <c r="AG114" s="92" t="s">
        <v>562</v>
      </c>
      <c r="AH114" s="94">
        <v>1</v>
      </c>
      <c r="AI114" s="108" t="s">
        <v>578</v>
      </c>
      <c r="AJ114" s="111">
        <v>42277</v>
      </c>
      <c r="AQ114" s="108" t="s">
        <v>579</v>
      </c>
      <c r="AR114" s="108" t="s">
        <v>579</v>
      </c>
      <c r="AT114" s="108" t="s">
        <v>663</v>
      </c>
      <c r="AU114" s="108" t="s">
        <v>577</v>
      </c>
      <c r="AX114" s="92">
        <v>99717</v>
      </c>
      <c r="BA114" s="120">
        <f t="shared" si="2"/>
        <v>42289</v>
      </c>
      <c r="BB114" s="120">
        <f t="shared" si="3"/>
        <v>42289</v>
      </c>
    </row>
    <row r="115" spans="2:54" s="94" customFormat="1" ht="15" customHeight="1" x14ac:dyDescent="0.25">
      <c r="B115" s="92" t="s">
        <v>139</v>
      </c>
      <c r="C115" s="116">
        <v>113329040</v>
      </c>
      <c r="D115" s="92">
        <v>20160111</v>
      </c>
      <c r="E115" s="117">
        <v>999971280</v>
      </c>
      <c r="F115" s="108" t="s">
        <v>661</v>
      </c>
      <c r="G115" s="117">
        <v>999971280</v>
      </c>
      <c r="H115" s="108" t="s">
        <v>661</v>
      </c>
      <c r="I115" s="92">
        <v>111</v>
      </c>
      <c r="J115" s="94">
        <v>111</v>
      </c>
      <c r="K115" s="94">
        <v>10044596</v>
      </c>
      <c r="O115" s="118" t="s">
        <v>662</v>
      </c>
      <c r="R115" s="108" t="s">
        <v>638</v>
      </c>
      <c r="T115" s="92">
        <v>58</v>
      </c>
      <c r="X115" s="116" t="s">
        <v>683</v>
      </c>
      <c r="Y115" s="92" t="s">
        <v>159</v>
      </c>
      <c r="Z115" s="92"/>
      <c r="AB115" s="92" t="s">
        <v>681</v>
      </c>
      <c r="AD115" s="92" t="s">
        <v>684</v>
      </c>
      <c r="AF115" s="120">
        <v>42289</v>
      </c>
      <c r="AG115" s="92" t="s">
        <v>562</v>
      </c>
      <c r="AH115" s="94">
        <v>1</v>
      </c>
      <c r="AI115" s="108" t="s">
        <v>582</v>
      </c>
      <c r="AJ115" s="111">
        <v>42264</v>
      </c>
      <c r="AQ115" s="108" t="s">
        <v>143</v>
      </c>
      <c r="AR115" s="108" t="s">
        <v>143</v>
      </c>
      <c r="AT115" s="108" t="s">
        <v>656</v>
      </c>
      <c r="AU115" s="108" t="s">
        <v>581</v>
      </c>
      <c r="AX115" s="92">
        <v>80</v>
      </c>
      <c r="BA115" s="120">
        <f t="shared" si="2"/>
        <v>42289</v>
      </c>
      <c r="BB115" s="120">
        <f t="shared" si="3"/>
        <v>42289</v>
      </c>
    </row>
    <row r="116" spans="2:54" s="94" customFormat="1" ht="15" customHeight="1" x14ac:dyDescent="0.25">
      <c r="B116" s="92" t="s">
        <v>139</v>
      </c>
      <c r="C116" s="116">
        <v>113329040</v>
      </c>
      <c r="D116" s="92">
        <v>20160111</v>
      </c>
      <c r="E116" s="117">
        <v>999971280</v>
      </c>
      <c r="F116" s="108" t="s">
        <v>661</v>
      </c>
      <c r="G116" s="117">
        <v>999971280</v>
      </c>
      <c r="H116" s="108" t="s">
        <v>661</v>
      </c>
      <c r="I116" s="92">
        <v>112</v>
      </c>
      <c r="J116" s="94">
        <v>112</v>
      </c>
      <c r="K116" s="94">
        <v>10044596</v>
      </c>
      <c r="O116" s="118" t="s">
        <v>662</v>
      </c>
      <c r="R116" s="108" t="s">
        <v>638</v>
      </c>
      <c r="T116" s="92">
        <v>58</v>
      </c>
      <c r="X116" s="116" t="s">
        <v>683</v>
      </c>
      <c r="Y116" s="92" t="s">
        <v>159</v>
      </c>
      <c r="Z116" s="92"/>
      <c r="AB116" s="92" t="s">
        <v>681</v>
      </c>
      <c r="AD116" s="92" t="s">
        <v>684</v>
      </c>
      <c r="AF116" s="120">
        <v>42289</v>
      </c>
      <c r="AG116" s="92" t="s">
        <v>562</v>
      </c>
      <c r="AH116" s="94">
        <v>1</v>
      </c>
      <c r="AI116" s="108" t="s">
        <v>585</v>
      </c>
      <c r="AJ116" s="111">
        <v>42264</v>
      </c>
      <c r="AQ116" s="108" t="s">
        <v>144</v>
      </c>
      <c r="AR116" s="108" t="s">
        <v>152</v>
      </c>
      <c r="AT116" s="108" t="s">
        <v>664</v>
      </c>
      <c r="AU116" s="108" t="s">
        <v>584</v>
      </c>
      <c r="AX116" s="92">
        <v>94</v>
      </c>
      <c r="BA116" s="120">
        <f t="shared" si="2"/>
        <v>42289</v>
      </c>
      <c r="BB116" s="120">
        <f t="shared" si="3"/>
        <v>42289</v>
      </c>
    </row>
    <row r="117" spans="2:54" s="94" customFormat="1" ht="15" customHeight="1" x14ac:dyDescent="0.25">
      <c r="B117" s="92" t="s">
        <v>139</v>
      </c>
      <c r="C117" s="116">
        <v>113329040</v>
      </c>
      <c r="D117" s="92">
        <v>20160111</v>
      </c>
      <c r="E117" s="117">
        <v>999971280</v>
      </c>
      <c r="F117" s="108" t="s">
        <v>661</v>
      </c>
      <c r="G117" s="117">
        <v>999971280</v>
      </c>
      <c r="H117" s="108" t="s">
        <v>661</v>
      </c>
      <c r="I117" s="92">
        <v>113</v>
      </c>
      <c r="J117" s="94">
        <v>113</v>
      </c>
      <c r="K117" s="94">
        <v>10044596</v>
      </c>
      <c r="O117" s="118" t="s">
        <v>662</v>
      </c>
      <c r="R117" s="108" t="s">
        <v>638</v>
      </c>
      <c r="T117" s="92">
        <v>58</v>
      </c>
      <c r="X117" s="116" t="s">
        <v>683</v>
      </c>
      <c r="Y117" s="92" t="s">
        <v>159</v>
      </c>
      <c r="Z117" s="92"/>
      <c r="AB117" s="92" t="s">
        <v>681</v>
      </c>
      <c r="AD117" s="92" t="s">
        <v>684</v>
      </c>
      <c r="AF117" s="120">
        <v>42289</v>
      </c>
      <c r="AG117" s="92" t="s">
        <v>562</v>
      </c>
      <c r="AH117" s="94">
        <v>1</v>
      </c>
      <c r="AI117" s="108" t="s">
        <v>587</v>
      </c>
      <c r="AJ117" s="111">
        <v>42268</v>
      </c>
      <c r="AQ117" s="108" t="s">
        <v>588</v>
      </c>
      <c r="AR117" s="108" t="s">
        <v>589</v>
      </c>
      <c r="AT117" s="108" t="s">
        <v>563</v>
      </c>
      <c r="AU117" s="108" t="s">
        <v>572</v>
      </c>
      <c r="AX117" s="92">
        <v>620</v>
      </c>
      <c r="BA117" s="120">
        <f t="shared" si="2"/>
        <v>42289</v>
      </c>
      <c r="BB117" s="120">
        <f t="shared" si="3"/>
        <v>42289</v>
      </c>
    </row>
    <row r="118" spans="2:54" s="94" customFormat="1" ht="15" customHeight="1" x14ac:dyDescent="0.25">
      <c r="B118" s="92" t="s">
        <v>139</v>
      </c>
      <c r="C118" s="116">
        <v>113329040</v>
      </c>
      <c r="D118" s="92">
        <v>20160111</v>
      </c>
      <c r="E118" s="117">
        <v>999971280</v>
      </c>
      <c r="F118" s="108" t="s">
        <v>661</v>
      </c>
      <c r="G118" s="117">
        <v>999971280</v>
      </c>
      <c r="H118" s="108" t="s">
        <v>661</v>
      </c>
      <c r="I118" s="92">
        <v>114</v>
      </c>
      <c r="J118" s="94">
        <v>114</v>
      </c>
      <c r="K118" s="94">
        <v>10044596</v>
      </c>
      <c r="O118" s="118" t="s">
        <v>662</v>
      </c>
      <c r="R118" s="108" t="s">
        <v>638</v>
      </c>
      <c r="T118" s="92">
        <v>58</v>
      </c>
      <c r="X118" s="116" t="s">
        <v>683</v>
      </c>
      <c r="Y118" s="92" t="s">
        <v>159</v>
      </c>
      <c r="Z118" s="92"/>
      <c r="AB118" s="92" t="s">
        <v>681</v>
      </c>
      <c r="AD118" s="92" t="s">
        <v>684</v>
      </c>
      <c r="AF118" s="120">
        <v>42289</v>
      </c>
      <c r="AG118" s="92" t="s">
        <v>562</v>
      </c>
      <c r="AH118" s="94">
        <v>1</v>
      </c>
      <c r="AI118" s="108" t="s">
        <v>587</v>
      </c>
      <c r="AJ118" s="111">
        <v>42264</v>
      </c>
      <c r="AQ118" s="108" t="s">
        <v>590</v>
      </c>
      <c r="AR118" s="108" t="s">
        <v>574</v>
      </c>
      <c r="AT118" s="108" t="s">
        <v>563</v>
      </c>
      <c r="AU118" s="108" t="s">
        <v>572</v>
      </c>
      <c r="AX118" s="92">
        <v>615</v>
      </c>
      <c r="BA118" s="120">
        <f t="shared" si="2"/>
        <v>42289</v>
      </c>
      <c r="BB118" s="120">
        <f t="shared" si="3"/>
        <v>42289</v>
      </c>
    </row>
    <row r="119" spans="2:54" s="94" customFormat="1" ht="15" customHeight="1" x14ac:dyDescent="0.25">
      <c r="B119" s="92" t="s">
        <v>139</v>
      </c>
      <c r="C119" s="116">
        <v>113329040</v>
      </c>
      <c r="D119" s="92">
        <v>20160111</v>
      </c>
      <c r="E119" s="117">
        <v>999971280</v>
      </c>
      <c r="F119" s="108" t="s">
        <v>661</v>
      </c>
      <c r="G119" s="117">
        <v>999971280</v>
      </c>
      <c r="H119" s="108" t="s">
        <v>661</v>
      </c>
      <c r="I119" s="92">
        <v>115</v>
      </c>
      <c r="J119" s="94">
        <v>115</v>
      </c>
      <c r="K119" s="94">
        <v>10044596</v>
      </c>
      <c r="O119" s="118" t="s">
        <v>662</v>
      </c>
      <c r="R119" s="108" t="s">
        <v>638</v>
      </c>
      <c r="T119" s="92">
        <v>58</v>
      </c>
      <c r="X119" s="116" t="s">
        <v>683</v>
      </c>
      <c r="Y119" s="92" t="s">
        <v>159</v>
      </c>
      <c r="Z119" s="92"/>
      <c r="AB119" s="92" t="s">
        <v>681</v>
      </c>
      <c r="AD119" s="92" t="s">
        <v>684</v>
      </c>
      <c r="AF119" s="120">
        <v>42289</v>
      </c>
      <c r="AG119" s="92" t="s">
        <v>562</v>
      </c>
      <c r="AH119" s="94">
        <v>1</v>
      </c>
      <c r="AI119" s="108" t="s">
        <v>592</v>
      </c>
      <c r="AJ119" s="111">
        <v>42264</v>
      </c>
      <c r="AQ119" s="108" t="s">
        <v>593</v>
      </c>
      <c r="AR119" s="108" t="s">
        <v>594</v>
      </c>
      <c r="AT119" s="108" t="s">
        <v>665</v>
      </c>
      <c r="AU119" s="108" t="s">
        <v>572</v>
      </c>
      <c r="AX119" s="92">
        <v>677</v>
      </c>
      <c r="BA119" s="120">
        <f t="shared" si="2"/>
        <v>42289</v>
      </c>
      <c r="BB119" s="120">
        <f t="shared" si="3"/>
        <v>42289</v>
      </c>
    </row>
    <row r="120" spans="2:54" s="94" customFormat="1" ht="15" customHeight="1" x14ac:dyDescent="0.25">
      <c r="B120" s="92" t="s">
        <v>139</v>
      </c>
      <c r="C120" s="116">
        <v>113329040</v>
      </c>
      <c r="D120" s="92">
        <v>20160111</v>
      </c>
      <c r="E120" s="117">
        <v>999971280</v>
      </c>
      <c r="F120" s="108" t="s">
        <v>661</v>
      </c>
      <c r="G120" s="117">
        <v>999971280</v>
      </c>
      <c r="H120" s="108" t="s">
        <v>661</v>
      </c>
      <c r="I120" s="92">
        <v>116</v>
      </c>
      <c r="J120" s="94">
        <v>116</v>
      </c>
      <c r="K120" s="94">
        <v>10044596</v>
      </c>
      <c r="O120" s="118" t="s">
        <v>662</v>
      </c>
      <c r="R120" s="108" t="s">
        <v>638</v>
      </c>
      <c r="T120" s="92">
        <v>58</v>
      </c>
      <c r="X120" s="116" t="s">
        <v>683</v>
      </c>
      <c r="Y120" s="92" t="s">
        <v>159</v>
      </c>
      <c r="Z120" s="92"/>
      <c r="AB120" s="92" t="s">
        <v>681</v>
      </c>
      <c r="AD120" s="92" t="s">
        <v>684</v>
      </c>
      <c r="AF120" s="120">
        <v>42289</v>
      </c>
      <c r="AG120" s="92" t="s">
        <v>562</v>
      </c>
      <c r="AH120" s="94">
        <v>1</v>
      </c>
      <c r="AI120" s="108" t="s">
        <v>597</v>
      </c>
      <c r="AJ120" s="111">
        <v>42264</v>
      </c>
      <c r="AQ120" s="108" t="s">
        <v>598</v>
      </c>
      <c r="AR120" s="108" t="s">
        <v>589</v>
      </c>
      <c r="AT120" s="108" t="s">
        <v>666</v>
      </c>
      <c r="AU120" s="108" t="s">
        <v>596</v>
      </c>
      <c r="AX120" s="92">
        <v>400</v>
      </c>
      <c r="BA120" s="120">
        <f t="shared" si="2"/>
        <v>42289</v>
      </c>
      <c r="BB120" s="120">
        <f t="shared" si="3"/>
        <v>42289</v>
      </c>
    </row>
    <row r="121" spans="2:54" s="94" customFormat="1" ht="15" customHeight="1" x14ac:dyDescent="0.25">
      <c r="B121" s="92" t="s">
        <v>139</v>
      </c>
      <c r="C121" s="116">
        <v>113329040</v>
      </c>
      <c r="D121" s="92">
        <v>20160111</v>
      </c>
      <c r="E121" s="117">
        <v>999971280</v>
      </c>
      <c r="F121" s="108" t="s">
        <v>661</v>
      </c>
      <c r="G121" s="117">
        <v>999971280</v>
      </c>
      <c r="H121" s="108" t="s">
        <v>661</v>
      </c>
      <c r="I121" s="92">
        <v>117</v>
      </c>
      <c r="J121" s="94">
        <v>117</v>
      </c>
      <c r="K121" s="94">
        <v>10044596</v>
      </c>
      <c r="O121" s="118" t="s">
        <v>662</v>
      </c>
      <c r="R121" s="108" t="s">
        <v>638</v>
      </c>
      <c r="T121" s="92">
        <v>58</v>
      </c>
      <c r="X121" s="116" t="s">
        <v>683</v>
      </c>
      <c r="Y121" s="92" t="s">
        <v>159</v>
      </c>
      <c r="Z121" s="92"/>
      <c r="AB121" s="92" t="s">
        <v>681</v>
      </c>
      <c r="AD121" s="92" t="s">
        <v>684</v>
      </c>
      <c r="AF121" s="120">
        <v>42289</v>
      </c>
      <c r="AG121" s="92" t="s">
        <v>562</v>
      </c>
      <c r="AH121" s="94">
        <v>1</v>
      </c>
      <c r="AI121" s="108" t="s">
        <v>600</v>
      </c>
      <c r="AJ121" s="111">
        <v>42272</v>
      </c>
      <c r="AQ121" s="108" t="s">
        <v>625</v>
      </c>
      <c r="AR121" s="108" t="s">
        <v>589</v>
      </c>
      <c r="AT121" s="108" t="s">
        <v>667</v>
      </c>
      <c r="AU121" s="108" t="s">
        <v>572</v>
      </c>
      <c r="AX121" s="92">
        <v>627</v>
      </c>
      <c r="BA121" s="120">
        <f t="shared" si="2"/>
        <v>42289</v>
      </c>
      <c r="BB121" s="120">
        <f t="shared" si="3"/>
        <v>42289</v>
      </c>
    </row>
    <row r="122" spans="2:54" s="94" customFormat="1" ht="15" customHeight="1" x14ac:dyDescent="0.25">
      <c r="B122" s="92" t="s">
        <v>139</v>
      </c>
      <c r="C122" s="116">
        <v>113329040</v>
      </c>
      <c r="D122" s="92">
        <v>20160111</v>
      </c>
      <c r="E122" s="117">
        <v>999971280</v>
      </c>
      <c r="F122" s="108" t="s">
        <v>661</v>
      </c>
      <c r="G122" s="117">
        <v>999971280</v>
      </c>
      <c r="H122" s="108" t="s">
        <v>661</v>
      </c>
      <c r="I122" s="92">
        <v>118</v>
      </c>
      <c r="J122" s="94">
        <v>118</v>
      </c>
      <c r="K122" s="94">
        <v>10044596</v>
      </c>
      <c r="O122" s="118" t="s">
        <v>662</v>
      </c>
      <c r="R122" s="108" t="s">
        <v>638</v>
      </c>
      <c r="T122" s="92">
        <v>58</v>
      </c>
      <c r="X122" s="116" t="s">
        <v>683</v>
      </c>
      <c r="Y122" s="92" t="s">
        <v>159</v>
      </c>
      <c r="Z122" s="92"/>
      <c r="AB122" s="92" t="s">
        <v>681</v>
      </c>
      <c r="AD122" s="92" t="s">
        <v>684</v>
      </c>
      <c r="AF122" s="120">
        <v>42289</v>
      </c>
      <c r="AG122" s="92" t="s">
        <v>562</v>
      </c>
      <c r="AH122" s="94">
        <v>1</v>
      </c>
      <c r="AI122" s="108" t="s">
        <v>602</v>
      </c>
      <c r="AJ122" s="111">
        <v>42272</v>
      </c>
      <c r="AQ122" s="108" t="s">
        <v>593</v>
      </c>
      <c r="AR122" s="108" t="s">
        <v>575</v>
      </c>
      <c r="AT122" s="108" t="s">
        <v>563</v>
      </c>
      <c r="AU122" s="108" t="s">
        <v>572</v>
      </c>
      <c r="AX122" s="94">
        <v>666</v>
      </c>
      <c r="BA122" s="120">
        <f t="shared" si="2"/>
        <v>42289</v>
      </c>
      <c r="BB122" s="120">
        <f t="shared" si="3"/>
        <v>42289</v>
      </c>
    </row>
    <row r="123" spans="2:54" s="94" customFormat="1" ht="15" customHeight="1" x14ac:dyDescent="0.25">
      <c r="B123" s="92" t="s">
        <v>139</v>
      </c>
      <c r="C123" s="116">
        <v>113329040</v>
      </c>
      <c r="D123" s="92">
        <v>20160111</v>
      </c>
      <c r="E123" s="117">
        <v>999971280</v>
      </c>
      <c r="F123" s="108" t="s">
        <v>661</v>
      </c>
      <c r="G123" s="117">
        <v>999971280</v>
      </c>
      <c r="H123" s="108" t="s">
        <v>661</v>
      </c>
      <c r="I123" s="92">
        <v>119</v>
      </c>
      <c r="J123" s="94">
        <v>119</v>
      </c>
      <c r="K123" s="94">
        <v>10044596</v>
      </c>
      <c r="O123" s="118" t="s">
        <v>662</v>
      </c>
      <c r="R123" s="108" t="s">
        <v>638</v>
      </c>
      <c r="T123" s="92">
        <v>58</v>
      </c>
      <c r="X123" s="116" t="s">
        <v>683</v>
      </c>
      <c r="Y123" s="92" t="s">
        <v>159</v>
      </c>
      <c r="Z123" s="92"/>
      <c r="AB123" s="92" t="s">
        <v>681</v>
      </c>
      <c r="AD123" s="92" t="s">
        <v>684</v>
      </c>
      <c r="AF123" s="120">
        <v>42289</v>
      </c>
      <c r="AG123" s="92" t="s">
        <v>562</v>
      </c>
      <c r="AH123" s="94">
        <v>1</v>
      </c>
      <c r="AI123" s="108" t="s">
        <v>602</v>
      </c>
      <c r="AJ123" s="111">
        <v>42272</v>
      </c>
      <c r="AQ123" s="108" t="s">
        <v>593</v>
      </c>
      <c r="AR123" s="108" t="s">
        <v>575</v>
      </c>
      <c r="AT123" s="108" t="s">
        <v>563</v>
      </c>
      <c r="AU123" s="108" t="s">
        <v>572</v>
      </c>
      <c r="AX123" s="92">
        <v>665</v>
      </c>
      <c r="BA123" s="120">
        <f t="shared" si="2"/>
        <v>42289</v>
      </c>
      <c r="BB123" s="120">
        <f t="shared" si="3"/>
        <v>42289</v>
      </c>
    </row>
    <row r="124" spans="2:54" s="94" customFormat="1" ht="15" customHeight="1" x14ac:dyDescent="0.25">
      <c r="B124" s="92" t="s">
        <v>139</v>
      </c>
      <c r="C124" s="116">
        <v>113329040</v>
      </c>
      <c r="D124" s="92">
        <v>20160111</v>
      </c>
      <c r="E124" s="117">
        <v>999971280</v>
      </c>
      <c r="F124" s="108" t="s">
        <v>661</v>
      </c>
      <c r="G124" s="117">
        <v>999971280</v>
      </c>
      <c r="H124" s="108" t="s">
        <v>661</v>
      </c>
      <c r="I124" s="92">
        <v>120</v>
      </c>
      <c r="J124" s="94">
        <v>120</v>
      </c>
      <c r="K124" s="94">
        <v>10044596</v>
      </c>
      <c r="O124" s="118" t="s">
        <v>662</v>
      </c>
      <c r="R124" s="108" t="s">
        <v>638</v>
      </c>
      <c r="T124" s="92">
        <v>58</v>
      </c>
      <c r="X124" s="116" t="s">
        <v>683</v>
      </c>
      <c r="Y124" s="92" t="s">
        <v>159</v>
      </c>
      <c r="Z124" s="92"/>
      <c r="AB124" s="92" t="s">
        <v>681</v>
      </c>
      <c r="AD124" s="92" t="s">
        <v>684</v>
      </c>
      <c r="AF124" s="120">
        <v>42289</v>
      </c>
      <c r="AG124" s="92" t="s">
        <v>562</v>
      </c>
      <c r="AH124" s="94">
        <v>1</v>
      </c>
      <c r="AI124" s="108" t="s">
        <v>605</v>
      </c>
      <c r="AJ124" s="111">
        <v>42268</v>
      </c>
      <c r="AQ124" s="108" t="s">
        <v>144</v>
      </c>
      <c r="AR124" s="108" t="s">
        <v>144</v>
      </c>
      <c r="AT124" s="108" t="s">
        <v>152</v>
      </c>
      <c r="AU124" s="108" t="s">
        <v>572</v>
      </c>
      <c r="AX124" s="92">
        <v>150</v>
      </c>
      <c r="BA124" s="120">
        <f t="shared" si="2"/>
        <v>42289</v>
      </c>
      <c r="BB124" s="120">
        <f t="shared" si="3"/>
        <v>42289</v>
      </c>
    </row>
    <row r="125" spans="2:54" s="94" customFormat="1" ht="15" customHeight="1" x14ac:dyDescent="0.25">
      <c r="B125" s="92" t="s">
        <v>139</v>
      </c>
      <c r="C125" s="116">
        <v>113329040</v>
      </c>
      <c r="D125" s="92">
        <v>20160111</v>
      </c>
      <c r="E125" s="117">
        <v>999971280</v>
      </c>
      <c r="F125" s="108" t="s">
        <v>668</v>
      </c>
      <c r="G125" s="117">
        <v>999971280</v>
      </c>
      <c r="H125" s="108" t="s">
        <v>668</v>
      </c>
      <c r="I125" s="92">
        <v>121</v>
      </c>
      <c r="J125" s="94">
        <v>121</v>
      </c>
      <c r="K125" s="92">
        <v>10044595</v>
      </c>
      <c r="O125" s="118" t="s">
        <v>669</v>
      </c>
      <c r="R125" s="108" t="s">
        <v>631</v>
      </c>
      <c r="T125" s="92">
        <v>58</v>
      </c>
      <c r="X125" s="116" t="s">
        <v>683</v>
      </c>
      <c r="Y125" s="92" t="s">
        <v>159</v>
      </c>
      <c r="Z125" s="92"/>
      <c r="AB125" s="92" t="s">
        <v>681</v>
      </c>
      <c r="AD125" s="92" t="s">
        <v>684</v>
      </c>
      <c r="AF125" s="120">
        <v>42289</v>
      </c>
      <c r="AG125" s="92" t="s">
        <v>562</v>
      </c>
      <c r="AH125" s="94">
        <v>1</v>
      </c>
      <c r="AI125" s="108" t="s">
        <v>573</v>
      </c>
      <c r="AJ125" s="111">
        <v>42296</v>
      </c>
      <c r="AQ125" s="108" t="s">
        <v>590</v>
      </c>
      <c r="AR125" s="108" t="s">
        <v>575</v>
      </c>
      <c r="AT125" s="108" t="s">
        <v>563</v>
      </c>
      <c r="AU125" s="108" t="s">
        <v>572</v>
      </c>
      <c r="AX125" s="92">
        <v>610</v>
      </c>
      <c r="BA125" s="120">
        <f t="shared" si="2"/>
        <v>42289</v>
      </c>
      <c r="BB125" s="120">
        <f t="shared" si="3"/>
        <v>42289</v>
      </c>
    </row>
    <row r="126" spans="2:54" s="94" customFormat="1" ht="15" customHeight="1" x14ac:dyDescent="0.25">
      <c r="B126" s="92" t="s">
        <v>139</v>
      </c>
      <c r="C126" s="116">
        <v>113329040</v>
      </c>
      <c r="D126" s="92">
        <v>20160111</v>
      </c>
      <c r="E126" s="117">
        <v>999971280</v>
      </c>
      <c r="F126" s="108" t="s">
        <v>668</v>
      </c>
      <c r="G126" s="117">
        <v>999971280</v>
      </c>
      <c r="H126" s="108" t="s">
        <v>668</v>
      </c>
      <c r="I126" s="92">
        <v>122</v>
      </c>
      <c r="J126" s="94">
        <v>122</v>
      </c>
      <c r="K126" s="92">
        <v>10044595</v>
      </c>
      <c r="O126" s="118" t="s">
        <v>669</v>
      </c>
      <c r="R126" s="108" t="s">
        <v>631</v>
      </c>
      <c r="T126" s="92">
        <v>58</v>
      </c>
      <c r="X126" s="116" t="s">
        <v>683</v>
      </c>
      <c r="Y126" s="92" t="s">
        <v>159</v>
      </c>
      <c r="Z126" s="92"/>
      <c r="AB126" s="92" t="s">
        <v>681</v>
      </c>
      <c r="AD126" s="92" t="s">
        <v>684</v>
      </c>
      <c r="AF126" s="120">
        <v>42289</v>
      </c>
      <c r="AG126" s="92" t="s">
        <v>562</v>
      </c>
      <c r="AH126" s="94">
        <v>1</v>
      </c>
      <c r="AI126" s="108" t="s">
        <v>578</v>
      </c>
      <c r="AJ126" s="111">
        <v>42305</v>
      </c>
      <c r="AQ126" s="108" t="s">
        <v>579</v>
      </c>
      <c r="AR126" s="108" t="s">
        <v>579</v>
      </c>
      <c r="AT126" s="108" t="s">
        <v>659</v>
      </c>
      <c r="AU126" s="108" t="s">
        <v>577</v>
      </c>
      <c r="AX126" s="92">
        <v>99717</v>
      </c>
      <c r="BA126" s="120">
        <f t="shared" si="2"/>
        <v>42289</v>
      </c>
      <c r="BB126" s="120">
        <f t="shared" si="3"/>
        <v>42289</v>
      </c>
    </row>
    <row r="127" spans="2:54" s="94" customFormat="1" ht="15" customHeight="1" x14ac:dyDescent="0.25">
      <c r="B127" s="92" t="s">
        <v>139</v>
      </c>
      <c r="C127" s="116">
        <v>113329040</v>
      </c>
      <c r="D127" s="92">
        <v>20160111</v>
      </c>
      <c r="E127" s="117">
        <v>999971280</v>
      </c>
      <c r="F127" s="108" t="s">
        <v>668</v>
      </c>
      <c r="G127" s="117">
        <v>999971280</v>
      </c>
      <c r="H127" s="108" t="s">
        <v>668</v>
      </c>
      <c r="I127" s="92">
        <v>123</v>
      </c>
      <c r="J127" s="94">
        <v>123</v>
      </c>
      <c r="K127" s="92">
        <v>10044595</v>
      </c>
      <c r="O127" s="118" t="s">
        <v>669</v>
      </c>
      <c r="R127" s="108" t="s">
        <v>631</v>
      </c>
      <c r="T127" s="92">
        <v>58</v>
      </c>
      <c r="X127" s="116" t="s">
        <v>683</v>
      </c>
      <c r="Y127" s="92" t="s">
        <v>159</v>
      </c>
      <c r="Z127" s="92"/>
      <c r="AB127" s="92" t="s">
        <v>681</v>
      </c>
      <c r="AD127" s="92" t="s">
        <v>684</v>
      </c>
      <c r="AF127" s="120">
        <v>42289</v>
      </c>
      <c r="AG127" s="92" t="s">
        <v>562</v>
      </c>
      <c r="AH127" s="94">
        <v>1</v>
      </c>
      <c r="AI127" s="108" t="s">
        <v>582</v>
      </c>
      <c r="AJ127" s="111">
        <v>42292</v>
      </c>
      <c r="AQ127" s="108" t="s">
        <v>143</v>
      </c>
      <c r="AR127" s="108" t="s">
        <v>143</v>
      </c>
      <c r="AT127" s="108" t="s">
        <v>656</v>
      </c>
      <c r="AU127" s="108" t="s">
        <v>581</v>
      </c>
      <c r="AX127" s="92">
        <v>80</v>
      </c>
      <c r="BA127" s="120">
        <f t="shared" si="2"/>
        <v>42289</v>
      </c>
      <c r="BB127" s="120">
        <f t="shared" si="3"/>
        <v>42289</v>
      </c>
    </row>
    <row r="128" spans="2:54" s="94" customFormat="1" ht="15" customHeight="1" x14ac:dyDescent="0.25">
      <c r="B128" s="92" t="s">
        <v>139</v>
      </c>
      <c r="C128" s="116">
        <v>113329040</v>
      </c>
      <c r="D128" s="92">
        <v>20160111</v>
      </c>
      <c r="E128" s="117">
        <v>999971280</v>
      </c>
      <c r="F128" s="108" t="s">
        <v>668</v>
      </c>
      <c r="G128" s="117">
        <v>999971280</v>
      </c>
      <c r="H128" s="108" t="s">
        <v>668</v>
      </c>
      <c r="I128" s="92">
        <v>124</v>
      </c>
      <c r="J128" s="94">
        <v>124</v>
      </c>
      <c r="K128" s="92">
        <v>10044595</v>
      </c>
      <c r="O128" s="118" t="s">
        <v>669</v>
      </c>
      <c r="R128" s="108" t="s">
        <v>631</v>
      </c>
      <c r="T128" s="92">
        <v>58</v>
      </c>
      <c r="X128" s="116" t="s">
        <v>683</v>
      </c>
      <c r="Y128" s="92" t="s">
        <v>159</v>
      </c>
      <c r="Z128" s="92"/>
      <c r="AB128" s="92" t="s">
        <v>681</v>
      </c>
      <c r="AD128" s="92" t="s">
        <v>684</v>
      </c>
      <c r="AF128" s="120">
        <v>42289</v>
      </c>
      <c r="AG128" s="92" t="s">
        <v>562</v>
      </c>
      <c r="AH128" s="94">
        <v>1</v>
      </c>
      <c r="AI128" s="108" t="s">
        <v>585</v>
      </c>
      <c r="AJ128" s="111">
        <v>42292</v>
      </c>
      <c r="AQ128" s="108" t="s">
        <v>144</v>
      </c>
      <c r="AR128" s="108" t="s">
        <v>152</v>
      </c>
      <c r="AT128" s="108" t="s">
        <v>670</v>
      </c>
      <c r="AU128" s="108" t="s">
        <v>584</v>
      </c>
      <c r="AX128" s="92">
        <v>94</v>
      </c>
      <c r="BA128" s="120">
        <f t="shared" si="2"/>
        <v>42289</v>
      </c>
      <c r="BB128" s="120">
        <f t="shared" si="3"/>
        <v>42289</v>
      </c>
    </row>
    <row r="129" spans="2:54" s="94" customFormat="1" ht="15" customHeight="1" x14ac:dyDescent="0.25">
      <c r="B129" s="92" t="s">
        <v>139</v>
      </c>
      <c r="C129" s="116">
        <v>113329040</v>
      </c>
      <c r="D129" s="92">
        <v>20160111</v>
      </c>
      <c r="E129" s="117">
        <v>999971280</v>
      </c>
      <c r="F129" s="109" t="s">
        <v>668</v>
      </c>
      <c r="G129" s="117">
        <v>999971280</v>
      </c>
      <c r="H129" s="109" t="s">
        <v>668</v>
      </c>
      <c r="I129" s="92">
        <v>125</v>
      </c>
      <c r="J129" s="94">
        <v>125</v>
      </c>
      <c r="K129" s="92">
        <v>10044595</v>
      </c>
      <c r="O129" s="122" t="s">
        <v>669</v>
      </c>
      <c r="R129" s="109" t="s">
        <v>631</v>
      </c>
      <c r="T129" s="92">
        <v>58</v>
      </c>
      <c r="X129" s="116" t="s">
        <v>683</v>
      </c>
      <c r="Y129" s="92" t="s">
        <v>159</v>
      </c>
      <c r="Z129" s="92"/>
      <c r="AB129" s="92" t="s">
        <v>681</v>
      </c>
      <c r="AD129" s="92" t="s">
        <v>684</v>
      </c>
      <c r="AF129" s="120">
        <v>42289</v>
      </c>
      <c r="AG129" s="92" t="s">
        <v>562</v>
      </c>
      <c r="AH129" s="94">
        <v>1</v>
      </c>
      <c r="AI129" s="109" t="s">
        <v>587</v>
      </c>
      <c r="AJ129" s="111">
        <v>42297</v>
      </c>
      <c r="AQ129" s="108" t="s">
        <v>588</v>
      </c>
      <c r="AR129" s="109" t="s">
        <v>589</v>
      </c>
      <c r="AT129" s="109" t="s">
        <v>563</v>
      </c>
      <c r="AU129" s="109" t="s">
        <v>572</v>
      </c>
      <c r="AX129" s="92">
        <v>620</v>
      </c>
      <c r="BA129" s="120">
        <f t="shared" si="2"/>
        <v>42289</v>
      </c>
      <c r="BB129" s="120">
        <f t="shared" si="3"/>
        <v>42289</v>
      </c>
    </row>
    <row r="130" spans="2:54" s="94" customFormat="1" ht="15" customHeight="1" x14ac:dyDescent="0.25">
      <c r="B130" s="92" t="s">
        <v>139</v>
      </c>
      <c r="C130" s="116">
        <v>113329040</v>
      </c>
      <c r="D130" s="92">
        <v>20160111</v>
      </c>
      <c r="E130" s="117">
        <v>999971280</v>
      </c>
      <c r="F130" s="108" t="s">
        <v>668</v>
      </c>
      <c r="G130" s="117">
        <v>999971280</v>
      </c>
      <c r="H130" s="108" t="s">
        <v>668</v>
      </c>
      <c r="I130" s="92">
        <v>126</v>
      </c>
      <c r="J130" s="94">
        <v>126</v>
      </c>
      <c r="K130" s="92">
        <v>10044595</v>
      </c>
      <c r="O130" s="118" t="s">
        <v>669</v>
      </c>
      <c r="R130" s="108" t="s">
        <v>631</v>
      </c>
      <c r="T130" s="92">
        <v>58</v>
      </c>
      <c r="X130" s="116" t="s">
        <v>683</v>
      </c>
      <c r="Y130" s="92" t="s">
        <v>159</v>
      </c>
      <c r="Z130" s="92"/>
      <c r="AB130" s="92" t="s">
        <v>681</v>
      </c>
      <c r="AD130" s="92" t="s">
        <v>684</v>
      </c>
      <c r="AF130" s="120">
        <v>42289</v>
      </c>
      <c r="AG130" s="92" t="s">
        <v>562</v>
      </c>
      <c r="AH130" s="94">
        <v>1</v>
      </c>
      <c r="AI130" s="108" t="s">
        <v>587</v>
      </c>
      <c r="AJ130" s="111">
        <v>42292</v>
      </c>
      <c r="AQ130" s="108" t="s">
        <v>590</v>
      </c>
      <c r="AR130" s="108" t="s">
        <v>574</v>
      </c>
      <c r="AT130" s="108" t="s">
        <v>563</v>
      </c>
      <c r="AU130" s="108" t="s">
        <v>572</v>
      </c>
      <c r="AX130" s="92">
        <v>615</v>
      </c>
      <c r="BA130" s="120">
        <f t="shared" si="2"/>
        <v>42289</v>
      </c>
      <c r="BB130" s="120">
        <f t="shared" si="3"/>
        <v>42289</v>
      </c>
    </row>
    <row r="131" spans="2:54" s="94" customFormat="1" ht="15" customHeight="1" x14ac:dyDescent="0.25">
      <c r="B131" s="92" t="s">
        <v>139</v>
      </c>
      <c r="C131" s="116">
        <v>113329040</v>
      </c>
      <c r="D131" s="92">
        <v>20160111</v>
      </c>
      <c r="E131" s="117">
        <v>999971280</v>
      </c>
      <c r="F131" s="108" t="s">
        <v>668</v>
      </c>
      <c r="G131" s="117">
        <v>999971280</v>
      </c>
      <c r="H131" s="108" t="s">
        <v>668</v>
      </c>
      <c r="I131" s="92">
        <v>127</v>
      </c>
      <c r="J131" s="94">
        <v>127</v>
      </c>
      <c r="K131" s="92">
        <v>10044595</v>
      </c>
      <c r="O131" s="118" t="s">
        <v>669</v>
      </c>
      <c r="R131" s="108" t="s">
        <v>631</v>
      </c>
      <c r="T131" s="92">
        <v>58</v>
      </c>
      <c r="X131" s="116" t="s">
        <v>683</v>
      </c>
      <c r="Y131" s="92" t="s">
        <v>159</v>
      </c>
      <c r="Z131" s="92"/>
      <c r="AB131" s="92" t="s">
        <v>681</v>
      </c>
      <c r="AD131" s="92" t="s">
        <v>684</v>
      </c>
      <c r="AF131" s="120">
        <v>42289</v>
      </c>
      <c r="AG131" s="92" t="s">
        <v>562</v>
      </c>
      <c r="AH131" s="94">
        <v>1</v>
      </c>
      <c r="AI131" s="108" t="s">
        <v>592</v>
      </c>
      <c r="AJ131" s="111">
        <v>42292</v>
      </c>
      <c r="AQ131" s="108" t="s">
        <v>593</v>
      </c>
      <c r="AR131" s="108" t="s">
        <v>594</v>
      </c>
      <c r="AT131" s="108" t="s">
        <v>671</v>
      </c>
      <c r="AU131" s="108" t="s">
        <v>572</v>
      </c>
      <c r="AX131" s="92">
        <v>677</v>
      </c>
      <c r="BA131" s="120">
        <f t="shared" si="2"/>
        <v>42289</v>
      </c>
      <c r="BB131" s="120">
        <f t="shared" si="3"/>
        <v>42289</v>
      </c>
    </row>
    <row r="132" spans="2:54" s="94" customFormat="1" ht="15" customHeight="1" x14ac:dyDescent="0.25">
      <c r="B132" s="92" t="s">
        <v>139</v>
      </c>
      <c r="C132" s="116">
        <v>113329040</v>
      </c>
      <c r="D132" s="92">
        <v>20160111</v>
      </c>
      <c r="E132" s="117">
        <v>999971280</v>
      </c>
      <c r="F132" s="108" t="s">
        <v>668</v>
      </c>
      <c r="G132" s="117">
        <v>999971280</v>
      </c>
      <c r="H132" s="108" t="s">
        <v>668</v>
      </c>
      <c r="I132" s="92">
        <v>128</v>
      </c>
      <c r="J132" s="94">
        <v>128</v>
      </c>
      <c r="K132" s="92">
        <v>10044595</v>
      </c>
      <c r="O132" s="118" t="s">
        <v>669</v>
      </c>
      <c r="R132" s="108" t="s">
        <v>631</v>
      </c>
      <c r="T132" s="92">
        <v>58</v>
      </c>
      <c r="X132" s="116" t="s">
        <v>683</v>
      </c>
      <c r="Y132" s="92" t="s">
        <v>159</v>
      </c>
      <c r="Z132" s="92"/>
      <c r="AB132" s="92" t="s">
        <v>681</v>
      </c>
      <c r="AD132" s="92" t="s">
        <v>684</v>
      </c>
      <c r="AF132" s="120">
        <v>42289</v>
      </c>
      <c r="AG132" s="92" t="s">
        <v>562</v>
      </c>
      <c r="AH132" s="94">
        <v>1</v>
      </c>
      <c r="AI132" s="108" t="s">
        <v>597</v>
      </c>
      <c r="AJ132" s="111">
        <v>42292</v>
      </c>
      <c r="AQ132" s="108" t="s">
        <v>598</v>
      </c>
      <c r="AR132" s="108" t="s">
        <v>589</v>
      </c>
      <c r="AT132" s="108" t="s">
        <v>672</v>
      </c>
      <c r="AU132" s="108" t="s">
        <v>596</v>
      </c>
      <c r="AX132" s="92">
        <v>400</v>
      </c>
      <c r="BA132" s="120">
        <f t="shared" si="2"/>
        <v>42289</v>
      </c>
      <c r="BB132" s="120">
        <f t="shared" si="3"/>
        <v>42289</v>
      </c>
    </row>
    <row r="133" spans="2:54" s="94" customFormat="1" ht="15" customHeight="1" x14ac:dyDescent="0.25">
      <c r="B133" s="92" t="s">
        <v>139</v>
      </c>
      <c r="C133" s="116">
        <v>113329040</v>
      </c>
      <c r="D133" s="92">
        <v>20160111</v>
      </c>
      <c r="E133" s="117">
        <v>999971280</v>
      </c>
      <c r="F133" s="108" t="s">
        <v>668</v>
      </c>
      <c r="G133" s="117">
        <v>999971280</v>
      </c>
      <c r="H133" s="108" t="s">
        <v>668</v>
      </c>
      <c r="I133" s="92">
        <v>129</v>
      </c>
      <c r="J133" s="94">
        <v>129</v>
      </c>
      <c r="K133" s="92">
        <v>10044595</v>
      </c>
      <c r="O133" s="118" t="s">
        <v>669</v>
      </c>
      <c r="R133" s="108" t="s">
        <v>631</v>
      </c>
      <c r="T133" s="92">
        <v>58</v>
      </c>
      <c r="X133" s="116" t="s">
        <v>683</v>
      </c>
      <c r="Y133" s="92" t="s">
        <v>159</v>
      </c>
      <c r="Z133" s="92"/>
      <c r="AB133" s="92" t="s">
        <v>681</v>
      </c>
      <c r="AD133" s="92" t="s">
        <v>684</v>
      </c>
      <c r="AF133" s="120">
        <v>42289</v>
      </c>
      <c r="AG133" s="92" t="s">
        <v>562</v>
      </c>
      <c r="AH133" s="94">
        <v>1</v>
      </c>
      <c r="AI133" s="108" t="s">
        <v>600</v>
      </c>
      <c r="AJ133" s="111">
        <v>42298</v>
      </c>
      <c r="AQ133" s="108" t="s">
        <v>586</v>
      </c>
      <c r="AR133" s="108" t="s">
        <v>589</v>
      </c>
      <c r="AT133" s="108" t="s">
        <v>667</v>
      </c>
      <c r="AU133" s="108" t="s">
        <v>572</v>
      </c>
      <c r="AX133" s="92">
        <v>627</v>
      </c>
      <c r="BA133" s="120">
        <f t="shared" si="2"/>
        <v>42289</v>
      </c>
      <c r="BB133" s="120">
        <f t="shared" si="3"/>
        <v>42289</v>
      </c>
    </row>
    <row r="134" spans="2:54" s="94" customFormat="1" ht="15" customHeight="1" x14ac:dyDescent="0.25">
      <c r="B134" s="92" t="s">
        <v>139</v>
      </c>
      <c r="C134" s="116">
        <v>113329040</v>
      </c>
      <c r="D134" s="92">
        <v>20160111</v>
      </c>
      <c r="E134" s="117">
        <v>999971280</v>
      </c>
      <c r="F134" s="108" t="s">
        <v>668</v>
      </c>
      <c r="G134" s="117">
        <v>999971280</v>
      </c>
      <c r="H134" s="108" t="s">
        <v>668</v>
      </c>
      <c r="I134" s="92">
        <v>130</v>
      </c>
      <c r="J134" s="94">
        <v>130</v>
      </c>
      <c r="K134" s="92">
        <v>10044595</v>
      </c>
      <c r="O134" s="118" t="s">
        <v>669</v>
      </c>
      <c r="R134" s="108" t="s">
        <v>631</v>
      </c>
      <c r="T134" s="92">
        <v>58</v>
      </c>
      <c r="X134" s="116" t="s">
        <v>683</v>
      </c>
      <c r="Y134" s="92" t="s">
        <v>159</v>
      </c>
      <c r="Z134" s="92"/>
      <c r="AB134" s="92" t="s">
        <v>681</v>
      </c>
      <c r="AD134" s="92" t="s">
        <v>684</v>
      </c>
      <c r="AF134" s="120">
        <v>42289</v>
      </c>
      <c r="AG134" s="92" t="s">
        <v>562</v>
      </c>
      <c r="AH134" s="94">
        <v>1</v>
      </c>
      <c r="AI134" s="108" t="s">
        <v>602</v>
      </c>
      <c r="AJ134" s="111">
        <v>42298</v>
      </c>
      <c r="AQ134" s="108" t="s">
        <v>593</v>
      </c>
      <c r="AR134" s="108" t="s">
        <v>575</v>
      </c>
      <c r="AT134" s="108" t="s">
        <v>563</v>
      </c>
      <c r="AU134" s="108" t="s">
        <v>572</v>
      </c>
      <c r="AX134" s="94">
        <v>666</v>
      </c>
      <c r="BA134" s="120">
        <f t="shared" ref="BA134:BA197" si="4">AF134</f>
        <v>42289</v>
      </c>
      <c r="BB134" s="120">
        <f t="shared" ref="BB134:BB197" si="5">AF134</f>
        <v>42289</v>
      </c>
    </row>
    <row r="135" spans="2:54" s="94" customFormat="1" ht="15" customHeight="1" x14ac:dyDescent="0.25">
      <c r="B135" s="92" t="s">
        <v>139</v>
      </c>
      <c r="C135" s="116">
        <v>113329040</v>
      </c>
      <c r="D135" s="92">
        <v>20160111</v>
      </c>
      <c r="E135" s="117">
        <v>999971280</v>
      </c>
      <c r="F135" s="108" t="s">
        <v>668</v>
      </c>
      <c r="G135" s="117">
        <v>999971280</v>
      </c>
      <c r="H135" s="108" t="s">
        <v>668</v>
      </c>
      <c r="I135" s="92">
        <v>131</v>
      </c>
      <c r="J135" s="94">
        <v>131</v>
      </c>
      <c r="K135" s="92">
        <v>10044595</v>
      </c>
      <c r="O135" s="118" t="s">
        <v>669</v>
      </c>
      <c r="R135" s="108" t="s">
        <v>631</v>
      </c>
      <c r="T135" s="92">
        <v>58</v>
      </c>
      <c r="X135" s="116" t="s">
        <v>683</v>
      </c>
      <c r="Y135" s="92" t="s">
        <v>159</v>
      </c>
      <c r="Z135" s="92"/>
      <c r="AB135" s="92" t="s">
        <v>681</v>
      </c>
      <c r="AD135" s="92" t="s">
        <v>684</v>
      </c>
      <c r="AF135" s="120">
        <v>42289</v>
      </c>
      <c r="AG135" s="92" t="s">
        <v>562</v>
      </c>
      <c r="AH135" s="94">
        <v>1</v>
      </c>
      <c r="AI135" s="108" t="s">
        <v>602</v>
      </c>
      <c r="AJ135" s="111">
        <v>42298</v>
      </c>
      <c r="AQ135" s="108" t="s">
        <v>593</v>
      </c>
      <c r="AR135" s="108" t="s">
        <v>575</v>
      </c>
      <c r="AT135" s="108" t="s">
        <v>563</v>
      </c>
      <c r="AU135" s="108" t="s">
        <v>572</v>
      </c>
      <c r="AX135" s="92">
        <v>665</v>
      </c>
      <c r="BA135" s="120">
        <f t="shared" si="4"/>
        <v>42289</v>
      </c>
      <c r="BB135" s="120">
        <f t="shared" si="5"/>
        <v>42289</v>
      </c>
    </row>
    <row r="136" spans="2:54" s="94" customFormat="1" ht="15" customHeight="1" x14ac:dyDescent="0.25">
      <c r="B136" s="92" t="s">
        <v>139</v>
      </c>
      <c r="C136" s="116">
        <v>113329040</v>
      </c>
      <c r="D136" s="92">
        <v>20160111</v>
      </c>
      <c r="E136" s="117">
        <v>999971280</v>
      </c>
      <c r="F136" s="108" t="s">
        <v>668</v>
      </c>
      <c r="G136" s="117">
        <v>999971280</v>
      </c>
      <c r="H136" s="108" t="s">
        <v>668</v>
      </c>
      <c r="I136" s="92">
        <v>132</v>
      </c>
      <c r="J136" s="94">
        <v>132</v>
      </c>
      <c r="K136" s="92">
        <v>10044595</v>
      </c>
      <c r="O136" s="118" t="s">
        <v>669</v>
      </c>
      <c r="R136" s="108" t="s">
        <v>631</v>
      </c>
      <c r="T136" s="92">
        <v>58</v>
      </c>
      <c r="X136" s="116" t="s">
        <v>683</v>
      </c>
      <c r="Y136" s="92" t="s">
        <v>159</v>
      </c>
      <c r="Z136" s="92"/>
      <c r="AB136" s="92" t="s">
        <v>681</v>
      </c>
      <c r="AD136" s="92" t="s">
        <v>684</v>
      </c>
      <c r="AF136" s="120">
        <v>42289</v>
      </c>
      <c r="AG136" s="92" t="s">
        <v>562</v>
      </c>
      <c r="AH136" s="94">
        <v>1</v>
      </c>
      <c r="AI136" s="108" t="s">
        <v>605</v>
      </c>
      <c r="AJ136" s="111">
        <v>42296</v>
      </c>
      <c r="AQ136" s="108" t="s">
        <v>144</v>
      </c>
      <c r="AR136" s="108" t="s">
        <v>144</v>
      </c>
      <c r="AT136" s="108" t="s">
        <v>142</v>
      </c>
      <c r="AU136" s="108" t="s">
        <v>572</v>
      </c>
      <c r="AX136" s="92">
        <v>150</v>
      </c>
      <c r="BA136" s="120">
        <f t="shared" si="4"/>
        <v>42289</v>
      </c>
      <c r="BB136" s="120">
        <f t="shared" si="5"/>
        <v>42289</v>
      </c>
    </row>
    <row r="137" spans="2:54" s="94" customFormat="1" ht="15" customHeight="1" x14ac:dyDescent="0.25">
      <c r="B137" s="92" t="s">
        <v>139</v>
      </c>
      <c r="C137" s="116">
        <v>113329040</v>
      </c>
      <c r="D137" s="92">
        <v>20160111</v>
      </c>
      <c r="E137" s="117">
        <v>999971280</v>
      </c>
      <c r="F137" s="108" t="s">
        <v>673</v>
      </c>
      <c r="G137" s="117">
        <v>999971280</v>
      </c>
      <c r="H137" s="108" t="s">
        <v>673</v>
      </c>
      <c r="I137" s="92">
        <v>133</v>
      </c>
      <c r="J137" s="94">
        <v>133</v>
      </c>
      <c r="K137" s="94">
        <v>10044596</v>
      </c>
      <c r="O137" s="118" t="s">
        <v>674</v>
      </c>
      <c r="R137" s="108" t="s">
        <v>638</v>
      </c>
      <c r="T137" s="92">
        <v>58</v>
      </c>
      <c r="X137" s="116" t="s">
        <v>683</v>
      </c>
      <c r="Y137" s="92" t="s">
        <v>159</v>
      </c>
      <c r="Z137" s="92"/>
      <c r="AB137" s="92" t="s">
        <v>681</v>
      </c>
      <c r="AD137" s="92" t="s">
        <v>684</v>
      </c>
      <c r="AF137" s="120">
        <v>42289</v>
      </c>
      <c r="AG137" s="92" t="s">
        <v>562</v>
      </c>
      <c r="AH137" s="94">
        <v>1</v>
      </c>
      <c r="AI137" s="108" t="s">
        <v>573</v>
      </c>
      <c r="AJ137" s="111">
        <v>42296</v>
      </c>
      <c r="AQ137" s="108" t="s">
        <v>590</v>
      </c>
      <c r="AR137" s="108" t="s">
        <v>575</v>
      </c>
      <c r="AT137" s="108" t="s">
        <v>563</v>
      </c>
      <c r="AU137" s="108" t="s">
        <v>572</v>
      </c>
      <c r="AX137" s="92">
        <v>610</v>
      </c>
      <c r="BA137" s="120">
        <f t="shared" si="4"/>
        <v>42289</v>
      </c>
      <c r="BB137" s="120">
        <f t="shared" si="5"/>
        <v>42289</v>
      </c>
    </row>
    <row r="138" spans="2:54" s="94" customFormat="1" ht="15" customHeight="1" x14ac:dyDescent="0.25">
      <c r="B138" s="92" t="s">
        <v>139</v>
      </c>
      <c r="C138" s="116">
        <v>113329040</v>
      </c>
      <c r="D138" s="92">
        <v>20160111</v>
      </c>
      <c r="E138" s="117">
        <v>999971280</v>
      </c>
      <c r="F138" s="108" t="s">
        <v>673</v>
      </c>
      <c r="G138" s="117">
        <v>999971280</v>
      </c>
      <c r="H138" s="108" t="s">
        <v>673</v>
      </c>
      <c r="I138" s="92">
        <v>134</v>
      </c>
      <c r="J138" s="94">
        <v>134</v>
      </c>
      <c r="K138" s="94">
        <v>10044596</v>
      </c>
      <c r="O138" s="118" t="s">
        <v>674</v>
      </c>
      <c r="R138" s="108" t="s">
        <v>638</v>
      </c>
      <c r="T138" s="92">
        <v>58</v>
      </c>
      <c r="X138" s="116" t="s">
        <v>683</v>
      </c>
      <c r="Y138" s="92" t="s">
        <v>159</v>
      </c>
      <c r="Z138" s="92"/>
      <c r="AB138" s="92" t="s">
        <v>681</v>
      </c>
      <c r="AD138" s="92" t="s">
        <v>684</v>
      </c>
      <c r="AF138" s="120">
        <v>42289</v>
      </c>
      <c r="AG138" s="92" t="s">
        <v>562</v>
      </c>
      <c r="AH138" s="94">
        <v>1</v>
      </c>
      <c r="AI138" s="108" t="s">
        <v>578</v>
      </c>
      <c r="AJ138" s="111">
        <v>42305</v>
      </c>
      <c r="AQ138" s="108" t="s">
        <v>579</v>
      </c>
      <c r="AR138" s="108" t="s">
        <v>579</v>
      </c>
      <c r="AT138" s="108" t="s">
        <v>659</v>
      </c>
      <c r="AU138" s="108" t="s">
        <v>577</v>
      </c>
      <c r="AX138" s="92">
        <v>99717</v>
      </c>
      <c r="BA138" s="120">
        <f t="shared" si="4"/>
        <v>42289</v>
      </c>
      <c r="BB138" s="120">
        <f t="shared" si="5"/>
        <v>42289</v>
      </c>
    </row>
    <row r="139" spans="2:54" s="94" customFormat="1" ht="15" customHeight="1" x14ac:dyDescent="0.25">
      <c r="B139" s="92" t="s">
        <v>139</v>
      </c>
      <c r="C139" s="116">
        <v>113329040</v>
      </c>
      <c r="D139" s="92">
        <v>20160111</v>
      </c>
      <c r="E139" s="117">
        <v>999971280</v>
      </c>
      <c r="F139" s="108" t="s">
        <v>673</v>
      </c>
      <c r="G139" s="117">
        <v>999971280</v>
      </c>
      <c r="H139" s="108" t="s">
        <v>673</v>
      </c>
      <c r="I139" s="92">
        <v>135</v>
      </c>
      <c r="J139" s="94">
        <v>135</v>
      </c>
      <c r="K139" s="94">
        <v>10044596</v>
      </c>
      <c r="O139" s="118" t="s">
        <v>674</v>
      </c>
      <c r="R139" s="108" t="s">
        <v>638</v>
      </c>
      <c r="T139" s="92">
        <v>58</v>
      </c>
      <c r="X139" s="116" t="s">
        <v>683</v>
      </c>
      <c r="Y139" s="92" t="s">
        <v>159</v>
      </c>
      <c r="Z139" s="92"/>
      <c r="AB139" s="92" t="s">
        <v>681</v>
      </c>
      <c r="AD139" s="92" t="s">
        <v>684</v>
      </c>
      <c r="AF139" s="120">
        <v>42289</v>
      </c>
      <c r="AG139" s="92" t="s">
        <v>562</v>
      </c>
      <c r="AH139" s="94">
        <v>1</v>
      </c>
      <c r="AI139" s="108" t="s">
        <v>582</v>
      </c>
      <c r="AJ139" s="111">
        <v>42292</v>
      </c>
      <c r="AQ139" s="108" t="s">
        <v>143</v>
      </c>
      <c r="AR139" s="108" t="s">
        <v>143</v>
      </c>
      <c r="AT139" s="108" t="s">
        <v>675</v>
      </c>
      <c r="AU139" s="108" t="s">
        <v>581</v>
      </c>
      <c r="AX139" s="92">
        <v>80</v>
      </c>
      <c r="BA139" s="120">
        <f t="shared" si="4"/>
        <v>42289</v>
      </c>
      <c r="BB139" s="120">
        <f t="shared" si="5"/>
        <v>42289</v>
      </c>
    </row>
    <row r="140" spans="2:54" s="94" customFormat="1" ht="15" customHeight="1" x14ac:dyDescent="0.25">
      <c r="B140" s="92" t="s">
        <v>139</v>
      </c>
      <c r="C140" s="116">
        <v>113329040</v>
      </c>
      <c r="D140" s="92">
        <v>20160111</v>
      </c>
      <c r="E140" s="117">
        <v>999971280</v>
      </c>
      <c r="F140" s="108" t="s">
        <v>673</v>
      </c>
      <c r="G140" s="117">
        <v>999971280</v>
      </c>
      <c r="H140" s="108" t="s">
        <v>673</v>
      </c>
      <c r="I140" s="92">
        <v>136</v>
      </c>
      <c r="J140" s="94">
        <v>136</v>
      </c>
      <c r="K140" s="94">
        <v>10044596</v>
      </c>
      <c r="O140" s="118" t="s">
        <v>674</v>
      </c>
      <c r="R140" s="108" t="s">
        <v>638</v>
      </c>
      <c r="T140" s="92">
        <v>58</v>
      </c>
      <c r="X140" s="116" t="s">
        <v>683</v>
      </c>
      <c r="Y140" s="92" t="s">
        <v>159</v>
      </c>
      <c r="Z140" s="92"/>
      <c r="AB140" s="92" t="s">
        <v>681</v>
      </c>
      <c r="AD140" s="92" t="s">
        <v>684</v>
      </c>
      <c r="AF140" s="120">
        <v>42289</v>
      </c>
      <c r="AG140" s="92" t="s">
        <v>562</v>
      </c>
      <c r="AH140" s="94">
        <v>1</v>
      </c>
      <c r="AI140" s="108" t="s">
        <v>585</v>
      </c>
      <c r="AJ140" s="111">
        <v>42292</v>
      </c>
      <c r="AQ140" s="108" t="s">
        <v>144</v>
      </c>
      <c r="AR140" s="108" t="s">
        <v>152</v>
      </c>
      <c r="AT140" s="108" t="s">
        <v>657</v>
      </c>
      <c r="AU140" s="108" t="s">
        <v>584</v>
      </c>
      <c r="AX140" s="92">
        <v>94</v>
      </c>
      <c r="BA140" s="120">
        <f t="shared" si="4"/>
        <v>42289</v>
      </c>
      <c r="BB140" s="120">
        <f t="shared" si="5"/>
        <v>42289</v>
      </c>
    </row>
    <row r="141" spans="2:54" s="94" customFormat="1" ht="15" customHeight="1" x14ac:dyDescent="0.25">
      <c r="B141" s="92" t="s">
        <v>139</v>
      </c>
      <c r="C141" s="116">
        <v>113329040</v>
      </c>
      <c r="D141" s="92">
        <v>20160111</v>
      </c>
      <c r="E141" s="117">
        <v>999971280</v>
      </c>
      <c r="F141" s="108" t="s">
        <v>673</v>
      </c>
      <c r="G141" s="117">
        <v>999971280</v>
      </c>
      <c r="H141" s="108" t="s">
        <v>673</v>
      </c>
      <c r="I141" s="92">
        <v>137</v>
      </c>
      <c r="J141" s="94">
        <v>137</v>
      </c>
      <c r="K141" s="94">
        <v>10044596</v>
      </c>
      <c r="O141" s="118" t="s">
        <v>674</v>
      </c>
      <c r="R141" s="108" t="s">
        <v>638</v>
      </c>
      <c r="T141" s="92">
        <v>58</v>
      </c>
      <c r="X141" s="116" t="s">
        <v>683</v>
      </c>
      <c r="Y141" s="92" t="s">
        <v>159</v>
      </c>
      <c r="Z141" s="92"/>
      <c r="AB141" s="92" t="s">
        <v>681</v>
      </c>
      <c r="AD141" s="92" t="s">
        <v>684</v>
      </c>
      <c r="AF141" s="120">
        <v>42289</v>
      </c>
      <c r="AG141" s="92" t="s">
        <v>562</v>
      </c>
      <c r="AH141" s="94">
        <v>1</v>
      </c>
      <c r="AI141" s="108" t="s">
        <v>587</v>
      </c>
      <c r="AJ141" s="111">
        <v>42297</v>
      </c>
      <c r="AQ141" s="108" t="s">
        <v>588</v>
      </c>
      <c r="AR141" s="108" t="s">
        <v>589</v>
      </c>
      <c r="AT141" s="108" t="s">
        <v>563</v>
      </c>
      <c r="AU141" s="108" t="s">
        <v>572</v>
      </c>
      <c r="AX141" s="92">
        <v>620</v>
      </c>
      <c r="BA141" s="120">
        <f t="shared" si="4"/>
        <v>42289</v>
      </c>
      <c r="BB141" s="120">
        <f t="shared" si="5"/>
        <v>42289</v>
      </c>
    </row>
    <row r="142" spans="2:54" s="94" customFormat="1" ht="15" customHeight="1" x14ac:dyDescent="0.25">
      <c r="B142" s="92" t="s">
        <v>139</v>
      </c>
      <c r="C142" s="116">
        <v>113329040</v>
      </c>
      <c r="D142" s="92">
        <v>20160111</v>
      </c>
      <c r="E142" s="117">
        <v>999971280</v>
      </c>
      <c r="F142" s="108" t="s">
        <v>673</v>
      </c>
      <c r="G142" s="117">
        <v>999971280</v>
      </c>
      <c r="H142" s="108" t="s">
        <v>673</v>
      </c>
      <c r="I142" s="92">
        <v>138</v>
      </c>
      <c r="J142" s="94">
        <v>138</v>
      </c>
      <c r="K142" s="94">
        <v>10044596</v>
      </c>
      <c r="O142" s="118" t="s">
        <v>674</v>
      </c>
      <c r="R142" s="108" t="s">
        <v>638</v>
      </c>
      <c r="T142" s="92">
        <v>58</v>
      </c>
      <c r="X142" s="116" t="s">
        <v>683</v>
      </c>
      <c r="Y142" s="92" t="s">
        <v>159</v>
      </c>
      <c r="Z142" s="92"/>
      <c r="AB142" s="92" t="s">
        <v>681</v>
      </c>
      <c r="AD142" s="92" t="s">
        <v>684</v>
      </c>
      <c r="AF142" s="120">
        <v>42289</v>
      </c>
      <c r="AG142" s="92" t="s">
        <v>562</v>
      </c>
      <c r="AH142" s="94">
        <v>1</v>
      </c>
      <c r="AI142" s="108" t="s">
        <v>587</v>
      </c>
      <c r="AJ142" s="111">
        <v>42292</v>
      </c>
      <c r="AQ142" s="108" t="s">
        <v>590</v>
      </c>
      <c r="AR142" s="108" t="s">
        <v>574</v>
      </c>
      <c r="AT142" s="108" t="s">
        <v>563</v>
      </c>
      <c r="AU142" s="108" t="s">
        <v>572</v>
      </c>
      <c r="AX142" s="92">
        <v>615</v>
      </c>
      <c r="BA142" s="120">
        <f t="shared" si="4"/>
        <v>42289</v>
      </c>
      <c r="BB142" s="120">
        <f t="shared" si="5"/>
        <v>42289</v>
      </c>
    </row>
    <row r="143" spans="2:54" s="94" customFormat="1" ht="15" customHeight="1" x14ac:dyDescent="0.25">
      <c r="B143" s="92" t="s">
        <v>139</v>
      </c>
      <c r="C143" s="116">
        <v>113329040</v>
      </c>
      <c r="D143" s="92">
        <v>20160111</v>
      </c>
      <c r="E143" s="117">
        <v>999971280</v>
      </c>
      <c r="F143" s="108" t="s">
        <v>673</v>
      </c>
      <c r="G143" s="117">
        <v>999971280</v>
      </c>
      <c r="H143" s="108" t="s">
        <v>673</v>
      </c>
      <c r="I143" s="92">
        <v>139</v>
      </c>
      <c r="J143" s="94">
        <v>139</v>
      </c>
      <c r="K143" s="94">
        <v>10044596</v>
      </c>
      <c r="O143" s="118" t="s">
        <v>674</v>
      </c>
      <c r="R143" s="108" t="s">
        <v>638</v>
      </c>
      <c r="T143" s="92">
        <v>58</v>
      </c>
      <c r="X143" s="116" t="s">
        <v>683</v>
      </c>
      <c r="Y143" s="92" t="s">
        <v>159</v>
      </c>
      <c r="Z143" s="92"/>
      <c r="AB143" s="92" t="s">
        <v>681</v>
      </c>
      <c r="AD143" s="92" t="s">
        <v>684</v>
      </c>
      <c r="AF143" s="120">
        <v>42289</v>
      </c>
      <c r="AG143" s="92" t="s">
        <v>562</v>
      </c>
      <c r="AH143" s="94">
        <v>1</v>
      </c>
      <c r="AI143" s="108" t="s">
        <v>592</v>
      </c>
      <c r="AJ143" s="111">
        <v>42292</v>
      </c>
      <c r="AQ143" s="108" t="s">
        <v>593</v>
      </c>
      <c r="AR143" s="108" t="s">
        <v>594</v>
      </c>
      <c r="AT143" s="108" t="s">
        <v>676</v>
      </c>
      <c r="AU143" s="108" t="s">
        <v>572</v>
      </c>
      <c r="AX143" s="92">
        <v>677</v>
      </c>
      <c r="BA143" s="120">
        <f t="shared" si="4"/>
        <v>42289</v>
      </c>
      <c r="BB143" s="120">
        <f t="shared" si="5"/>
        <v>42289</v>
      </c>
    </row>
    <row r="144" spans="2:54" s="94" customFormat="1" ht="15" customHeight="1" x14ac:dyDescent="0.25">
      <c r="B144" s="92" t="s">
        <v>139</v>
      </c>
      <c r="C144" s="116">
        <v>113329040</v>
      </c>
      <c r="D144" s="92">
        <v>20160111</v>
      </c>
      <c r="E144" s="117">
        <v>999971280</v>
      </c>
      <c r="F144" s="108" t="s">
        <v>673</v>
      </c>
      <c r="G144" s="117">
        <v>999971280</v>
      </c>
      <c r="H144" s="108" t="s">
        <v>673</v>
      </c>
      <c r="I144" s="92">
        <v>140</v>
      </c>
      <c r="J144" s="94">
        <v>140</v>
      </c>
      <c r="K144" s="94">
        <v>10044596</v>
      </c>
      <c r="O144" s="118" t="s">
        <v>674</v>
      </c>
      <c r="R144" s="108" t="s">
        <v>638</v>
      </c>
      <c r="T144" s="92">
        <v>58</v>
      </c>
      <c r="X144" s="116" t="s">
        <v>683</v>
      </c>
      <c r="Y144" s="92" t="s">
        <v>159</v>
      </c>
      <c r="Z144" s="92"/>
      <c r="AB144" s="92" t="s">
        <v>681</v>
      </c>
      <c r="AD144" s="92" t="s">
        <v>684</v>
      </c>
      <c r="AF144" s="120">
        <v>42289</v>
      </c>
      <c r="AG144" s="92" t="s">
        <v>562</v>
      </c>
      <c r="AH144" s="94">
        <v>1</v>
      </c>
      <c r="AI144" s="108" t="s">
        <v>597</v>
      </c>
      <c r="AJ144" s="111">
        <v>42292</v>
      </c>
      <c r="AQ144" s="108" t="s">
        <v>598</v>
      </c>
      <c r="AR144" s="108" t="s">
        <v>589</v>
      </c>
      <c r="AT144" s="108" t="s">
        <v>641</v>
      </c>
      <c r="AU144" s="108" t="s">
        <v>596</v>
      </c>
      <c r="AX144" s="92">
        <v>400</v>
      </c>
      <c r="BA144" s="120">
        <f t="shared" si="4"/>
        <v>42289</v>
      </c>
      <c r="BB144" s="120">
        <f t="shared" si="5"/>
        <v>42289</v>
      </c>
    </row>
    <row r="145" spans="2:54" s="94" customFormat="1" ht="15" customHeight="1" x14ac:dyDescent="0.25">
      <c r="B145" s="92" t="s">
        <v>139</v>
      </c>
      <c r="C145" s="116">
        <v>113329040</v>
      </c>
      <c r="D145" s="92">
        <v>20160111</v>
      </c>
      <c r="E145" s="117">
        <v>999971280</v>
      </c>
      <c r="F145" s="108" t="s">
        <v>673</v>
      </c>
      <c r="G145" s="117">
        <v>999971280</v>
      </c>
      <c r="H145" s="108" t="s">
        <v>673</v>
      </c>
      <c r="I145" s="92">
        <v>141</v>
      </c>
      <c r="J145" s="94">
        <v>141</v>
      </c>
      <c r="K145" s="94">
        <v>10044596</v>
      </c>
      <c r="O145" s="118" t="s">
        <v>674</v>
      </c>
      <c r="R145" s="108" t="s">
        <v>638</v>
      </c>
      <c r="T145" s="92">
        <v>58</v>
      </c>
      <c r="X145" s="116" t="s">
        <v>683</v>
      </c>
      <c r="Y145" s="92" t="s">
        <v>159</v>
      </c>
      <c r="Z145" s="92"/>
      <c r="AB145" s="92" t="s">
        <v>681</v>
      </c>
      <c r="AD145" s="92" t="s">
        <v>684</v>
      </c>
      <c r="AF145" s="120">
        <v>42289</v>
      </c>
      <c r="AG145" s="92" t="s">
        <v>562</v>
      </c>
      <c r="AH145" s="94">
        <v>1</v>
      </c>
      <c r="AI145" s="108" t="s">
        <v>600</v>
      </c>
      <c r="AJ145" s="111">
        <v>42298</v>
      </c>
      <c r="AQ145" s="108" t="s">
        <v>586</v>
      </c>
      <c r="AR145" s="108" t="s">
        <v>589</v>
      </c>
      <c r="AT145" s="108" t="s">
        <v>677</v>
      </c>
      <c r="AU145" s="108" t="s">
        <v>572</v>
      </c>
      <c r="AX145" s="92">
        <v>627</v>
      </c>
      <c r="BA145" s="120">
        <f t="shared" si="4"/>
        <v>42289</v>
      </c>
      <c r="BB145" s="120">
        <f t="shared" si="5"/>
        <v>42289</v>
      </c>
    </row>
    <row r="146" spans="2:54" s="94" customFormat="1" ht="15" customHeight="1" x14ac:dyDescent="0.25">
      <c r="B146" s="92" t="s">
        <v>139</v>
      </c>
      <c r="C146" s="116">
        <v>113329040</v>
      </c>
      <c r="D146" s="92">
        <v>20160111</v>
      </c>
      <c r="E146" s="117">
        <v>999971280</v>
      </c>
      <c r="F146" s="108" t="s">
        <v>673</v>
      </c>
      <c r="G146" s="117">
        <v>999971280</v>
      </c>
      <c r="H146" s="108" t="s">
        <v>673</v>
      </c>
      <c r="I146" s="92">
        <v>142</v>
      </c>
      <c r="J146" s="94">
        <v>142</v>
      </c>
      <c r="K146" s="94">
        <v>10044596</v>
      </c>
      <c r="O146" s="118" t="s">
        <v>674</v>
      </c>
      <c r="R146" s="108" t="s">
        <v>638</v>
      </c>
      <c r="T146" s="92">
        <v>58</v>
      </c>
      <c r="X146" s="116" t="s">
        <v>683</v>
      </c>
      <c r="Y146" s="92" t="s">
        <v>159</v>
      </c>
      <c r="Z146" s="92"/>
      <c r="AB146" s="92" t="s">
        <v>681</v>
      </c>
      <c r="AD146" s="92" t="s">
        <v>684</v>
      </c>
      <c r="AF146" s="120">
        <v>42289</v>
      </c>
      <c r="AG146" s="92" t="s">
        <v>562</v>
      </c>
      <c r="AH146" s="94">
        <v>1</v>
      </c>
      <c r="AI146" s="108" t="s">
        <v>602</v>
      </c>
      <c r="AJ146" s="111">
        <v>42298</v>
      </c>
      <c r="AQ146" s="108" t="s">
        <v>593</v>
      </c>
      <c r="AR146" s="108" t="s">
        <v>575</v>
      </c>
      <c r="AT146" s="108" t="s">
        <v>563</v>
      </c>
      <c r="AU146" s="108" t="s">
        <v>572</v>
      </c>
      <c r="AX146" s="94">
        <v>666</v>
      </c>
      <c r="BA146" s="120">
        <f t="shared" si="4"/>
        <v>42289</v>
      </c>
      <c r="BB146" s="120">
        <f t="shared" si="5"/>
        <v>42289</v>
      </c>
    </row>
    <row r="147" spans="2:54" s="94" customFormat="1" ht="15" customHeight="1" x14ac:dyDescent="0.25">
      <c r="B147" s="92" t="s">
        <v>139</v>
      </c>
      <c r="C147" s="116">
        <v>113329040</v>
      </c>
      <c r="D147" s="92">
        <v>20160111</v>
      </c>
      <c r="E147" s="117">
        <v>999971280</v>
      </c>
      <c r="F147" s="108" t="s">
        <v>673</v>
      </c>
      <c r="G147" s="117">
        <v>999971280</v>
      </c>
      <c r="H147" s="108" t="s">
        <v>673</v>
      </c>
      <c r="I147" s="92">
        <v>143</v>
      </c>
      <c r="J147" s="94">
        <v>143</v>
      </c>
      <c r="K147" s="94">
        <v>10044596</v>
      </c>
      <c r="O147" s="118" t="s">
        <v>674</v>
      </c>
      <c r="R147" s="108" t="s">
        <v>638</v>
      </c>
      <c r="T147" s="92">
        <v>58</v>
      </c>
      <c r="X147" s="116" t="s">
        <v>683</v>
      </c>
      <c r="Y147" s="92" t="s">
        <v>159</v>
      </c>
      <c r="Z147" s="92"/>
      <c r="AB147" s="92" t="s">
        <v>681</v>
      </c>
      <c r="AD147" s="92" t="s">
        <v>684</v>
      </c>
      <c r="AF147" s="120">
        <v>42289</v>
      </c>
      <c r="AG147" s="92" t="s">
        <v>562</v>
      </c>
      <c r="AH147" s="94">
        <v>1</v>
      </c>
      <c r="AI147" s="108" t="s">
        <v>602</v>
      </c>
      <c r="AJ147" s="111">
        <v>42298</v>
      </c>
      <c r="AQ147" s="108" t="s">
        <v>593</v>
      </c>
      <c r="AR147" s="108" t="s">
        <v>575</v>
      </c>
      <c r="AT147" s="108" t="s">
        <v>563</v>
      </c>
      <c r="AU147" s="108" t="s">
        <v>572</v>
      </c>
      <c r="AX147" s="92">
        <v>665</v>
      </c>
      <c r="BA147" s="120">
        <f t="shared" si="4"/>
        <v>42289</v>
      </c>
      <c r="BB147" s="120">
        <f t="shared" si="5"/>
        <v>42289</v>
      </c>
    </row>
    <row r="148" spans="2:54" s="94" customFormat="1" ht="15" customHeight="1" x14ac:dyDescent="0.25">
      <c r="B148" s="92" t="s">
        <v>139</v>
      </c>
      <c r="C148" s="116">
        <v>113329040</v>
      </c>
      <c r="D148" s="92">
        <v>20160111</v>
      </c>
      <c r="E148" s="117">
        <v>999971280</v>
      </c>
      <c r="F148" s="108" t="s">
        <v>673</v>
      </c>
      <c r="G148" s="117">
        <v>999971280</v>
      </c>
      <c r="H148" s="108" t="s">
        <v>673</v>
      </c>
      <c r="I148" s="92">
        <v>144</v>
      </c>
      <c r="J148" s="94">
        <v>144</v>
      </c>
      <c r="K148" s="94">
        <v>10044596</v>
      </c>
      <c r="O148" s="118" t="s">
        <v>674</v>
      </c>
      <c r="R148" s="108" t="s">
        <v>638</v>
      </c>
      <c r="T148" s="92">
        <v>58</v>
      </c>
      <c r="X148" s="116" t="s">
        <v>683</v>
      </c>
      <c r="Y148" s="92" t="s">
        <v>159</v>
      </c>
      <c r="Z148" s="92"/>
      <c r="AB148" s="92" t="s">
        <v>681</v>
      </c>
      <c r="AD148" s="92" t="s">
        <v>684</v>
      </c>
      <c r="AF148" s="120">
        <v>42289</v>
      </c>
      <c r="AG148" s="92" t="s">
        <v>562</v>
      </c>
      <c r="AH148" s="94">
        <v>1</v>
      </c>
      <c r="AI148" s="108" t="s">
        <v>605</v>
      </c>
      <c r="AJ148" s="111">
        <v>42296</v>
      </c>
      <c r="AQ148" s="108" t="s">
        <v>144</v>
      </c>
      <c r="AR148" s="108" t="s">
        <v>144</v>
      </c>
      <c r="AT148" s="108" t="s">
        <v>142</v>
      </c>
      <c r="AU148" s="108" t="s">
        <v>572</v>
      </c>
      <c r="AX148" s="92">
        <v>150</v>
      </c>
      <c r="BA148" s="120">
        <f t="shared" si="4"/>
        <v>42289</v>
      </c>
      <c r="BB148" s="120">
        <f t="shared" si="5"/>
        <v>42289</v>
      </c>
    </row>
    <row r="149" spans="2:54" s="94" customFormat="1" ht="15" customHeight="1" x14ac:dyDescent="0.25">
      <c r="B149" s="123" t="s">
        <v>139</v>
      </c>
      <c r="C149" s="116">
        <v>113329040</v>
      </c>
      <c r="D149" s="92">
        <v>20160111</v>
      </c>
      <c r="E149" s="117">
        <v>999971280</v>
      </c>
      <c r="F149" s="110" t="s">
        <v>685</v>
      </c>
      <c r="G149" s="117">
        <v>999971280</v>
      </c>
      <c r="H149" s="110" t="s">
        <v>685</v>
      </c>
      <c r="I149" s="92">
        <v>145</v>
      </c>
      <c r="J149" s="94">
        <v>145</v>
      </c>
      <c r="K149" s="94">
        <v>643126</v>
      </c>
      <c r="O149" s="124">
        <v>41614.4375</v>
      </c>
      <c r="R149" s="125" t="s">
        <v>686</v>
      </c>
      <c r="T149" s="123">
        <v>64</v>
      </c>
      <c r="Y149" s="123" t="s">
        <v>159</v>
      </c>
      <c r="Z149" s="123"/>
      <c r="AB149" s="123" t="s">
        <v>688</v>
      </c>
      <c r="AD149" s="92" t="s">
        <v>684</v>
      </c>
      <c r="AE149" s="111">
        <v>41620</v>
      </c>
      <c r="AF149" s="111">
        <v>41670</v>
      </c>
      <c r="AG149" s="123" t="s">
        <v>562</v>
      </c>
      <c r="AH149" s="94">
        <v>1</v>
      </c>
      <c r="AI149" s="110" t="s">
        <v>687</v>
      </c>
      <c r="AJ149" s="111">
        <v>41655</v>
      </c>
      <c r="AQ149" s="92">
        <v>0.03</v>
      </c>
      <c r="AR149" s="110">
        <v>0.1</v>
      </c>
      <c r="AT149" s="94">
        <v>6.3</v>
      </c>
      <c r="AU149" s="126" t="s">
        <v>572</v>
      </c>
      <c r="AX149" s="94">
        <v>916</v>
      </c>
      <c r="BA149" s="120">
        <f t="shared" si="4"/>
        <v>41670</v>
      </c>
      <c r="BB149" s="120">
        <f t="shared" si="5"/>
        <v>41670</v>
      </c>
    </row>
    <row r="150" spans="2:54" s="94" customFormat="1" ht="15" customHeight="1" x14ac:dyDescent="0.25">
      <c r="B150" s="123" t="s">
        <v>139</v>
      </c>
      <c r="C150" s="116">
        <v>113329040</v>
      </c>
      <c r="D150" s="92">
        <v>20160111</v>
      </c>
      <c r="E150" s="117">
        <v>999971280</v>
      </c>
      <c r="F150" s="110" t="s">
        <v>685</v>
      </c>
      <c r="G150" s="117">
        <v>999971280</v>
      </c>
      <c r="H150" s="110" t="s">
        <v>685</v>
      </c>
      <c r="I150" s="92">
        <v>146</v>
      </c>
      <c r="J150" s="94">
        <v>146</v>
      </c>
      <c r="K150" s="94">
        <v>643126</v>
      </c>
      <c r="O150" s="124">
        <v>41614.4375</v>
      </c>
      <c r="R150" s="125" t="s">
        <v>686</v>
      </c>
      <c r="T150" s="123">
        <v>64</v>
      </c>
      <c r="Y150" s="123" t="s">
        <v>159</v>
      </c>
      <c r="Z150" s="123"/>
      <c r="AB150" s="123" t="s">
        <v>688</v>
      </c>
      <c r="AD150" s="92" t="s">
        <v>684</v>
      </c>
      <c r="AE150" s="111">
        <v>41620</v>
      </c>
      <c r="AF150" s="111">
        <v>41670</v>
      </c>
      <c r="AG150" s="123" t="s">
        <v>562</v>
      </c>
      <c r="AH150" s="94">
        <v>1</v>
      </c>
      <c r="AI150" s="110" t="s">
        <v>687</v>
      </c>
      <c r="AJ150" s="111">
        <v>41655</v>
      </c>
      <c r="AQ150" s="92">
        <v>0.04</v>
      </c>
      <c r="AR150" s="110">
        <v>0.1</v>
      </c>
      <c r="AT150" s="94">
        <v>1.6</v>
      </c>
      <c r="AU150" s="126" t="s">
        <v>572</v>
      </c>
      <c r="AX150" s="94">
        <v>927</v>
      </c>
      <c r="BA150" s="120">
        <f t="shared" si="4"/>
        <v>41670</v>
      </c>
      <c r="BB150" s="120">
        <f t="shared" si="5"/>
        <v>41670</v>
      </c>
    </row>
    <row r="151" spans="2:54" s="94" customFormat="1" ht="15" customHeight="1" x14ac:dyDescent="0.25">
      <c r="B151" s="127" t="s">
        <v>139</v>
      </c>
      <c r="C151" s="116">
        <v>113329040</v>
      </c>
      <c r="D151" s="92">
        <v>20160111</v>
      </c>
      <c r="E151" s="116">
        <v>721026460</v>
      </c>
      <c r="F151" s="94">
        <v>1</v>
      </c>
      <c r="G151" s="116">
        <v>721026460</v>
      </c>
      <c r="H151" s="94">
        <v>1</v>
      </c>
      <c r="I151" s="92">
        <v>147</v>
      </c>
      <c r="J151" s="94">
        <v>147</v>
      </c>
      <c r="K151" s="153">
        <v>10039028</v>
      </c>
      <c r="N151" s="150" t="s">
        <v>697</v>
      </c>
      <c r="O151" s="111">
        <v>41072.416666666664</v>
      </c>
      <c r="R151" s="152" t="s">
        <v>696</v>
      </c>
      <c r="T151" s="94">
        <v>58</v>
      </c>
      <c r="X151" s="152" t="s">
        <v>690</v>
      </c>
      <c r="Y151" s="123" t="s">
        <v>159</v>
      </c>
      <c r="Z151" s="126"/>
      <c r="AB151" s="128" t="s">
        <v>706</v>
      </c>
      <c r="AD151" s="152" t="s">
        <v>834</v>
      </c>
      <c r="AF151" s="111">
        <v>42047</v>
      </c>
      <c r="AG151" s="123" t="s">
        <v>562</v>
      </c>
      <c r="AH151" s="94">
        <v>1</v>
      </c>
      <c r="AM151" s="152" t="s">
        <v>693</v>
      </c>
      <c r="AQ151" s="129"/>
      <c r="AR151" s="130"/>
      <c r="AT151" s="151">
        <v>4.4000000000000004</v>
      </c>
      <c r="AU151" s="150" t="s">
        <v>691</v>
      </c>
      <c r="AX151" s="151">
        <v>99717</v>
      </c>
      <c r="BA151" s="120">
        <f t="shared" si="4"/>
        <v>42047</v>
      </c>
      <c r="BB151" s="120">
        <f t="shared" si="5"/>
        <v>42047</v>
      </c>
    </row>
    <row r="152" spans="2:54" s="94" customFormat="1" ht="15" customHeight="1" x14ac:dyDescent="0.25">
      <c r="B152" s="127" t="s">
        <v>139</v>
      </c>
      <c r="C152" s="116">
        <v>113329040</v>
      </c>
      <c r="D152" s="92">
        <v>20160111</v>
      </c>
      <c r="E152" s="116">
        <v>721026460</v>
      </c>
      <c r="F152" s="94">
        <v>2</v>
      </c>
      <c r="G152" s="116">
        <v>721026460</v>
      </c>
      <c r="H152" s="94">
        <v>2</v>
      </c>
      <c r="I152" s="92">
        <v>148</v>
      </c>
      <c r="J152" s="94">
        <v>148</v>
      </c>
      <c r="K152" s="153">
        <v>583065</v>
      </c>
      <c r="N152" s="150" t="s">
        <v>695</v>
      </c>
      <c r="O152" s="94" t="s">
        <v>712</v>
      </c>
      <c r="R152" s="152" t="s">
        <v>694</v>
      </c>
      <c r="T152" s="94">
        <v>58</v>
      </c>
      <c r="X152" s="152" t="s">
        <v>690</v>
      </c>
      <c r="Y152" s="123" t="s">
        <v>159</v>
      </c>
      <c r="Z152" s="126"/>
      <c r="AB152" s="128" t="s">
        <v>706</v>
      </c>
      <c r="AD152" s="152" t="s">
        <v>834</v>
      </c>
      <c r="AF152" s="111">
        <v>42047</v>
      </c>
      <c r="AG152" s="123" t="s">
        <v>562</v>
      </c>
      <c r="AH152" s="94">
        <v>1</v>
      </c>
      <c r="AM152" s="152" t="s">
        <v>693</v>
      </c>
      <c r="AR152" s="130"/>
      <c r="AT152" s="151">
        <v>2.9</v>
      </c>
      <c r="AU152" s="150" t="s">
        <v>691</v>
      </c>
      <c r="AX152" s="151">
        <v>99717</v>
      </c>
      <c r="BA152" s="120">
        <f t="shared" si="4"/>
        <v>42047</v>
      </c>
      <c r="BB152" s="120">
        <f t="shared" si="5"/>
        <v>42047</v>
      </c>
    </row>
    <row r="153" spans="2:54" s="94" customFormat="1" ht="15" customHeight="1" x14ac:dyDescent="0.25">
      <c r="B153" s="127" t="s">
        <v>139</v>
      </c>
      <c r="C153" s="116">
        <v>113329040</v>
      </c>
      <c r="D153" s="92">
        <v>20160111</v>
      </c>
      <c r="E153" s="116">
        <v>721026460</v>
      </c>
      <c r="F153" s="94">
        <v>2</v>
      </c>
      <c r="G153" s="116">
        <v>721026460</v>
      </c>
      <c r="H153" s="94">
        <v>2</v>
      </c>
      <c r="I153" s="92">
        <v>149</v>
      </c>
      <c r="J153" s="94">
        <v>149</v>
      </c>
      <c r="K153" s="153">
        <v>583065</v>
      </c>
      <c r="N153" s="150" t="s">
        <v>695</v>
      </c>
      <c r="O153" s="94" t="s">
        <v>712</v>
      </c>
      <c r="R153" s="152" t="s">
        <v>694</v>
      </c>
      <c r="T153" s="94">
        <v>58</v>
      </c>
      <c r="X153" s="152" t="s">
        <v>690</v>
      </c>
      <c r="Y153" s="123" t="s">
        <v>159</v>
      </c>
      <c r="Z153" s="126"/>
      <c r="AB153" s="128" t="s">
        <v>706</v>
      </c>
      <c r="AD153" s="152" t="s">
        <v>836</v>
      </c>
      <c r="AF153" s="111">
        <v>42047</v>
      </c>
      <c r="AG153" s="123" t="s">
        <v>562</v>
      </c>
      <c r="AH153" s="94">
        <v>1</v>
      </c>
      <c r="AM153" s="150" t="s">
        <v>704</v>
      </c>
      <c r="AQ153" s="137">
        <v>1E-4</v>
      </c>
      <c r="AR153" s="130"/>
      <c r="AT153" s="151">
        <v>0.35</v>
      </c>
      <c r="AU153" s="151" t="s">
        <v>572</v>
      </c>
      <c r="AX153" s="131">
        <v>1045</v>
      </c>
      <c r="BA153" s="120">
        <f t="shared" si="4"/>
        <v>42047</v>
      </c>
      <c r="BB153" s="120">
        <f t="shared" si="5"/>
        <v>42047</v>
      </c>
    </row>
    <row r="154" spans="2:54" s="94" customFormat="1" ht="15" customHeight="1" x14ac:dyDescent="0.25">
      <c r="B154" s="127" t="s">
        <v>139</v>
      </c>
      <c r="C154" s="116">
        <v>113329040</v>
      </c>
      <c r="D154" s="92">
        <v>20160111</v>
      </c>
      <c r="E154" s="116">
        <v>721026460</v>
      </c>
      <c r="F154" s="94">
        <v>2</v>
      </c>
      <c r="G154" s="116">
        <v>721026460</v>
      </c>
      <c r="H154" s="94">
        <v>2</v>
      </c>
      <c r="I154" s="92">
        <v>150</v>
      </c>
      <c r="J154" s="94">
        <v>150</v>
      </c>
      <c r="K154" s="153">
        <v>583065</v>
      </c>
      <c r="N154" s="150" t="s">
        <v>695</v>
      </c>
      <c r="O154" s="94" t="s">
        <v>712</v>
      </c>
      <c r="R154" s="152" t="s">
        <v>694</v>
      </c>
      <c r="T154" s="94">
        <v>58</v>
      </c>
      <c r="X154" s="152" t="s">
        <v>690</v>
      </c>
      <c r="Y154" s="123" t="s">
        <v>159</v>
      </c>
      <c r="Z154" s="126"/>
      <c r="AB154" s="128" t="s">
        <v>706</v>
      </c>
      <c r="AD154" s="152" t="s">
        <v>834</v>
      </c>
      <c r="AF154" s="111">
        <v>42047</v>
      </c>
      <c r="AG154" s="123" t="s">
        <v>562</v>
      </c>
      <c r="AH154" s="94">
        <v>1</v>
      </c>
      <c r="AM154" s="131"/>
      <c r="AQ154" s="132">
        <v>5</v>
      </c>
      <c r="AR154" s="130"/>
      <c r="AT154" s="151">
        <v>18</v>
      </c>
      <c r="AU154" s="150" t="s">
        <v>691</v>
      </c>
      <c r="AX154" s="153">
        <v>665</v>
      </c>
      <c r="BA154" s="120">
        <f t="shared" si="4"/>
        <v>42047</v>
      </c>
      <c r="BB154" s="120">
        <f t="shared" si="5"/>
        <v>42047</v>
      </c>
    </row>
    <row r="155" spans="2:54" s="94" customFormat="1" ht="15" customHeight="1" x14ac:dyDescent="0.25">
      <c r="B155" s="127" t="s">
        <v>139</v>
      </c>
      <c r="C155" s="116">
        <v>113329040</v>
      </c>
      <c r="D155" s="92">
        <v>20160111</v>
      </c>
      <c r="E155" s="116">
        <v>721026460</v>
      </c>
      <c r="F155" s="94">
        <v>2</v>
      </c>
      <c r="G155" s="116">
        <v>721026460</v>
      </c>
      <c r="H155" s="94">
        <v>2</v>
      </c>
      <c r="I155" s="92">
        <v>151</v>
      </c>
      <c r="J155" s="94">
        <v>151</v>
      </c>
      <c r="K155" s="153">
        <v>583065</v>
      </c>
      <c r="N155" s="150" t="s">
        <v>695</v>
      </c>
      <c r="O155" s="94" t="s">
        <v>712</v>
      </c>
      <c r="R155" s="152" t="s">
        <v>694</v>
      </c>
      <c r="T155" s="94">
        <v>58</v>
      </c>
      <c r="X155" s="152" t="s">
        <v>690</v>
      </c>
      <c r="Y155" s="123" t="s">
        <v>159</v>
      </c>
      <c r="Z155" s="126"/>
      <c r="AB155" s="128" t="s">
        <v>706</v>
      </c>
      <c r="AD155" s="152" t="s">
        <v>836</v>
      </c>
      <c r="AF155" s="111">
        <v>42047</v>
      </c>
      <c r="AG155" s="123" t="s">
        <v>562</v>
      </c>
      <c r="AH155" s="94">
        <v>1</v>
      </c>
      <c r="AM155" s="150" t="s">
        <v>704</v>
      </c>
      <c r="AQ155" s="132">
        <v>5</v>
      </c>
      <c r="AR155" s="130"/>
      <c r="AT155" s="151">
        <v>20</v>
      </c>
      <c r="AU155" s="150" t="s">
        <v>691</v>
      </c>
      <c r="AX155" s="153">
        <v>665</v>
      </c>
      <c r="BA155" s="120">
        <f t="shared" si="4"/>
        <v>42047</v>
      </c>
      <c r="BB155" s="120">
        <f t="shared" si="5"/>
        <v>42047</v>
      </c>
    </row>
    <row r="156" spans="2:54" s="94" customFormat="1" ht="15" customHeight="1" x14ac:dyDescent="0.25">
      <c r="B156" s="127" t="s">
        <v>139</v>
      </c>
      <c r="C156" s="116">
        <v>113329040</v>
      </c>
      <c r="D156" s="92">
        <v>20160111</v>
      </c>
      <c r="E156" s="116">
        <v>721026460</v>
      </c>
      <c r="F156" s="94">
        <v>3</v>
      </c>
      <c r="G156" s="116">
        <v>721026460</v>
      </c>
      <c r="H156" s="94">
        <v>3</v>
      </c>
      <c r="I156" s="92">
        <v>152</v>
      </c>
      <c r="J156" s="94">
        <v>152</v>
      </c>
      <c r="K156" s="153">
        <v>10039031</v>
      </c>
      <c r="N156" s="150" t="s">
        <v>702</v>
      </c>
      <c r="O156" s="94" t="s">
        <v>712</v>
      </c>
      <c r="R156" s="152" t="s">
        <v>701</v>
      </c>
      <c r="T156" s="94">
        <v>58</v>
      </c>
      <c r="X156" s="152" t="s">
        <v>690</v>
      </c>
      <c r="Y156" s="123" t="s">
        <v>159</v>
      </c>
      <c r="Z156" s="126"/>
      <c r="AB156" s="128" t="s">
        <v>706</v>
      </c>
      <c r="AD156" s="152" t="s">
        <v>834</v>
      </c>
      <c r="AF156" s="111">
        <v>42047</v>
      </c>
      <c r="AG156" s="123" t="s">
        <v>562</v>
      </c>
      <c r="AH156" s="94">
        <v>1</v>
      </c>
      <c r="AM156" s="152" t="s">
        <v>693</v>
      </c>
      <c r="AR156" s="130"/>
      <c r="AT156" s="151">
        <v>0.93</v>
      </c>
      <c r="AU156" s="150" t="s">
        <v>691</v>
      </c>
      <c r="AX156" s="151">
        <v>99717</v>
      </c>
      <c r="BA156" s="120">
        <f t="shared" si="4"/>
        <v>42047</v>
      </c>
      <c r="BB156" s="120">
        <f t="shared" si="5"/>
        <v>42047</v>
      </c>
    </row>
    <row r="157" spans="2:54" s="94" customFormat="1" ht="15" customHeight="1" x14ac:dyDescent="0.25">
      <c r="B157" s="127" t="s">
        <v>139</v>
      </c>
      <c r="C157" s="116">
        <v>113329040</v>
      </c>
      <c r="D157" s="92">
        <v>20160111</v>
      </c>
      <c r="E157" s="116">
        <v>721026460</v>
      </c>
      <c r="F157" s="94">
        <v>3</v>
      </c>
      <c r="G157" s="116">
        <v>721026460</v>
      </c>
      <c r="H157" s="94">
        <v>3</v>
      </c>
      <c r="I157" s="92">
        <v>153</v>
      </c>
      <c r="J157" s="94">
        <v>153</v>
      </c>
      <c r="K157" s="153">
        <v>10039031</v>
      </c>
      <c r="N157" s="150" t="s">
        <v>702</v>
      </c>
      <c r="O157" s="94" t="s">
        <v>712</v>
      </c>
      <c r="R157" s="152" t="s">
        <v>701</v>
      </c>
      <c r="T157" s="94">
        <v>58</v>
      </c>
      <c r="X157" s="152" t="s">
        <v>690</v>
      </c>
      <c r="Y157" s="123" t="s">
        <v>159</v>
      </c>
      <c r="Z157" s="126"/>
      <c r="AB157" s="128" t="s">
        <v>706</v>
      </c>
      <c r="AD157" s="152" t="s">
        <v>834</v>
      </c>
      <c r="AF157" s="111">
        <v>42047</v>
      </c>
      <c r="AG157" s="123" t="s">
        <v>562</v>
      </c>
      <c r="AH157" s="94">
        <v>1</v>
      </c>
      <c r="AM157" s="131"/>
      <c r="AQ157" s="132">
        <v>5</v>
      </c>
      <c r="AR157" s="130"/>
      <c r="AT157" s="151">
        <v>17</v>
      </c>
      <c r="AU157" s="150" t="s">
        <v>691</v>
      </c>
      <c r="AX157" s="153">
        <v>665</v>
      </c>
      <c r="BA157" s="120">
        <f t="shared" si="4"/>
        <v>42047</v>
      </c>
      <c r="BB157" s="120">
        <f t="shared" si="5"/>
        <v>42047</v>
      </c>
    </row>
    <row r="158" spans="2:54" s="94" customFormat="1" ht="15" customHeight="1" x14ac:dyDescent="0.25">
      <c r="B158" s="127" t="s">
        <v>139</v>
      </c>
      <c r="C158" s="116">
        <v>113329040</v>
      </c>
      <c r="D158" s="92">
        <v>20160111</v>
      </c>
      <c r="E158" s="116">
        <v>721026460</v>
      </c>
      <c r="F158" s="94">
        <v>4</v>
      </c>
      <c r="G158" s="116">
        <v>721026460</v>
      </c>
      <c r="H158" s="94">
        <v>4</v>
      </c>
      <c r="I158" s="92">
        <v>154</v>
      </c>
      <c r="J158" s="94">
        <v>154</v>
      </c>
      <c r="K158" s="153">
        <v>10041471</v>
      </c>
      <c r="N158" s="150" t="s">
        <v>692</v>
      </c>
      <c r="O158" s="94" t="s">
        <v>712</v>
      </c>
      <c r="R158" s="152" t="s">
        <v>689</v>
      </c>
      <c r="T158" s="94">
        <v>58</v>
      </c>
      <c r="X158" s="152" t="s">
        <v>690</v>
      </c>
      <c r="Y158" s="123" t="s">
        <v>159</v>
      </c>
      <c r="Z158" s="126"/>
      <c r="AB158" s="128" t="s">
        <v>706</v>
      </c>
      <c r="AD158" s="152" t="s">
        <v>834</v>
      </c>
      <c r="AF158" s="111">
        <v>42047</v>
      </c>
      <c r="AG158" s="123" t="s">
        <v>562</v>
      </c>
      <c r="AH158" s="94">
        <v>1</v>
      </c>
      <c r="AM158" s="152" t="s">
        <v>693</v>
      </c>
      <c r="AQ158" s="110"/>
      <c r="AR158" s="92" t="s">
        <v>679</v>
      </c>
      <c r="AT158" s="151">
        <v>4.8</v>
      </c>
      <c r="AU158" s="150" t="s">
        <v>691</v>
      </c>
      <c r="AX158" s="151">
        <v>99717</v>
      </c>
      <c r="BA158" s="120">
        <f t="shared" si="4"/>
        <v>42047</v>
      </c>
      <c r="BB158" s="120">
        <f t="shared" si="5"/>
        <v>42047</v>
      </c>
    </row>
    <row r="159" spans="2:54" s="94" customFormat="1" ht="15" customHeight="1" x14ac:dyDescent="0.25">
      <c r="B159" s="127" t="s">
        <v>139</v>
      </c>
      <c r="C159" s="116">
        <v>113329040</v>
      </c>
      <c r="D159" s="92">
        <v>20160111</v>
      </c>
      <c r="E159" s="116">
        <v>721026460</v>
      </c>
      <c r="F159" s="94">
        <v>4</v>
      </c>
      <c r="G159" s="116">
        <v>721026460</v>
      </c>
      <c r="H159" s="94">
        <v>4</v>
      </c>
      <c r="I159" s="92">
        <v>155</v>
      </c>
      <c r="J159" s="94">
        <v>155</v>
      </c>
      <c r="K159" s="153">
        <v>10041471</v>
      </c>
      <c r="N159" s="150" t="s">
        <v>692</v>
      </c>
      <c r="O159" s="94" t="s">
        <v>712</v>
      </c>
      <c r="R159" s="152" t="s">
        <v>689</v>
      </c>
      <c r="T159" s="94">
        <v>58</v>
      </c>
      <c r="X159" s="152" t="s">
        <v>690</v>
      </c>
      <c r="Y159" s="123" t="s">
        <v>159</v>
      </c>
      <c r="Z159" s="126"/>
      <c r="AB159" s="128" t="s">
        <v>706</v>
      </c>
      <c r="AD159" s="152" t="s">
        <v>835</v>
      </c>
      <c r="AF159" s="111">
        <v>42047</v>
      </c>
      <c r="AG159" s="123" t="s">
        <v>562</v>
      </c>
      <c r="AH159" s="94">
        <v>1</v>
      </c>
      <c r="AM159" s="150" t="s">
        <v>703</v>
      </c>
      <c r="AQ159" s="137">
        <v>1E-4</v>
      </c>
      <c r="AR159" s="130"/>
      <c r="AT159" s="150">
        <v>8.1000000000000003E-2</v>
      </c>
      <c r="AU159" s="150" t="s">
        <v>572</v>
      </c>
      <c r="AX159" s="131">
        <v>1045</v>
      </c>
      <c r="BA159" s="120">
        <f t="shared" si="4"/>
        <v>42047</v>
      </c>
      <c r="BB159" s="120">
        <f t="shared" si="5"/>
        <v>42047</v>
      </c>
    </row>
    <row r="160" spans="2:54" s="94" customFormat="1" ht="15" customHeight="1" x14ac:dyDescent="0.25">
      <c r="B160" s="127" t="s">
        <v>139</v>
      </c>
      <c r="C160" s="116">
        <v>113329040</v>
      </c>
      <c r="D160" s="92">
        <v>20160111</v>
      </c>
      <c r="E160" s="116">
        <v>721026460</v>
      </c>
      <c r="F160" s="94">
        <v>4</v>
      </c>
      <c r="G160" s="116">
        <v>721026460</v>
      </c>
      <c r="H160" s="94">
        <v>4</v>
      </c>
      <c r="I160" s="92">
        <v>156</v>
      </c>
      <c r="J160" s="94">
        <v>156</v>
      </c>
      <c r="K160" s="153">
        <v>10041471</v>
      </c>
      <c r="N160" s="150" t="s">
        <v>692</v>
      </c>
      <c r="O160" s="94" t="s">
        <v>712</v>
      </c>
      <c r="R160" s="152" t="s">
        <v>689</v>
      </c>
      <c r="T160" s="94">
        <v>58</v>
      </c>
      <c r="X160" s="152" t="s">
        <v>690</v>
      </c>
      <c r="Y160" s="123" t="s">
        <v>159</v>
      </c>
      <c r="Z160" s="126"/>
      <c r="AB160" s="128" t="s">
        <v>706</v>
      </c>
      <c r="AD160" s="152" t="s">
        <v>834</v>
      </c>
      <c r="AF160" s="111">
        <v>42047</v>
      </c>
      <c r="AG160" s="123" t="s">
        <v>562</v>
      </c>
      <c r="AH160" s="94">
        <v>1</v>
      </c>
      <c r="AM160" s="131"/>
      <c r="AQ160" s="132">
        <v>5</v>
      </c>
      <c r="AR160" s="130"/>
      <c r="AT160" s="150">
        <v>25</v>
      </c>
      <c r="AU160" s="150" t="s">
        <v>691</v>
      </c>
      <c r="AX160" s="153">
        <v>665</v>
      </c>
      <c r="BA160" s="120">
        <f t="shared" si="4"/>
        <v>42047</v>
      </c>
      <c r="BB160" s="120">
        <f t="shared" si="5"/>
        <v>42047</v>
      </c>
    </row>
    <row r="161" spans="2:54" s="94" customFormat="1" ht="15" customHeight="1" x14ac:dyDescent="0.25">
      <c r="B161" s="127" t="s">
        <v>139</v>
      </c>
      <c r="C161" s="116">
        <v>113329040</v>
      </c>
      <c r="D161" s="92">
        <v>20160111</v>
      </c>
      <c r="E161" s="116">
        <v>721026460</v>
      </c>
      <c r="F161" s="94">
        <v>4</v>
      </c>
      <c r="G161" s="116">
        <v>721026460</v>
      </c>
      <c r="H161" s="94">
        <v>4</v>
      </c>
      <c r="I161" s="92">
        <v>157</v>
      </c>
      <c r="J161" s="94">
        <v>157</v>
      </c>
      <c r="K161" s="153">
        <v>10041471</v>
      </c>
      <c r="N161" s="150" t="s">
        <v>692</v>
      </c>
      <c r="O161" s="94" t="s">
        <v>712</v>
      </c>
      <c r="R161" s="152" t="s">
        <v>689</v>
      </c>
      <c r="T161" s="94">
        <v>58</v>
      </c>
      <c r="X161" s="152" t="s">
        <v>690</v>
      </c>
      <c r="Y161" s="123" t="s">
        <v>159</v>
      </c>
      <c r="Z161" s="126"/>
      <c r="AB161" s="128" t="s">
        <v>706</v>
      </c>
      <c r="AD161" s="152" t="s">
        <v>835</v>
      </c>
      <c r="AF161" s="111">
        <v>42047</v>
      </c>
      <c r="AG161" s="123" t="s">
        <v>562</v>
      </c>
      <c r="AH161" s="94">
        <v>1</v>
      </c>
      <c r="AM161" s="150" t="s">
        <v>703</v>
      </c>
      <c r="AQ161" s="132">
        <v>5</v>
      </c>
      <c r="AR161" s="130"/>
      <c r="AT161" s="150">
        <v>19</v>
      </c>
      <c r="AU161" s="150" t="s">
        <v>691</v>
      </c>
      <c r="AX161" s="153">
        <v>665</v>
      </c>
      <c r="BA161" s="120">
        <f t="shared" si="4"/>
        <v>42047</v>
      </c>
      <c r="BB161" s="120">
        <f t="shared" si="5"/>
        <v>42047</v>
      </c>
    </row>
    <row r="162" spans="2:54" s="94" customFormat="1" ht="15" customHeight="1" x14ac:dyDescent="0.25">
      <c r="B162" s="127" t="s">
        <v>139</v>
      </c>
      <c r="C162" s="116">
        <v>113329040</v>
      </c>
      <c r="D162" s="92">
        <v>20160111</v>
      </c>
      <c r="E162" s="116">
        <v>721026460</v>
      </c>
      <c r="F162" s="94">
        <v>5</v>
      </c>
      <c r="G162" s="116">
        <v>721026460</v>
      </c>
      <c r="H162" s="94">
        <v>5</v>
      </c>
      <c r="I162" s="92">
        <v>158</v>
      </c>
      <c r="J162" s="94">
        <v>158</v>
      </c>
      <c r="K162" s="153">
        <v>10039031</v>
      </c>
      <c r="N162" s="150" t="s">
        <v>702</v>
      </c>
      <c r="O162" s="94" t="s">
        <v>811</v>
      </c>
      <c r="R162" s="152" t="s">
        <v>701</v>
      </c>
      <c r="T162" s="94">
        <v>58</v>
      </c>
      <c r="X162" s="152" t="s">
        <v>690</v>
      </c>
      <c r="Y162" s="123" t="s">
        <v>159</v>
      </c>
      <c r="Z162" s="126"/>
      <c r="AB162" s="128" t="s">
        <v>706</v>
      </c>
      <c r="AD162" s="152" t="s">
        <v>834</v>
      </c>
      <c r="AF162" s="111">
        <v>42047</v>
      </c>
      <c r="AG162" s="123" t="s">
        <v>562</v>
      </c>
      <c r="AH162" s="94">
        <v>1</v>
      </c>
      <c r="AM162" s="152" t="s">
        <v>693</v>
      </c>
      <c r="AR162" s="130"/>
      <c r="AT162" s="151">
        <v>7.6</v>
      </c>
      <c r="AU162" s="150" t="s">
        <v>691</v>
      </c>
      <c r="AX162" s="151">
        <v>99717</v>
      </c>
      <c r="BA162" s="120">
        <f t="shared" si="4"/>
        <v>42047</v>
      </c>
      <c r="BB162" s="120">
        <f t="shared" si="5"/>
        <v>42047</v>
      </c>
    </row>
    <row r="163" spans="2:54" s="94" customFormat="1" ht="15" customHeight="1" x14ac:dyDescent="0.25">
      <c r="B163" s="127" t="s">
        <v>139</v>
      </c>
      <c r="C163" s="116">
        <v>113329040</v>
      </c>
      <c r="D163" s="92">
        <v>20160111</v>
      </c>
      <c r="E163" s="116">
        <v>721026460</v>
      </c>
      <c r="F163" s="94">
        <v>5</v>
      </c>
      <c r="G163" s="116">
        <v>721026460</v>
      </c>
      <c r="H163" s="94">
        <v>5</v>
      </c>
      <c r="I163" s="92">
        <v>159</v>
      </c>
      <c r="J163" s="94">
        <v>159</v>
      </c>
      <c r="K163" s="153">
        <v>10039031</v>
      </c>
      <c r="N163" s="150" t="s">
        <v>702</v>
      </c>
      <c r="O163" s="94" t="s">
        <v>811</v>
      </c>
      <c r="R163" s="152" t="s">
        <v>701</v>
      </c>
      <c r="T163" s="94">
        <v>58</v>
      </c>
      <c r="X163" s="152" t="s">
        <v>690</v>
      </c>
      <c r="Y163" s="123" t="s">
        <v>159</v>
      </c>
      <c r="Z163" s="126"/>
      <c r="AB163" s="128" t="s">
        <v>706</v>
      </c>
      <c r="AD163" s="152" t="s">
        <v>834</v>
      </c>
      <c r="AF163" s="111">
        <v>42047</v>
      </c>
      <c r="AG163" s="123" t="s">
        <v>562</v>
      </c>
      <c r="AH163" s="94">
        <v>1</v>
      </c>
      <c r="AM163" s="131"/>
      <c r="AQ163" s="132">
        <v>5</v>
      </c>
      <c r="AR163" s="130"/>
      <c r="AT163" s="151">
        <v>21</v>
      </c>
      <c r="AU163" s="150" t="s">
        <v>691</v>
      </c>
      <c r="AX163" s="153">
        <v>665</v>
      </c>
      <c r="BA163" s="120">
        <f t="shared" si="4"/>
        <v>42047</v>
      </c>
      <c r="BB163" s="120">
        <f t="shared" si="5"/>
        <v>42047</v>
      </c>
    </row>
    <row r="164" spans="2:54" s="94" customFormat="1" ht="15" customHeight="1" x14ac:dyDescent="0.25">
      <c r="B164" s="127" t="s">
        <v>139</v>
      </c>
      <c r="C164" s="116">
        <v>113329040</v>
      </c>
      <c r="D164" s="92">
        <v>20160111</v>
      </c>
      <c r="E164" s="116">
        <v>721026460</v>
      </c>
      <c r="F164" s="94">
        <v>6</v>
      </c>
      <c r="G164" s="116">
        <v>721026460</v>
      </c>
      <c r="H164" s="94">
        <v>6</v>
      </c>
      <c r="I164" s="92">
        <v>160</v>
      </c>
      <c r="J164" s="94">
        <v>160</v>
      </c>
      <c r="K164" s="153">
        <v>10039028</v>
      </c>
      <c r="N164" s="150" t="s">
        <v>697</v>
      </c>
      <c r="O164" s="94" t="s">
        <v>826</v>
      </c>
      <c r="R164" s="152" t="s">
        <v>696</v>
      </c>
      <c r="T164" s="94">
        <v>58</v>
      </c>
      <c r="X164" s="152" t="s">
        <v>690</v>
      </c>
      <c r="Y164" s="123" t="s">
        <v>159</v>
      </c>
      <c r="Z164" s="126"/>
      <c r="AB164" s="128" t="s">
        <v>706</v>
      </c>
      <c r="AD164" s="152" t="s">
        <v>834</v>
      </c>
      <c r="AF164" s="111">
        <v>42047</v>
      </c>
      <c r="AG164" s="123" t="s">
        <v>562</v>
      </c>
      <c r="AH164" s="94">
        <v>1</v>
      </c>
      <c r="AM164" s="131"/>
      <c r="AQ164" s="132">
        <v>5</v>
      </c>
      <c r="AR164" s="130"/>
      <c r="AT164" s="151">
        <v>25</v>
      </c>
      <c r="AU164" s="150" t="s">
        <v>691</v>
      </c>
      <c r="AX164" s="153">
        <v>665</v>
      </c>
      <c r="BA164" s="120">
        <f t="shared" si="4"/>
        <v>42047</v>
      </c>
      <c r="BB164" s="120">
        <f t="shared" si="5"/>
        <v>42047</v>
      </c>
    </row>
    <row r="165" spans="2:54" s="94" customFormat="1" ht="15" customHeight="1" x14ac:dyDescent="0.25">
      <c r="B165" s="127" t="s">
        <v>139</v>
      </c>
      <c r="C165" s="116">
        <v>113329040</v>
      </c>
      <c r="D165" s="92">
        <v>20160111</v>
      </c>
      <c r="E165" s="116">
        <v>721026460</v>
      </c>
      <c r="F165" s="94">
        <v>7</v>
      </c>
      <c r="G165" s="116">
        <v>721026460</v>
      </c>
      <c r="H165" s="94">
        <v>7</v>
      </c>
      <c r="I165" s="92">
        <v>161</v>
      </c>
      <c r="J165" s="94">
        <v>161</v>
      </c>
      <c r="K165" s="153">
        <v>584015</v>
      </c>
      <c r="N165" s="150" t="s">
        <v>695</v>
      </c>
      <c r="O165" s="94" t="s">
        <v>782</v>
      </c>
      <c r="R165" s="152" t="s">
        <v>698</v>
      </c>
      <c r="T165" s="94">
        <v>58</v>
      </c>
      <c r="X165" s="152" t="s">
        <v>690</v>
      </c>
      <c r="Y165" s="123" t="s">
        <v>159</v>
      </c>
      <c r="Z165" s="126"/>
      <c r="AB165" s="128" t="s">
        <v>706</v>
      </c>
      <c r="AD165" s="152" t="s">
        <v>834</v>
      </c>
      <c r="AF165" s="111">
        <v>42047</v>
      </c>
      <c r="AG165" s="123" t="s">
        <v>562</v>
      </c>
      <c r="AH165" s="94">
        <v>1</v>
      </c>
      <c r="AM165" s="152" t="s">
        <v>693</v>
      </c>
      <c r="AR165" s="130"/>
      <c r="AT165" s="151">
        <v>2.8</v>
      </c>
      <c r="AU165" s="150" t="s">
        <v>691</v>
      </c>
      <c r="AX165" s="151">
        <v>99717</v>
      </c>
      <c r="BA165" s="120">
        <f t="shared" si="4"/>
        <v>42047</v>
      </c>
      <c r="BB165" s="120">
        <f t="shared" si="5"/>
        <v>42047</v>
      </c>
    </row>
    <row r="166" spans="2:54" s="94" customFormat="1" ht="15" customHeight="1" x14ac:dyDescent="0.25">
      <c r="B166" s="127" t="s">
        <v>139</v>
      </c>
      <c r="C166" s="116">
        <v>113329040</v>
      </c>
      <c r="D166" s="92">
        <v>20160111</v>
      </c>
      <c r="E166" s="116">
        <v>721026460</v>
      </c>
      <c r="F166" s="94">
        <v>7</v>
      </c>
      <c r="G166" s="116">
        <v>721026460</v>
      </c>
      <c r="H166" s="94">
        <v>7</v>
      </c>
      <c r="I166" s="92">
        <v>162</v>
      </c>
      <c r="J166" s="94">
        <v>162</v>
      </c>
      <c r="K166" s="153">
        <v>584015</v>
      </c>
      <c r="N166" s="150" t="s">
        <v>695</v>
      </c>
      <c r="O166" s="94" t="s">
        <v>782</v>
      </c>
      <c r="R166" s="152" t="s">
        <v>698</v>
      </c>
      <c r="T166" s="94">
        <v>58</v>
      </c>
      <c r="X166" s="152" t="s">
        <v>690</v>
      </c>
      <c r="Y166" s="123" t="s">
        <v>159</v>
      </c>
      <c r="Z166" s="126"/>
      <c r="AB166" s="128" t="s">
        <v>706</v>
      </c>
      <c r="AD166" s="152" t="s">
        <v>834</v>
      </c>
      <c r="AF166" s="111">
        <v>42047</v>
      </c>
      <c r="AG166" s="123" t="s">
        <v>562</v>
      </c>
      <c r="AH166" s="94">
        <v>1</v>
      </c>
      <c r="AM166" s="131"/>
      <c r="AQ166" s="132">
        <v>5</v>
      </c>
      <c r="AR166" s="130"/>
      <c r="AT166" s="151">
        <v>12</v>
      </c>
      <c r="AU166" s="150" t="s">
        <v>691</v>
      </c>
      <c r="AX166" s="153">
        <v>665</v>
      </c>
      <c r="BA166" s="120">
        <f t="shared" si="4"/>
        <v>42047</v>
      </c>
      <c r="BB166" s="120">
        <f t="shared" si="5"/>
        <v>42047</v>
      </c>
    </row>
    <row r="167" spans="2:54" s="94" customFormat="1" ht="15" customHeight="1" x14ac:dyDescent="0.25">
      <c r="B167" s="127" t="s">
        <v>139</v>
      </c>
      <c r="C167" s="116">
        <v>113329040</v>
      </c>
      <c r="D167" s="92">
        <v>20160111</v>
      </c>
      <c r="E167" s="116">
        <v>721026460</v>
      </c>
      <c r="F167" s="94">
        <v>8</v>
      </c>
      <c r="G167" s="116">
        <v>721026460</v>
      </c>
      <c r="H167" s="94">
        <v>8</v>
      </c>
      <c r="I167" s="92">
        <v>163</v>
      </c>
      <c r="J167" s="94">
        <v>163</v>
      </c>
      <c r="K167" s="153">
        <v>10039029</v>
      </c>
      <c r="N167" s="150" t="s">
        <v>700</v>
      </c>
      <c r="O167" s="94" t="s">
        <v>830</v>
      </c>
      <c r="R167" s="152" t="s">
        <v>699</v>
      </c>
      <c r="T167" s="94">
        <v>58</v>
      </c>
      <c r="X167" s="152" t="s">
        <v>690</v>
      </c>
      <c r="Y167" s="123" t="s">
        <v>159</v>
      </c>
      <c r="Z167" s="126"/>
      <c r="AB167" s="128" t="s">
        <v>706</v>
      </c>
      <c r="AD167" s="152" t="s">
        <v>834</v>
      </c>
      <c r="AF167" s="111">
        <v>42047</v>
      </c>
      <c r="AG167" s="123" t="s">
        <v>562</v>
      </c>
      <c r="AH167" s="94">
        <v>1</v>
      </c>
      <c r="AM167" s="131"/>
      <c r="AQ167" s="132">
        <v>5</v>
      </c>
      <c r="AR167" s="130"/>
      <c r="AT167" s="151">
        <v>19</v>
      </c>
      <c r="AU167" s="150" t="s">
        <v>691</v>
      </c>
      <c r="AX167" s="153">
        <v>665</v>
      </c>
      <c r="BA167" s="120">
        <f t="shared" si="4"/>
        <v>42047</v>
      </c>
      <c r="BB167" s="120">
        <f t="shared" si="5"/>
        <v>42047</v>
      </c>
    </row>
    <row r="168" spans="2:54" s="94" customFormat="1" ht="15" customHeight="1" x14ac:dyDescent="0.25">
      <c r="B168" s="127" t="s">
        <v>139</v>
      </c>
      <c r="C168" s="116">
        <v>113329040</v>
      </c>
      <c r="D168" s="92">
        <v>20160111</v>
      </c>
      <c r="E168" s="116">
        <v>721026460</v>
      </c>
      <c r="F168" s="94">
        <v>8</v>
      </c>
      <c r="G168" s="116">
        <v>721026460</v>
      </c>
      <c r="H168" s="94">
        <v>8</v>
      </c>
      <c r="I168" s="92">
        <v>164</v>
      </c>
      <c r="J168" s="94">
        <v>164</v>
      </c>
      <c r="K168" s="153">
        <v>10039029</v>
      </c>
      <c r="N168" s="150" t="s">
        <v>700</v>
      </c>
      <c r="O168" s="94" t="s">
        <v>830</v>
      </c>
      <c r="R168" s="152" t="s">
        <v>699</v>
      </c>
      <c r="T168" s="94">
        <v>58</v>
      </c>
      <c r="X168" s="152" t="s">
        <v>690</v>
      </c>
      <c r="Y168" s="123" t="s">
        <v>159</v>
      </c>
      <c r="Z168" s="126"/>
      <c r="AB168" s="128" t="s">
        <v>706</v>
      </c>
      <c r="AD168" s="152" t="s">
        <v>834</v>
      </c>
      <c r="AF168" s="111">
        <v>42047</v>
      </c>
      <c r="AG168" s="123" t="s">
        <v>562</v>
      </c>
      <c r="AH168" s="94">
        <v>1</v>
      </c>
      <c r="AM168" s="131"/>
      <c r="AQ168" s="132">
        <v>5</v>
      </c>
      <c r="AR168" s="130"/>
      <c r="AT168" s="151">
        <v>19</v>
      </c>
      <c r="AU168" s="150" t="s">
        <v>691</v>
      </c>
      <c r="AX168" s="153">
        <v>665</v>
      </c>
      <c r="BA168" s="120">
        <f t="shared" si="4"/>
        <v>42047</v>
      </c>
      <c r="BB168" s="120">
        <f t="shared" si="5"/>
        <v>42047</v>
      </c>
    </row>
    <row r="169" spans="2:54" s="94" customFormat="1" ht="15" customHeight="1" x14ac:dyDescent="0.25">
      <c r="B169" s="127" t="s">
        <v>139</v>
      </c>
      <c r="C169" s="116">
        <v>113329040</v>
      </c>
      <c r="D169" s="92">
        <v>20160111</v>
      </c>
      <c r="E169" s="116">
        <v>721026460</v>
      </c>
      <c r="F169" s="94">
        <v>9</v>
      </c>
      <c r="G169" s="116">
        <v>721026460</v>
      </c>
      <c r="H169" s="94">
        <v>9</v>
      </c>
      <c r="I169" s="92">
        <v>165</v>
      </c>
      <c r="J169" s="94">
        <v>165</v>
      </c>
      <c r="K169" s="153">
        <v>583065</v>
      </c>
      <c r="N169" s="150" t="s">
        <v>695</v>
      </c>
      <c r="O169" s="94" t="s">
        <v>731</v>
      </c>
      <c r="R169" s="152" t="s">
        <v>694</v>
      </c>
      <c r="T169" s="94">
        <v>58</v>
      </c>
      <c r="X169" s="152" t="s">
        <v>690</v>
      </c>
      <c r="Y169" s="123" t="s">
        <v>159</v>
      </c>
      <c r="Z169" s="126"/>
      <c r="AB169" s="128" t="s">
        <v>706</v>
      </c>
      <c r="AD169" s="152" t="s">
        <v>834</v>
      </c>
      <c r="AF169" s="111">
        <v>42047</v>
      </c>
      <c r="AG169" s="123" t="s">
        <v>562</v>
      </c>
      <c r="AH169" s="94">
        <v>1</v>
      </c>
      <c r="AM169" s="152" t="s">
        <v>693</v>
      </c>
      <c r="AR169" s="92" t="s">
        <v>679</v>
      </c>
      <c r="AT169" s="151">
        <v>1.2</v>
      </c>
      <c r="AU169" s="150" t="s">
        <v>691</v>
      </c>
      <c r="AX169" s="151">
        <v>99717</v>
      </c>
      <c r="BA169" s="120">
        <f t="shared" si="4"/>
        <v>42047</v>
      </c>
      <c r="BB169" s="120">
        <f t="shared" si="5"/>
        <v>42047</v>
      </c>
    </row>
    <row r="170" spans="2:54" s="94" customFormat="1" ht="15" customHeight="1" x14ac:dyDescent="0.25">
      <c r="B170" s="127" t="s">
        <v>139</v>
      </c>
      <c r="C170" s="116">
        <v>113329040</v>
      </c>
      <c r="D170" s="92">
        <v>20160111</v>
      </c>
      <c r="E170" s="116">
        <v>721026460</v>
      </c>
      <c r="F170" s="94">
        <v>9</v>
      </c>
      <c r="G170" s="116">
        <v>721026460</v>
      </c>
      <c r="H170" s="94">
        <v>9</v>
      </c>
      <c r="I170" s="92">
        <v>166</v>
      </c>
      <c r="J170" s="94">
        <v>166</v>
      </c>
      <c r="K170" s="153">
        <v>583065</v>
      </c>
      <c r="N170" s="150" t="s">
        <v>695</v>
      </c>
      <c r="O170" s="94" t="s">
        <v>731</v>
      </c>
      <c r="R170" s="152" t="s">
        <v>694</v>
      </c>
      <c r="T170" s="94">
        <v>58</v>
      </c>
      <c r="X170" s="152" t="s">
        <v>690</v>
      </c>
      <c r="Y170" s="123" t="s">
        <v>159</v>
      </c>
      <c r="Z170" s="126"/>
      <c r="AB170" s="128" t="s">
        <v>706</v>
      </c>
      <c r="AD170" s="152" t="s">
        <v>834</v>
      </c>
      <c r="AF170" s="111">
        <v>42047</v>
      </c>
      <c r="AG170" s="123" t="s">
        <v>562</v>
      </c>
      <c r="AH170" s="94">
        <v>1</v>
      </c>
      <c r="AM170" s="131"/>
      <c r="AQ170" s="132">
        <v>5</v>
      </c>
      <c r="AR170" s="130"/>
      <c r="AT170" s="151">
        <v>12</v>
      </c>
      <c r="AU170" s="150" t="s">
        <v>691</v>
      </c>
      <c r="AX170" s="153">
        <v>665</v>
      </c>
      <c r="BA170" s="120">
        <f t="shared" si="4"/>
        <v>42047</v>
      </c>
      <c r="BB170" s="120">
        <f t="shared" si="5"/>
        <v>42047</v>
      </c>
    </row>
    <row r="171" spans="2:54" s="94" customFormat="1" ht="15" customHeight="1" x14ac:dyDescent="0.25">
      <c r="B171" s="127" t="s">
        <v>139</v>
      </c>
      <c r="C171" s="116">
        <v>113329040</v>
      </c>
      <c r="D171" s="92">
        <v>20160111</v>
      </c>
      <c r="E171" s="116">
        <v>721026460</v>
      </c>
      <c r="F171" s="94">
        <v>91</v>
      </c>
      <c r="G171" s="116">
        <v>721026460</v>
      </c>
      <c r="H171" s="94">
        <v>91</v>
      </c>
      <c r="I171" s="92">
        <v>167</v>
      </c>
      <c r="J171" s="94">
        <v>167</v>
      </c>
      <c r="K171" s="153">
        <v>584015</v>
      </c>
      <c r="N171" s="150" t="s">
        <v>695</v>
      </c>
      <c r="O171" s="94" t="s">
        <v>731</v>
      </c>
      <c r="R171" s="152" t="s">
        <v>698</v>
      </c>
      <c r="T171" s="94">
        <v>58</v>
      </c>
      <c r="X171" s="152" t="s">
        <v>690</v>
      </c>
      <c r="Y171" s="123" t="s">
        <v>159</v>
      </c>
      <c r="Z171" s="126"/>
      <c r="AB171" s="128" t="s">
        <v>706</v>
      </c>
      <c r="AD171" s="152" t="s">
        <v>834</v>
      </c>
      <c r="AF171" s="111">
        <v>42047</v>
      </c>
      <c r="AG171" s="123" t="s">
        <v>562</v>
      </c>
      <c r="AH171" s="94">
        <v>1</v>
      </c>
      <c r="AM171" s="152" t="s">
        <v>693</v>
      </c>
      <c r="AR171" s="130"/>
      <c r="AT171" s="151">
        <v>1.5</v>
      </c>
      <c r="AU171" s="150" t="s">
        <v>691</v>
      </c>
      <c r="AX171" s="151">
        <v>99717</v>
      </c>
      <c r="BA171" s="120">
        <f t="shared" si="4"/>
        <v>42047</v>
      </c>
      <c r="BB171" s="120">
        <f t="shared" si="5"/>
        <v>42047</v>
      </c>
    </row>
    <row r="172" spans="2:54" s="94" customFormat="1" ht="15" customHeight="1" x14ac:dyDescent="0.25">
      <c r="B172" s="127" t="s">
        <v>139</v>
      </c>
      <c r="C172" s="116">
        <v>113329040</v>
      </c>
      <c r="D172" s="92">
        <v>20160111</v>
      </c>
      <c r="E172" s="116">
        <v>721026460</v>
      </c>
      <c r="F172" s="94">
        <v>91</v>
      </c>
      <c r="G172" s="116">
        <v>721026460</v>
      </c>
      <c r="H172" s="94">
        <v>91</v>
      </c>
      <c r="I172" s="92">
        <v>168</v>
      </c>
      <c r="J172" s="94">
        <v>168</v>
      </c>
      <c r="K172" s="153">
        <v>584015</v>
      </c>
      <c r="N172" s="150" t="s">
        <v>695</v>
      </c>
      <c r="O172" s="94" t="s">
        <v>731</v>
      </c>
      <c r="R172" s="152" t="s">
        <v>698</v>
      </c>
      <c r="T172" s="94">
        <v>58</v>
      </c>
      <c r="X172" s="152" t="s">
        <v>690</v>
      </c>
      <c r="Y172" s="123" t="s">
        <v>159</v>
      </c>
      <c r="Z172" s="126"/>
      <c r="AB172" s="128" t="s">
        <v>706</v>
      </c>
      <c r="AD172" s="152" t="s">
        <v>834</v>
      </c>
      <c r="AF172" s="111">
        <v>42047</v>
      </c>
      <c r="AG172" s="123" t="s">
        <v>562</v>
      </c>
      <c r="AH172" s="94">
        <v>1</v>
      </c>
      <c r="AM172" s="131"/>
      <c r="AQ172" s="132">
        <v>5</v>
      </c>
      <c r="AR172" s="130"/>
      <c r="AT172" s="151">
        <v>350</v>
      </c>
      <c r="AU172" s="150" t="s">
        <v>691</v>
      </c>
      <c r="AX172" s="153">
        <v>665</v>
      </c>
      <c r="BA172" s="120">
        <f t="shared" si="4"/>
        <v>42047</v>
      </c>
      <c r="BB172" s="120">
        <f t="shared" si="5"/>
        <v>42047</v>
      </c>
    </row>
    <row r="173" spans="2:54" s="94" customFormat="1" ht="15" customHeight="1" x14ac:dyDescent="0.25">
      <c r="B173" s="127" t="s">
        <v>139</v>
      </c>
      <c r="C173" s="116">
        <v>113329040</v>
      </c>
      <c r="D173" s="92">
        <v>20160111</v>
      </c>
      <c r="E173" s="116">
        <v>721026460</v>
      </c>
      <c r="F173" s="94">
        <v>10</v>
      </c>
      <c r="G173" s="116">
        <v>721026460</v>
      </c>
      <c r="H173" s="94">
        <v>10</v>
      </c>
      <c r="I173" s="92">
        <v>169</v>
      </c>
      <c r="J173" s="94">
        <v>169</v>
      </c>
      <c r="K173" s="153">
        <v>10039031</v>
      </c>
      <c r="N173" s="150" t="s">
        <v>702</v>
      </c>
      <c r="O173" s="94" t="s">
        <v>814</v>
      </c>
      <c r="R173" s="152" t="s">
        <v>701</v>
      </c>
      <c r="T173" s="94">
        <v>58</v>
      </c>
      <c r="X173" s="152" t="s">
        <v>690</v>
      </c>
      <c r="Y173" s="123" t="s">
        <v>159</v>
      </c>
      <c r="Z173" s="126"/>
      <c r="AB173" s="128" t="s">
        <v>706</v>
      </c>
      <c r="AD173" s="152" t="s">
        <v>834</v>
      </c>
      <c r="AF173" s="111">
        <v>42047</v>
      </c>
      <c r="AG173" s="123" t="s">
        <v>562</v>
      </c>
      <c r="AH173" s="94">
        <v>1</v>
      </c>
      <c r="AM173" s="152" t="s">
        <v>693</v>
      </c>
      <c r="AR173" s="130"/>
      <c r="AT173" s="151">
        <v>3.1</v>
      </c>
      <c r="AU173" s="150" t="s">
        <v>691</v>
      </c>
      <c r="AX173" s="151">
        <v>99717</v>
      </c>
      <c r="BA173" s="120">
        <f t="shared" si="4"/>
        <v>42047</v>
      </c>
      <c r="BB173" s="120">
        <f t="shared" si="5"/>
        <v>42047</v>
      </c>
    </row>
    <row r="174" spans="2:54" s="94" customFormat="1" ht="15" customHeight="1" x14ac:dyDescent="0.25">
      <c r="B174" s="127" t="s">
        <v>139</v>
      </c>
      <c r="C174" s="116">
        <v>113329040</v>
      </c>
      <c r="D174" s="92">
        <v>20160111</v>
      </c>
      <c r="E174" s="116">
        <v>721026460</v>
      </c>
      <c r="F174" s="94">
        <v>10</v>
      </c>
      <c r="G174" s="116">
        <v>721026460</v>
      </c>
      <c r="H174" s="94">
        <v>10</v>
      </c>
      <c r="I174" s="92">
        <v>170</v>
      </c>
      <c r="J174" s="94">
        <v>170</v>
      </c>
      <c r="K174" s="153">
        <v>10039031</v>
      </c>
      <c r="N174" s="150" t="s">
        <v>702</v>
      </c>
      <c r="O174" s="94" t="s">
        <v>814</v>
      </c>
      <c r="R174" s="152" t="s">
        <v>701</v>
      </c>
      <c r="T174" s="94">
        <v>58</v>
      </c>
      <c r="X174" s="152" t="s">
        <v>690</v>
      </c>
      <c r="Y174" s="123" t="s">
        <v>159</v>
      </c>
      <c r="Z174" s="126"/>
      <c r="AB174" s="128" t="s">
        <v>706</v>
      </c>
      <c r="AD174" s="152" t="s">
        <v>834</v>
      </c>
      <c r="AF174" s="111">
        <v>42047</v>
      </c>
      <c r="AG174" s="123" t="s">
        <v>562</v>
      </c>
      <c r="AH174" s="94">
        <v>1</v>
      </c>
      <c r="AM174" s="131"/>
      <c r="AQ174" s="132">
        <v>5</v>
      </c>
      <c r="AR174" s="130"/>
      <c r="AT174" s="151">
        <v>14</v>
      </c>
      <c r="AU174" s="150" t="s">
        <v>691</v>
      </c>
      <c r="AX174" s="153">
        <v>665</v>
      </c>
      <c r="BA174" s="120">
        <f t="shared" si="4"/>
        <v>42047</v>
      </c>
      <c r="BB174" s="120">
        <f t="shared" si="5"/>
        <v>42047</v>
      </c>
    </row>
    <row r="175" spans="2:54" s="94" customFormat="1" ht="15" customHeight="1" x14ac:dyDescent="0.25">
      <c r="B175" s="127" t="s">
        <v>139</v>
      </c>
      <c r="C175" s="116">
        <v>113329040</v>
      </c>
      <c r="D175" s="92">
        <v>20160111</v>
      </c>
      <c r="E175" s="116">
        <v>721026460</v>
      </c>
      <c r="F175" s="94">
        <v>11</v>
      </c>
      <c r="G175" s="116">
        <v>721026460</v>
      </c>
      <c r="H175" s="94">
        <v>11</v>
      </c>
      <c r="I175" s="92">
        <v>171</v>
      </c>
      <c r="J175" s="94">
        <v>171</v>
      </c>
      <c r="K175" s="153">
        <v>10039028</v>
      </c>
      <c r="N175" s="150" t="s">
        <v>697</v>
      </c>
      <c r="O175" s="94" t="s">
        <v>766</v>
      </c>
      <c r="R175" s="152" t="s">
        <v>696</v>
      </c>
      <c r="T175" s="94">
        <v>58</v>
      </c>
      <c r="X175" s="152" t="s">
        <v>690</v>
      </c>
      <c r="Y175" s="123" t="s">
        <v>159</v>
      </c>
      <c r="Z175" s="126"/>
      <c r="AB175" s="128" t="s">
        <v>706</v>
      </c>
      <c r="AD175" s="152" t="s">
        <v>834</v>
      </c>
      <c r="AF175" s="111">
        <v>42047</v>
      </c>
      <c r="AG175" s="123" t="s">
        <v>562</v>
      </c>
      <c r="AH175" s="94">
        <v>1</v>
      </c>
      <c r="AM175" s="152" t="s">
        <v>693</v>
      </c>
      <c r="AR175" s="130"/>
      <c r="AT175" s="151">
        <v>4.4000000000000004</v>
      </c>
      <c r="AU175" s="150" t="s">
        <v>691</v>
      </c>
      <c r="AX175" s="151">
        <v>99717</v>
      </c>
      <c r="BA175" s="120">
        <f t="shared" si="4"/>
        <v>42047</v>
      </c>
      <c r="BB175" s="120">
        <f t="shared" si="5"/>
        <v>42047</v>
      </c>
    </row>
    <row r="176" spans="2:54" s="94" customFormat="1" ht="15" customHeight="1" x14ac:dyDescent="0.25">
      <c r="B176" s="127" t="s">
        <v>139</v>
      </c>
      <c r="C176" s="116">
        <v>113329040</v>
      </c>
      <c r="D176" s="92">
        <v>20160111</v>
      </c>
      <c r="E176" s="116">
        <v>721026460</v>
      </c>
      <c r="F176" s="94">
        <v>11</v>
      </c>
      <c r="G176" s="116">
        <v>721026460</v>
      </c>
      <c r="H176" s="94">
        <v>11</v>
      </c>
      <c r="I176" s="92">
        <v>172</v>
      </c>
      <c r="J176" s="94">
        <v>172</v>
      </c>
      <c r="K176" s="153">
        <v>10039028</v>
      </c>
      <c r="N176" s="150" t="s">
        <v>697</v>
      </c>
      <c r="O176" s="94" t="s">
        <v>766</v>
      </c>
      <c r="R176" s="152" t="s">
        <v>696</v>
      </c>
      <c r="T176" s="94">
        <v>58</v>
      </c>
      <c r="X176" s="152" t="s">
        <v>690</v>
      </c>
      <c r="Y176" s="123" t="s">
        <v>159</v>
      </c>
      <c r="Z176" s="126"/>
      <c r="AB176" s="128" t="s">
        <v>706</v>
      </c>
      <c r="AD176" s="152" t="s">
        <v>834</v>
      </c>
      <c r="AF176" s="111">
        <v>42047</v>
      </c>
      <c r="AG176" s="123" t="s">
        <v>562</v>
      </c>
      <c r="AH176" s="94">
        <v>1</v>
      </c>
      <c r="AM176" s="131"/>
      <c r="AQ176" s="132">
        <v>5</v>
      </c>
      <c r="AR176" s="130"/>
      <c r="AT176" s="151">
        <v>22</v>
      </c>
      <c r="AU176" s="150" t="s">
        <v>691</v>
      </c>
      <c r="AX176" s="153">
        <v>665</v>
      </c>
      <c r="BA176" s="120">
        <f t="shared" si="4"/>
        <v>42047</v>
      </c>
      <c r="BB176" s="120">
        <f t="shared" si="5"/>
        <v>42047</v>
      </c>
    </row>
    <row r="177" spans="2:54" s="94" customFormat="1" ht="15" customHeight="1" x14ac:dyDescent="0.25">
      <c r="B177" s="127" t="s">
        <v>139</v>
      </c>
      <c r="C177" s="116">
        <v>113329040</v>
      </c>
      <c r="D177" s="92">
        <v>20160111</v>
      </c>
      <c r="E177" s="116">
        <v>721026460</v>
      </c>
      <c r="F177" s="94">
        <v>12</v>
      </c>
      <c r="G177" s="116">
        <v>721026460</v>
      </c>
      <c r="H177" s="94">
        <v>12</v>
      </c>
      <c r="I177" s="92">
        <v>173</v>
      </c>
      <c r="J177" s="94">
        <v>173</v>
      </c>
      <c r="K177" s="153">
        <v>583065</v>
      </c>
      <c r="N177" s="150" t="s">
        <v>695</v>
      </c>
      <c r="O177" s="94" t="s">
        <v>748</v>
      </c>
      <c r="R177" s="152" t="s">
        <v>694</v>
      </c>
      <c r="T177" s="94">
        <v>58</v>
      </c>
      <c r="X177" s="152" t="s">
        <v>690</v>
      </c>
      <c r="Y177" s="123" t="s">
        <v>159</v>
      </c>
      <c r="Z177" s="126"/>
      <c r="AB177" s="128" t="s">
        <v>706</v>
      </c>
      <c r="AD177" s="152" t="s">
        <v>834</v>
      </c>
      <c r="AF177" s="111">
        <v>42047</v>
      </c>
      <c r="AG177" s="123" t="s">
        <v>562</v>
      </c>
      <c r="AH177" s="94">
        <v>1</v>
      </c>
      <c r="AM177" s="152" t="s">
        <v>693</v>
      </c>
      <c r="AR177" s="130"/>
      <c r="AT177" s="151">
        <v>1.3</v>
      </c>
      <c r="AU177" s="150" t="s">
        <v>691</v>
      </c>
      <c r="AX177" s="151">
        <v>99717</v>
      </c>
      <c r="BA177" s="120">
        <f t="shared" si="4"/>
        <v>42047</v>
      </c>
      <c r="BB177" s="120">
        <f t="shared" si="5"/>
        <v>42047</v>
      </c>
    </row>
    <row r="178" spans="2:54" s="94" customFormat="1" ht="15" customHeight="1" x14ac:dyDescent="0.25">
      <c r="B178" s="127" t="s">
        <v>139</v>
      </c>
      <c r="C178" s="116">
        <v>113329040</v>
      </c>
      <c r="D178" s="92">
        <v>20160111</v>
      </c>
      <c r="E178" s="116">
        <v>721026460</v>
      </c>
      <c r="F178" s="94">
        <v>12</v>
      </c>
      <c r="G178" s="116">
        <v>721026460</v>
      </c>
      <c r="H178" s="94">
        <v>12</v>
      </c>
      <c r="I178" s="92">
        <v>174</v>
      </c>
      <c r="J178" s="94">
        <v>174</v>
      </c>
      <c r="K178" s="153">
        <v>583065</v>
      </c>
      <c r="N178" s="150" t="s">
        <v>695</v>
      </c>
      <c r="O178" s="94" t="s">
        <v>748</v>
      </c>
      <c r="R178" s="152" t="s">
        <v>694</v>
      </c>
      <c r="T178" s="94">
        <v>58</v>
      </c>
      <c r="X178" s="152" t="s">
        <v>690</v>
      </c>
      <c r="Y178" s="123" t="s">
        <v>159</v>
      </c>
      <c r="Z178" s="126"/>
      <c r="AB178" s="128" t="s">
        <v>706</v>
      </c>
      <c r="AD178" s="152" t="s">
        <v>834</v>
      </c>
      <c r="AF178" s="111">
        <v>42047</v>
      </c>
      <c r="AG178" s="123" t="s">
        <v>562</v>
      </c>
      <c r="AH178" s="94">
        <v>1</v>
      </c>
      <c r="AM178" s="131"/>
      <c r="AQ178" s="132">
        <v>5</v>
      </c>
      <c r="AR178" s="130"/>
      <c r="AT178" s="151">
        <v>9</v>
      </c>
      <c r="AU178" s="150" t="s">
        <v>691</v>
      </c>
      <c r="AX178" s="153">
        <v>665</v>
      </c>
      <c r="BA178" s="120">
        <f t="shared" si="4"/>
        <v>42047</v>
      </c>
      <c r="BB178" s="120">
        <f t="shared" si="5"/>
        <v>42047</v>
      </c>
    </row>
    <row r="179" spans="2:54" s="94" customFormat="1" ht="15" customHeight="1" x14ac:dyDescent="0.25">
      <c r="B179" s="127" t="s">
        <v>139</v>
      </c>
      <c r="C179" s="116">
        <v>113329040</v>
      </c>
      <c r="D179" s="92">
        <v>20160111</v>
      </c>
      <c r="E179" s="116">
        <v>721026460</v>
      </c>
      <c r="F179" s="94">
        <v>92</v>
      </c>
      <c r="G179" s="116">
        <v>721026460</v>
      </c>
      <c r="H179" s="94">
        <v>92</v>
      </c>
      <c r="I179" s="92">
        <v>175</v>
      </c>
      <c r="J179" s="94">
        <v>175</v>
      </c>
      <c r="K179" s="153">
        <v>584015</v>
      </c>
      <c r="N179" s="150" t="s">
        <v>695</v>
      </c>
      <c r="O179" s="94" t="s">
        <v>748</v>
      </c>
      <c r="R179" s="152" t="s">
        <v>698</v>
      </c>
      <c r="T179" s="94">
        <v>58</v>
      </c>
      <c r="X179" s="152" t="s">
        <v>690</v>
      </c>
      <c r="Y179" s="123" t="s">
        <v>159</v>
      </c>
      <c r="Z179" s="126"/>
      <c r="AB179" s="128" t="s">
        <v>706</v>
      </c>
      <c r="AD179" s="152" t="s">
        <v>834</v>
      </c>
      <c r="AF179" s="111">
        <v>42047</v>
      </c>
      <c r="AG179" s="123" t="s">
        <v>562</v>
      </c>
      <c r="AH179" s="94">
        <v>1</v>
      </c>
      <c r="AM179" s="152" t="s">
        <v>693</v>
      </c>
      <c r="AR179" s="130"/>
      <c r="AT179" s="151">
        <v>1.8</v>
      </c>
      <c r="AU179" s="150" t="s">
        <v>691</v>
      </c>
      <c r="AX179" s="151">
        <v>99717</v>
      </c>
      <c r="BA179" s="120">
        <f t="shared" si="4"/>
        <v>42047</v>
      </c>
      <c r="BB179" s="120">
        <f t="shared" si="5"/>
        <v>42047</v>
      </c>
    </row>
    <row r="180" spans="2:54" s="94" customFormat="1" ht="15" customHeight="1" x14ac:dyDescent="0.25">
      <c r="B180" s="127" t="s">
        <v>139</v>
      </c>
      <c r="C180" s="116">
        <v>113329040</v>
      </c>
      <c r="D180" s="92">
        <v>20160111</v>
      </c>
      <c r="E180" s="116">
        <v>721026460</v>
      </c>
      <c r="F180" s="94">
        <v>92</v>
      </c>
      <c r="G180" s="116">
        <v>721026460</v>
      </c>
      <c r="H180" s="94">
        <v>92</v>
      </c>
      <c r="I180" s="92">
        <v>176</v>
      </c>
      <c r="J180" s="94">
        <v>176</v>
      </c>
      <c r="K180" s="153">
        <v>584015</v>
      </c>
      <c r="N180" s="150" t="s">
        <v>695</v>
      </c>
      <c r="O180" s="94" t="s">
        <v>748</v>
      </c>
      <c r="R180" s="152" t="s">
        <v>698</v>
      </c>
      <c r="T180" s="94">
        <v>58</v>
      </c>
      <c r="X180" s="152" t="s">
        <v>690</v>
      </c>
      <c r="Y180" s="123" t="s">
        <v>159</v>
      </c>
      <c r="Z180" s="126"/>
      <c r="AB180" s="128" t="s">
        <v>706</v>
      </c>
      <c r="AD180" s="152" t="s">
        <v>834</v>
      </c>
      <c r="AF180" s="111">
        <v>42047</v>
      </c>
      <c r="AG180" s="123" t="s">
        <v>562</v>
      </c>
      <c r="AH180" s="94">
        <v>1</v>
      </c>
      <c r="AM180" s="131"/>
      <c r="AQ180" s="132">
        <v>5</v>
      </c>
      <c r="AT180" s="151">
        <v>11</v>
      </c>
      <c r="AU180" s="150" t="s">
        <v>691</v>
      </c>
      <c r="AX180" s="153">
        <v>665</v>
      </c>
      <c r="BA180" s="120">
        <f t="shared" si="4"/>
        <v>42047</v>
      </c>
      <c r="BB180" s="120">
        <f t="shared" si="5"/>
        <v>42047</v>
      </c>
    </row>
    <row r="181" spans="2:54" s="94" customFormat="1" ht="15" customHeight="1" x14ac:dyDescent="0.25">
      <c r="B181" s="127" t="s">
        <v>139</v>
      </c>
      <c r="C181" s="116">
        <v>113329040</v>
      </c>
      <c r="D181" s="92">
        <v>20160111</v>
      </c>
      <c r="E181" s="116">
        <v>721026460</v>
      </c>
      <c r="F181" s="94">
        <v>13</v>
      </c>
      <c r="G181" s="116">
        <v>721026460</v>
      </c>
      <c r="H181" s="94">
        <v>13</v>
      </c>
      <c r="I181" s="92">
        <v>177</v>
      </c>
      <c r="J181" s="94">
        <v>177</v>
      </c>
      <c r="K181" s="153">
        <v>10041471</v>
      </c>
      <c r="N181" s="150" t="s">
        <v>692</v>
      </c>
      <c r="O181" s="94" t="s">
        <v>713</v>
      </c>
      <c r="R181" s="152" t="s">
        <v>689</v>
      </c>
      <c r="T181" s="94">
        <v>58</v>
      </c>
      <c r="X181" s="152" t="s">
        <v>690</v>
      </c>
      <c r="Y181" s="123" t="s">
        <v>159</v>
      </c>
      <c r="Z181" s="126"/>
      <c r="AB181" s="128" t="s">
        <v>706</v>
      </c>
      <c r="AD181" s="152" t="s">
        <v>834</v>
      </c>
      <c r="AF181" s="111">
        <v>42047</v>
      </c>
      <c r="AG181" s="123" t="s">
        <v>562</v>
      </c>
      <c r="AH181" s="94">
        <v>1</v>
      </c>
      <c r="AM181" s="152" t="s">
        <v>693</v>
      </c>
      <c r="AQ181" s="110"/>
      <c r="AR181" s="127" t="s">
        <v>679</v>
      </c>
      <c r="AT181" s="151">
        <v>1.9</v>
      </c>
      <c r="AU181" s="150" t="s">
        <v>691</v>
      </c>
      <c r="AX181" s="151">
        <v>99717</v>
      </c>
      <c r="BA181" s="120">
        <f t="shared" si="4"/>
        <v>42047</v>
      </c>
      <c r="BB181" s="120">
        <f t="shared" si="5"/>
        <v>42047</v>
      </c>
    </row>
    <row r="182" spans="2:54" s="94" customFormat="1" ht="15" customHeight="1" x14ac:dyDescent="0.25">
      <c r="B182" s="127" t="s">
        <v>139</v>
      </c>
      <c r="C182" s="116">
        <v>113329040</v>
      </c>
      <c r="D182" s="92">
        <v>20160111</v>
      </c>
      <c r="E182" s="116">
        <v>721026460</v>
      </c>
      <c r="F182" s="94">
        <v>13</v>
      </c>
      <c r="G182" s="116">
        <v>721026460</v>
      </c>
      <c r="H182" s="94">
        <v>13</v>
      </c>
      <c r="I182" s="92">
        <v>178</v>
      </c>
      <c r="J182" s="94">
        <v>178</v>
      </c>
      <c r="K182" s="153">
        <v>10041471</v>
      </c>
      <c r="N182" s="150" t="s">
        <v>692</v>
      </c>
      <c r="O182" s="94" t="s">
        <v>713</v>
      </c>
      <c r="R182" s="152" t="s">
        <v>689</v>
      </c>
      <c r="T182" s="94">
        <v>58</v>
      </c>
      <c r="X182" s="152" t="s">
        <v>690</v>
      </c>
      <c r="Y182" s="123" t="s">
        <v>159</v>
      </c>
      <c r="Z182" s="126"/>
      <c r="AB182" s="128" t="s">
        <v>706</v>
      </c>
      <c r="AD182" s="152" t="s">
        <v>835</v>
      </c>
      <c r="AF182" s="111">
        <v>42047</v>
      </c>
      <c r="AG182" s="123" t="s">
        <v>562</v>
      </c>
      <c r="AH182" s="94">
        <v>1</v>
      </c>
      <c r="AM182" s="150" t="s">
        <v>703</v>
      </c>
      <c r="AQ182" s="137">
        <v>1E-4</v>
      </c>
      <c r="AT182" s="150">
        <v>0.13</v>
      </c>
      <c r="AU182" s="150" t="s">
        <v>572</v>
      </c>
      <c r="AX182" s="131">
        <v>1045</v>
      </c>
      <c r="BA182" s="120">
        <f t="shared" si="4"/>
        <v>42047</v>
      </c>
      <c r="BB182" s="120">
        <f t="shared" si="5"/>
        <v>42047</v>
      </c>
    </row>
    <row r="183" spans="2:54" s="94" customFormat="1" ht="15" customHeight="1" x14ac:dyDescent="0.25">
      <c r="B183" s="127" t="s">
        <v>139</v>
      </c>
      <c r="C183" s="116">
        <v>113329040</v>
      </c>
      <c r="D183" s="92">
        <v>20160111</v>
      </c>
      <c r="E183" s="116">
        <v>721026460</v>
      </c>
      <c r="F183" s="94">
        <v>13</v>
      </c>
      <c r="G183" s="116">
        <v>721026460</v>
      </c>
      <c r="H183" s="94">
        <v>13</v>
      </c>
      <c r="I183" s="92">
        <v>179</v>
      </c>
      <c r="J183" s="94">
        <v>179</v>
      </c>
      <c r="K183" s="153">
        <v>10041471</v>
      </c>
      <c r="N183" s="150" t="s">
        <v>692</v>
      </c>
      <c r="O183" s="94" t="s">
        <v>713</v>
      </c>
      <c r="R183" s="152" t="s">
        <v>689</v>
      </c>
      <c r="T183" s="94">
        <v>58</v>
      </c>
      <c r="X183" s="152" t="s">
        <v>690</v>
      </c>
      <c r="Y183" s="123" t="s">
        <v>159</v>
      </c>
      <c r="Z183" s="126"/>
      <c r="AB183" s="128" t="s">
        <v>706</v>
      </c>
      <c r="AD183" s="152" t="s">
        <v>834</v>
      </c>
      <c r="AF183" s="111">
        <v>42047</v>
      </c>
      <c r="AG183" s="123" t="s">
        <v>562</v>
      </c>
      <c r="AH183" s="94">
        <v>1</v>
      </c>
      <c r="AM183" s="131"/>
      <c r="AQ183" s="132">
        <v>5</v>
      </c>
      <c r="AT183" s="150">
        <v>51</v>
      </c>
      <c r="AU183" s="150" t="s">
        <v>691</v>
      </c>
      <c r="AX183" s="153">
        <v>665</v>
      </c>
      <c r="BA183" s="120">
        <f t="shared" si="4"/>
        <v>42047</v>
      </c>
      <c r="BB183" s="120">
        <f t="shared" si="5"/>
        <v>42047</v>
      </c>
    </row>
    <row r="184" spans="2:54" s="94" customFormat="1" ht="15" customHeight="1" x14ac:dyDescent="0.25">
      <c r="B184" s="127" t="s">
        <v>139</v>
      </c>
      <c r="C184" s="116">
        <v>113329040</v>
      </c>
      <c r="D184" s="92">
        <v>20160111</v>
      </c>
      <c r="E184" s="116">
        <v>721026460</v>
      </c>
      <c r="F184" s="94">
        <v>13</v>
      </c>
      <c r="G184" s="116">
        <v>721026460</v>
      </c>
      <c r="H184" s="94">
        <v>13</v>
      </c>
      <c r="I184" s="92">
        <v>180</v>
      </c>
      <c r="J184" s="94">
        <v>180</v>
      </c>
      <c r="K184" s="153">
        <v>10041471</v>
      </c>
      <c r="N184" s="150" t="s">
        <v>692</v>
      </c>
      <c r="O184" s="94" t="s">
        <v>713</v>
      </c>
      <c r="R184" s="152" t="s">
        <v>689</v>
      </c>
      <c r="T184" s="94">
        <v>58</v>
      </c>
      <c r="X184" s="152" t="s">
        <v>690</v>
      </c>
      <c r="Y184" s="123" t="s">
        <v>159</v>
      </c>
      <c r="Z184" s="126"/>
      <c r="AB184" s="128" t="s">
        <v>706</v>
      </c>
      <c r="AD184" s="152" t="s">
        <v>835</v>
      </c>
      <c r="AF184" s="111">
        <v>42047</v>
      </c>
      <c r="AG184" s="123" t="s">
        <v>562</v>
      </c>
      <c r="AH184" s="94">
        <v>1</v>
      </c>
      <c r="AM184" s="150" t="s">
        <v>703</v>
      </c>
      <c r="AQ184" s="132">
        <v>5</v>
      </c>
      <c r="AT184" s="150">
        <v>37</v>
      </c>
      <c r="AU184" s="150" t="s">
        <v>691</v>
      </c>
      <c r="AX184" s="153">
        <v>665</v>
      </c>
      <c r="BA184" s="120">
        <f t="shared" si="4"/>
        <v>42047</v>
      </c>
      <c r="BB184" s="120">
        <f t="shared" si="5"/>
        <v>42047</v>
      </c>
    </row>
    <row r="185" spans="2:54" s="94" customFormat="1" ht="15" customHeight="1" x14ac:dyDescent="0.25">
      <c r="B185" s="127" t="s">
        <v>139</v>
      </c>
      <c r="C185" s="116">
        <v>113329040</v>
      </c>
      <c r="D185" s="92">
        <v>20160111</v>
      </c>
      <c r="E185" s="116">
        <v>721026460</v>
      </c>
      <c r="F185" s="94">
        <v>14</v>
      </c>
      <c r="G185" s="116">
        <v>721026460</v>
      </c>
      <c r="H185" s="94">
        <v>14</v>
      </c>
      <c r="I185" s="92">
        <v>181</v>
      </c>
      <c r="J185" s="94">
        <v>181</v>
      </c>
      <c r="K185" s="153">
        <v>583065</v>
      </c>
      <c r="N185" s="150" t="s">
        <v>695</v>
      </c>
      <c r="O185" s="94" t="s">
        <v>749</v>
      </c>
      <c r="R185" s="152" t="s">
        <v>694</v>
      </c>
      <c r="T185" s="94">
        <v>58</v>
      </c>
      <c r="X185" s="152" t="s">
        <v>690</v>
      </c>
      <c r="Y185" s="123" t="s">
        <v>159</v>
      </c>
      <c r="Z185" s="126"/>
      <c r="AB185" s="128" t="s">
        <v>706</v>
      </c>
      <c r="AD185" s="152" t="s">
        <v>834</v>
      </c>
      <c r="AF185" s="111">
        <v>42047</v>
      </c>
      <c r="AG185" s="123" t="s">
        <v>562</v>
      </c>
      <c r="AH185" s="94">
        <v>1</v>
      </c>
      <c r="AM185" s="152" t="s">
        <v>693</v>
      </c>
      <c r="AT185" s="151">
        <v>0.39</v>
      </c>
      <c r="AU185" s="150" t="s">
        <v>691</v>
      </c>
      <c r="AX185" s="151">
        <v>99717</v>
      </c>
      <c r="BA185" s="120">
        <f t="shared" si="4"/>
        <v>42047</v>
      </c>
      <c r="BB185" s="120">
        <f t="shared" si="5"/>
        <v>42047</v>
      </c>
    </row>
    <row r="186" spans="2:54" s="94" customFormat="1" ht="15" customHeight="1" x14ac:dyDescent="0.25">
      <c r="B186" s="127" t="s">
        <v>139</v>
      </c>
      <c r="C186" s="116">
        <v>113329040</v>
      </c>
      <c r="D186" s="92">
        <v>20160111</v>
      </c>
      <c r="E186" s="116">
        <v>721026460</v>
      </c>
      <c r="F186" s="94">
        <v>14</v>
      </c>
      <c r="G186" s="116">
        <v>721026460</v>
      </c>
      <c r="H186" s="94">
        <v>14</v>
      </c>
      <c r="I186" s="92">
        <v>182</v>
      </c>
      <c r="J186" s="94">
        <v>182</v>
      </c>
      <c r="K186" s="153">
        <v>583065</v>
      </c>
      <c r="N186" s="150" t="s">
        <v>695</v>
      </c>
      <c r="O186" s="94" t="s">
        <v>749</v>
      </c>
      <c r="R186" s="152" t="s">
        <v>694</v>
      </c>
      <c r="T186" s="94">
        <v>58</v>
      </c>
      <c r="X186" s="152" t="s">
        <v>690</v>
      </c>
      <c r="Y186" s="123" t="s">
        <v>159</v>
      </c>
      <c r="Z186" s="126"/>
      <c r="AB186" s="128" t="s">
        <v>706</v>
      </c>
      <c r="AD186" s="152" t="s">
        <v>836</v>
      </c>
      <c r="AF186" s="111">
        <v>42047</v>
      </c>
      <c r="AG186" s="123" t="s">
        <v>562</v>
      </c>
      <c r="AH186" s="94">
        <v>1</v>
      </c>
      <c r="AM186" s="150" t="s">
        <v>704</v>
      </c>
      <c r="AQ186" s="137">
        <v>1E-4</v>
      </c>
      <c r="AT186" s="151">
        <v>0.19</v>
      </c>
      <c r="AU186" s="151" t="s">
        <v>572</v>
      </c>
      <c r="AX186" s="131">
        <v>1045</v>
      </c>
      <c r="BA186" s="120">
        <f t="shared" si="4"/>
        <v>42047</v>
      </c>
      <c r="BB186" s="120">
        <f t="shared" si="5"/>
        <v>42047</v>
      </c>
    </row>
    <row r="187" spans="2:54" s="94" customFormat="1" ht="15" customHeight="1" x14ac:dyDescent="0.25">
      <c r="B187" s="127" t="s">
        <v>139</v>
      </c>
      <c r="C187" s="116">
        <v>113329040</v>
      </c>
      <c r="D187" s="92">
        <v>20160111</v>
      </c>
      <c r="E187" s="116">
        <v>721026460</v>
      </c>
      <c r="F187" s="94">
        <v>14</v>
      </c>
      <c r="G187" s="116">
        <v>721026460</v>
      </c>
      <c r="H187" s="94">
        <v>14</v>
      </c>
      <c r="I187" s="92">
        <v>183</v>
      </c>
      <c r="J187" s="94">
        <v>183</v>
      </c>
      <c r="K187" s="153">
        <v>583065</v>
      </c>
      <c r="N187" s="150" t="s">
        <v>695</v>
      </c>
      <c r="O187" s="94" t="s">
        <v>749</v>
      </c>
      <c r="R187" s="152" t="s">
        <v>694</v>
      </c>
      <c r="T187" s="94">
        <v>58</v>
      </c>
      <c r="X187" s="152" t="s">
        <v>690</v>
      </c>
      <c r="Y187" s="123" t="s">
        <v>159</v>
      </c>
      <c r="Z187" s="126"/>
      <c r="AB187" s="128" t="s">
        <v>706</v>
      </c>
      <c r="AD187" s="152" t="s">
        <v>834</v>
      </c>
      <c r="AF187" s="111">
        <v>42047</v>
      </c>
      <c r="AG187" s="123" t="s">
        <v>562</v>
      </c>
      <c r="AH187" s="94">
        <v>1</v>
      </c>
      <c r="AM187" s="131"/>
      <c r="AQ187" s="132">
        <v>5</v>
      </c>
      <c r="AT187" s="151">
        <v>21</v>
      </c>
      <c r="AU187" s="150" t="s">
        <v>691</v>
      </c>
      <c r="AX187" s="153">
        <v>665</v>
      </c>
      <c r="BA187" s="120">
        <f t="shared" si="4"/>
        <v>42047</v>
      </c>
      <c r="BB187" s="120">
        <f t="shared" si="5"/>
        <v>42047</v>
      </c>
    </row>
    <row r="188" spans="2:54" s="94" customFormat="1" ht="15" customHeight="1" x14ac:dyDescent="0.25">
      <c r="B188" s="127" t="s">
        <v>139</v>
      </c>
      <c r="C188" s="116">
        <v>113329040</v>
      </c>
      <c r="D188" s="92">
        <v>20160111</v>
      </c>
      <c r="E188" s="116">
        <v>721026460</v>
      </c>
      <c r="F188" s="94">
        <v>14</v>
      </c>
      <c r="G188" s="116">
        <v>721026460</v>
      </c>
      <c r="H188" s="94">
        <v>14</v>
      </c>
      <c r="I188" s="92">
        <v>184</v>
      </c>
      <c r="J188" s="94">
        <v>184</v>
      </c>
      <c r="K188" s="153">
        <v>583065</v>
      </c>
      <c r="N188" s="150" t="s">
        <v>695</v>
      </c>
      <c r="O188" s="94" t="s">
        <v>749</v>
      </c>
      <c r="R188" s="152" t="s">
        <v>694</v>
      </c>
      <c r="T188" s="94">
        <v>58</v>
      </c>
      <c r="X188" s="152" t="s">
        <v>690</v>
      </c>
      <c r="Y188" s="123" t="s">
        <v>159</v>
      </c>
      <c r="Z188" s="126"/>
      <c r="AB188" s="128" t="s">
        <v>706</v>
      </c>
      <c r="AD188" s="152" t="s">
        <v>836</v>
      </c>
      <c r="AF188" s="111">
        <v>42047</v>
      </c>
      <c r="AG188" s="123" t="s">
        <v>562</v>
      </c>
      <c r="AH188" s="94">
        <v>1</v>
      </c>
      <c r="AM188" s="150" t="s">
        <v>704</v>
      </c>
      <c r="AQ188" s="132">
        <v>5</v>
      </c>
      <c r="AT188" s="151">
        <v>35</v>
      </c>
      <c r="AU188" s="150" t="s">
        <v>691</v>
      </c>
      <c r="AX188" s="153">
        <v>665</v>
      </c>
      <c r="BA188" s="120">
        <f t="shared" si="4"/>
        <v>42047</v>
      </c>
      <c r="BB188" s="120">
        <f t="shared" si="5"/>
        <v>42047</v>
      </c>
    </row>
    <row r="189" spans="2:54" s="94" customFormat="1" ht="15" customHeight="1" x14ac:dyDescent="0.25">
      <c r="B189" s="127" t="s">
        <v>139</v>
      </c>
      <c r="C189" s="116">
        <v>113329040</v>
      </c>
      <c r="D189" s="92">
        <v>20160111</v>
      </c>
      <c r="E189" s="116">
        <v>721026460</v>
      </c>
      <c r="F189" s="94">
        <v>15</v>
      </c>
      <c r="G189" s="116">
        <v>721026460</v>
      </c>
      <c r="H189" s="94">
        <v>15</v>
      </c>
      <c r="I189" s="92">
        <v>185</v>
      </c>
      <c r="J189" s="94">
        <v>185</v>
      </c>
      <c r="K189" s="153">
        <v>583065</v>
      </c>
      <c r="N189" s="150" t="s">
        <v>695</v>
      </c>
      <c r="O189" s="94" t="s">
        <v>727</v>
      </c>
      <c r="R189" s="152" t="s">
        <v>694</v>
      </c>
      <c r="T189" s="94">
        <v>58</v>
      </c>
      <c r="X189" s="152" t="s">
        <v>690</v>
      </c>
      <c r="Y189" s="123" t="s">
        <v>159</v>
      </c>
      <c r="Z189" s="126"/>
      <c r="AB189" s="128" t="s">
        <v>706</v>
      </c>
      <c r="AD189" s="152" t="s">
        <v>834</v>
      </c>
      <c r="AF189" s="111">
        <v>42047</v>
      </c>
      <c r="AG189" s="123" t="s">
        <v>562</v>
      </c>
      <c r="AH189" s="94">
        <v>1</v>
      </c>
      <c r="AM189" s="152" t="s">
        <v>693</v>
      </c>
      <c r="AR189" s="127" t="s">
        <v>679</v>
      </c>
      <c r="AT189" s="151">
        <v>0.93</v>
      </c>
      <c r="AU189" s="150" t="s">
        <v>691</v>
      </c>
      <c r="AX189" s="151">
        <v>99717</v>
      </c>
      <c r="BA189" s="120">
        <f t="shared" si="4"/>
        <v>42047</v>
      </c>
      <c r="BB189" s="120">
        <f t="shared" si="5"/>
        <v>42047</v>
      </c>
    </row>
    <row r="190" spans="2:54" s="94" customFormat="1" ht="15" customHeight="1" x14ac:dyDescent="0.25">
      <c r="B190" s="127" t="s">
        <v>139</v>
      </c>
      <c r="C190" s="116">
        <v>113329040</v>
      </c>
      <c r="D190" s="92">
        <v>20160111</v>
      </c>
      <c r="E190" s="116">
        <v>721026460</v>
      </c>
      <c r="F190" s="94">
        <v>15</v>
      </c>
      <c r="G190" s="116">
        <v>721026460</v>
      </c>
      <c r="H190" s="94">
        <v>15</v>
      </c>
      <c r="I190" s="92">
        <v>186</v>
      </c>
      <c r="J190" s="94">
        <v>186</v>
      </c>
      <c r="K190" s="153">
        <v>583065</v>
      </c>
      <c r="N190" s="150" t="s">
        <v>695</v>
      </c>
      <c r="O190" s="94" t="s">
        <v>727</v>
      </c>
      <c r="R190" s="152" t="s">
        <v>694</v>
      </c>
      <c r="T190" s="94">
        <v>58</v>
      </c>
      <c r="X190" s="152" t="s">
        <v>690</v>
      </c>
      <c r="Y190" s="123" t="s">
        <v>159</v>
      </c>
      <c r="Z190" s="126"/>
      <c r="AB190" s="128" t="s">
        <v>706</v>
      </c>
      <c r="AD190" s="152" t="s">
        <v>834</v>
      </c>
      <c r="AF190" s="111">
        <v>42047</v>
      </c>
      <c r="AG190" s="123" t="s">
        <v>562</v>
      </c>
      <c r="AH190" s="94">
        <v>1</v>
      </c>
      <c r="AM190" s="131"/>
      <c r="AQ190" s="132">
        <v>5</v>
      </c>
      <c r="AT190" s="151">
        <v>10</v>
      </c>
      <c r="AU190" s="150" t="s">
        <v>691</v>
      </c>
      <c r="AX190" s="153">
        <v>665</v>
      </c>
      <c r="BA190" s="120">
        <f t="shared" si="4"/>
        <v>42047</v>
      </c>
      <c r="BB190" s="120">
        <f t="shared" si="5"/>
        <v>42047</v>
      </c>
    </row>
    <row r="191" spans="2:54" s="94" customFormat="1" ht="15" customHeight="1" x14ac:dyDescent="0.25">
      <c r="B191" s="127" t="s">
        <v>139</v>
      </c>
      <c r="C191" s="116">
        <v>113329040</v>
      </c>
      <c r="D191" s="92">
        <v>20160111</v>
      </c>
      <c r="E191" s="116">
        <v>721026460</v>
      </c>
      <c r="F191" s="94">
        <v>90</v>
      </c>
      <c r="G191" s="116">
        <v>721026460</v>
      </c>
      <c r="H191" s="94">
        <v>90</v>
      </c>
      <c r="I191" s="92">
        <v>187</v>
      </c>
      <c r="J191" s="94">
        <v>187</v>
      </c>
      <c r="K191" s="153">
        <v>584015</v>
      </c>
      <c r="N191" s="150" t="s">
        <v>695</v>
      </c>
      <c r="O191" s="94" t="s">
        <v>727</v>
      </c>
      <c r="R191" s="152" t="s">
        <v>698</v>
      </c>
      <c r="T191" s="94">
        <v>58</v>
      </c>
      <c r="X191" s="152" t="s">
        <v>690</v>
      </c>
      <c r="Y191" s="123" t="s">
        <v>159</v>
      </c>
      <c r="Z191" s="126"/>
      <c r="AB191" s="128" t="s">
        <v>706</v>
      </c>
      <c r="AD191" s="152" t="s">
        <v>834</v>
      </c>
      <c r="AF191" s="111">
        <v>42047</v>
      </c>
      <c r="AG191" s="123" t="s">
        <v>562</v>
      </c>
      <c r="AH191" s="94">
        <v>1</v>
      </c>
      <c r="AM191" s="152" t="s">
        <v>693</v>
      </c>
      <c r="AT191" s="151">
        <v>0.93</v>
      </c>
      <c r="AU191" s="150" t="s">
        <v>691</v>
      </c>
      <c r="AX191" s="151">
        <v>99717</v>
      </c>
      <c r="BA191" s="120">
        <f t="shared" si="4"/>
        <v>42047</v>
      </c>
      <c r="BB191" s="120">
        <f t="shared" si="5"/>
        <v>42047</v>
      </c>
    </row>
    <row r="192" spans="2:54" s="94" customFormat="1" ht="15" customHeight="1" x14ac:dyDescent="0.25">
      <c r="B192" s="127" t="s">
        <v>139</v>
      </c>
      <c r="C192" s="116">
        <v>113329040</v>
      </c>
      <c r="D192" s="92">
        <v>20160111</v>
      </c>
      <c r="E192" s="116">
        <v>721026460</v>
      </c>
      <c r="F192" s="94">
        <v>90</v>
      </c>
      <c r="G192" s="116">
        <v>721026460</v>
      </c>
      <c r="H192" s="94">
        <v>90</v>
      </c>
      <c r="I192" s="92">
        <v>188</v>
      </c>
      <c r="J192" s="94">
        <v>188</v>
      </c>
      <c r="K192" s="153">
        <v>584015</v>
      </c>
      <c r="N192" s="150" t="s">
        <v>695</v>
      </c>
      <c r="O192" s="94" t="s">
        <v>727</v>
      </c>
      <c r="R192" s="152" t="s">
        <v>698</v>
      </c>
      <c r="T192" s="94">
        <v>58</v>
      </c>
      <c r="X192" s="152" t="s">
        <v>690</v>
      </c>
      <c r="Y192" s="123" t="s">
        <v>159</v>
      </c>
      <c r="Z192" s="126"/>
      <c r="AB192" s="128" t="s">
        <v>706</v>
      </c>
      <c r="AD192" s="152" t="s">
        <v>834</v>
      </c>
      <c r="AF192" s="111">
        <v>42047</v>
      </c>
      <c r="AG192" s="123" t="s">
        <v>562</v>
      </c>
      <c r="AH192" s="94">
        <v>1</v>
      </c>
      <c r="AM192" s="131"/>
      <c r="AQ192" s="132">
        <v>5</v>
      </c>
      <c r="AT192" s="150">
        <v>10</v>
      </c>
      <c r="AU192" s="150" t="s">
        <v>691</v>
      </c>
      <c r="AX192" s="153">
        <v>665</v>
      </c>
      <c r="BA192" s="120">
        <f t="shared" si="4"/>
        <v>42047</v>
      </c>
      <c r="BB192" s="120">
        <f t="shared" si="5"/>
        <v>42047</v>
      </c>
    </row>
    <row r="193" spans="2:54" s="94" customFormat="1" ht="15" customHeight="1" x14ac:dyDescent="0.25">
      <c r="B193" s="127" t="s">
        <v>139</v>
      </c>
      <c r="C193" s="116">
        <v>113329040</v>
      </c>
      <c r="D193" s="92">
        <v>20160111</v>
      </c>
      <c r="E193" s="116">
        <v>721026460</v>
      </c>
      <c r="F193" s="94">
        <v>16</v>
      </c>
      <c r="G193" s="116">
        <v>721026460</v>
      </c>
      <c r="H193" s="94">
        <v>16</v>
      </c>
      <c r="I193" s="92">
        <v>189</v>
      </c>
      <c r="J193" s="94">
        <v>189</v>
      </c>
      <c r="K193" s="153">
        <v>10039028</v>
      </c>
      <c r="N193" s="150" t="s">
        <v>697</v>
      </c>
      <c r="O193" s="94" t="s">
        <v>727</v>
      </c>
      <c r="R193" s="152" t="s">
        <v>696</v>
      </c>
      <c r="T193" s="94">
        <v>58</v>
      </c>
      <c r="X193" s="152" t="s">
        <v>690</v>
      </c>
      <c r="Y193" s="123" t="s">
        <v>159</v>
      </c>
      <c r="Z193" s="126"/>
      <c r="AB193" s="128" t="s">
        <v>706</v>
      </c>
      <c r="AD193" s="152" t="s">
        <v>834</v>
      </c>
      <c r="AF193" s="111">
        <v>42047</v>
      </c>
      <c r="AG193" s="123" t="s">
        <v>562</v>
      </c>
      <c r="AH193" s="94">
        <v>1</v>
      </c>
      <c r="AM193" s="152" t="s">
        <v>693</v>
      </c>
      <c r="AT193" s="151">
        <v>2.67</v>
      </c>
      <c r="AU193" s="150" t="s">
        <v>691</v>
      </c>
      <c r="AX193" s="151">
        <v>99717</v>
      </c>
      <c r="BA193" s="120">
        <f t="shared" si="4"/>
        <v>42047</v>
      </c>
      <c r="BB193" s="120">
        <f t="shared" si="5"/>
        <v>42047</v>
      </c>
    </row>
    <row r="194" spans="2:54" s="94" customFormat="1" ht="15" customHeight="1" x14ac:dyDescent="0.25">
      <c r="B194" s="127" t="s">
        <v>139</v>
      </c>
      <c r="C194" s="116">
        <v>113329040</v>
      </c>
      <c r="D194" s="92">
        <v>20160111</v>
      </c>
      <c r="E194" s="116">
        <v>721026460</v>
      </c>
      <c r="F194" s="94">
        <v>16</v>
      </c>
      <c r="G194" s="116">
        <v>721026460</v>
      </c>
      <c r="H194" s="94">
        <v>16</v>
      </c>
      <c r="I194" s="92">
        <v>190</v>
      </c>
      <c r="J194" s="94">
        <v>190</v>
      </c>
      <c r="K194" s="153">
        <v>10039028</v>
      </c>
      <c r="N194" s="150" t="s">
        <v>697</v>
      </c>
      <c r="O194" s="94" t="s">
        <v>727</v>
      </c>
      <c r="R194" s="152" t="s">
        <v>696</v>
      </c>
      <c r="T194" s="94">
        <v>58</v>
      </c>
      <c r="X194" s="152" t="s">
        <v>690</v>
      </c>
      <c r="Y194" s="123" t="s">
        <v>159</v>
      </c>
      <c r="Z194" s="126"/>
      <c r="AB194" s="128" t="s">
        <v>706</v>
      </c>
      <c r="AD194" s="152" t="s">
        <v>834</v>
      </c>
      <c r="AF194" s="111">
        <v>42047</v>
      </c>
      <c r="AG194" s="123" t="s">
        <v>562</v>
      </c>
      <c r="AH194" s="94">
        <v>1</v>
      </c>
      <c r="AM194" s="131"/>
      <c r="AQ194" s="132">
        <v>5</v>
      </c>
      <c r="AT194" s="151">
        <v>40</v>
      </c>
      <c r="AU194" s="150" t="s">
        <v>691</v>
      </c>
      <c r="AX194" s="153">
        <v>665</v>
      </c>
      <c r="BA194" s="120">
        <f t="shared" si="4"/>
        <v>42047</v>
      </c>
      <c r="BB194" s="120">
        <f t="shared" si="5"/>
        <v>42047</v>
      </c>
    </row>
    <row r="195" spans="2:54" s="94" customFormat="1" ht="15" customHeight="1" x14ac:dyDescent="0.25">
      <c r="B195" s="127" t="s">
        <v>139</v>
      </c>
      <c r="C195" s="116">
        <v>113329040</v>
      </c>
      <c r="D195" s="92">
        <v>20160111</v>
      </c>
      <c r="E195" s="116">
        <v>721026460</v>
      </c>
      <c r="F195" s="94">
        <v>96</v>
      </c>
      <c r="G195" s="116">
        <v>721026460</v>
      </c>
      <c r="H195" s="94">
        <v>96</v>
      </c>
      <c r="I195" s="92">
        <v>191</v>
      </c>
      <c r="J195" s="94">
        <v>191</v>
      </c>
      <c r="K195" s="153">
        <v>10039028</v>
      </c>
      <c r="N195" s="150" t="s">
        <v>697</v>
      </c>
      <c r="O195" s="94" t="s">
        <v>759</v>
      </c>
      <c r="R195" s="152" t="s">
        <v>696</v>
      </c>
      <c r="T195" s="94">
        <v>58</v>
      </c>
      <c r="X195" s="152" t="s">
        <v>690</v>
      </c>
      <c r="Y195" s="123" t="s">
        <v>159</v>
      </c>
      <c r="Z195" s="126"/>
      <c r="AB195" s="128" t="s">
        <v>706</v>
      </c>
      <c r="AD195" s="152" t="s">
        <v>834</v>
      </c>
      <c r="AF195" s="111">
        <v>42047</v>
      </c>
      <c r="AG195" s="123" t="s">
        <v>562</v>
      </c>
      <c r="AH195" s="94">
        <v>1</v>
      </c>
      <c r="AM195" s="152" t="s">
        <v>693</v>
      </c>
      <c r="AT195" s="151">
        <v>3.4</v>
      </c>
      <c r="AU195" s="150" t="s">
        <v>691</v>
      </c>
      <c r="AX195" s="151">
        <v>99717</v>
      </c>
      <c r="BA195" s="120">
        <f t="shared" si="4"/>
        <v>42047</v>
      </c>
      <c r="BB195" s="120">
        <f t="shared" si="5"/>
        <v>42047</v>
      </c>
    </row>
    <row r="196" spans="2:54" s="94" customFormat="1" ht="15" customHeight="1" x14ac:dyDescent="0.25">
      <c r="B196" s="127" t="s">
        <v>139</v>
      </c>
      <c r="C196" s="116">
        <v>113329040</v>
      </c>
      <c r="D196" s="92">
        <v>20160111</v>
      </c>
      <c r="E196" s="116">
        <v>721026460</v>
      </c>
      <c r="F196" s="94">
        <v>96</v>
      </c>
      <c r="G196" s="116">
        <v>721026460</v>
      </c>
      <c r="H196" s="94">
        <v>96</v>
      </c>
      <c r="I196" s="92">
        <v>192</v>
      </c>
      <c r="J196" s="94">
        <v>192</v>
      </c>
      <c r="K196" s="153">
        <v>10039028</v>
      </c>
      <c r="N196" s="150" t="s">
        <v>697</v>
      </c>
      <c r="O196" s="94" t="s">
        <v>759</v>
      </c>
      <c r="R196" s="152" t="s">
        <v>696</v>
      </c>
      <c r="T196" s="94">
        <v>58</v>
      </c>
      <c r="X196" s="152" t="s">
        <v>690</v>
      </c>
      <c r="Y196" s="123" t="s">
        <v>159</v>
      </c>
      <c r="Z196" s="126"/>
      <c r="AB196" s="128" t="s">
        <v>706</v>
      </c>
      <c r="AD196" s="152" t="s">
        <v>834</v>
      </c>
      <c r="AF196" s="111">
        <v>42047</v>
      </c>
      <c r="AG196" s="123" t="s">
        <v>562</v>
      </c>
      <c r="AH196" s="94">
        <v>1</v>
      </c>
      <c r="AM196" s="131"/>
      <c r="AQ196" s="132">
        <v>5</v>
      </c>
      <c r="AT196" s="151">
        <v>35</v>
      </c>
      <c r="AU196" s="150" t="s">
        <v>691</v>
      </c>
      <c r="AX196" s="153">
        <v>665</v>
      </c>
      <c r="BA196" s="120">
        <f t="shared" si="4"/>
        <v>42047</v>
      </c>
      <c r="BB196" s="120">
        <f t="shared" si="5"/>
        <v>42047</v>
      </c>
    </row>
    <row r="197" spans="2:54" s="94" customFormat="1" ht="15" customHeight="1" x14ac:dyDescent="0.25">
      <c r="B197" s="127" t="s">
        <v>139</v>
      </c>
      <c r="C197" s="116">
        <v>113329040</v>
      </c>
      <c r="D197" s="92">
        <v>20160111</v>
      </c>
      <c r="E197" s="116">
        <v>721026460</v>
      </c>
      <c r="F197" s="94">
        <v>17</v>
      </c>
      <c r="G197" s="116">
        <v>721026460</v>
      </c>
      <c r="H197" s="94">
        <v>17</v>
      </c>
      <c r="I197" s="92">
        <v>193</v>
      </c>
      <c r="J197" s="94">
        <v>193</v>
      </c>
      <c r="K197" s="153">
        <v>10039029</v>
      </c>
      <c r="N197" s="150" t="s">
        <v>700</v>
      </c>
      <c r="O197" s="94" t="s">
        <v>790</v>
      </c>
      <c r="R197" s="152" t="s">
        <v>699</v>
      </c>
      <c r="T197" s="94">
        <v>58</v>
      </c>
      <c r="X197" s="152" t="s">
        <v>690</v>
      </c>
      <c r="Y197" s="123" t="s">
        <v>159</v>
      </c>
      <c r="Z197" s="126"/>
      <c r="AB197" s="128" t="s">
        <v>706</v>
      </c>
      <c r="AD197" s="152" t="s">
        <v>834</v>
      </c>
      <c r="AF197" s="111">
        <v>42047</v>
      </c>
      <c r="AG197" s="123" t="s">
        <v>562</v>
      </c>
      <c r="AH197" s="94">
        <v>1</v>
      </c>
      <c r="AM197" s="152" t="s">
        <v>693</v>
      </c>
      <c r="AT197" s="151">
        <v>0.76</v>
      </c>
      <c r="AU197" s="150" t="s">
        <v>691</v>
      </c>
      <c r="AX197" s="151">
        <v>99717</v>
      </c>
      <c r="BA197" s="120">
        <f t="shared" si="4"/>
        <v>42047</v>
      </c>
      <c r="BB197" s="120">
        <f t="shared" si="5"/>
        <v>42047</v>
      </c>
    </row>
    <row r="198" spans="2:54" s="94" customFormat="1" ht="15" customHeight="1" x14ac:dyDescent="0.25">
      <c r="B198" s="127" t="s">
        <v>139</v>
      </c>
      <c r="C198" s="116">
        <v>113329040</v>
      </c>
      <c r="D198" s="92">
        <v>20160111</v>
      </c>
      <c r="E198" s="116">
        <v>721026460</v>
      </c>
      <c r="F198" s="94">
        <v>18</v>
      </c>
      <c r="G198" s="116">
        <v>721026460</v>
      </c>
      <c r="H198" s="94">
        <v>18</v>
      </c>
      <c r="I198" s="92">
        <v>194</v>
      </c>
      <c r="J198" s="94">
        <v>194</v>
      </c>
      <c r="K198" s="153">
        <v>10039029</v>
      </c>
      <c r="N198" s="150" t="s">
        <v>700</v>
      </c>
      <c r="O198" s="94" t="s">
        <v>790</v>
      </c>
      <c r="R198" s="152" t="s">
        <v>699</v>
      </c>
      <c r="T198" s="94">
        <v>58</v>
      </c>
      <c r="X198" s="152" t="s">
        <v>690</v>
      </c>
      <c r="Y198" s="123" t="s">
        <v>159</v>
      </c>
      <c r="Z198" s="126"/>
      <c r="AB198" s="128" t="s">
        <v>706</v>
      </c>
      <c r="AD198" s="152" t="s">
        <v>834</v>
      </c>
      <c r="AF198" s="111">
        <v>42047</v>
      </c>
      <c r="AG198" s="123" t="s">
        <v>562</v>
      </c>
      <c r="AH198" s="94">
        <v>1</v>
      </c>
      <c r="AM198" s="131"/>
      <c r="AQ198" s="132">
        <v>5</v>
      </c>
      <c r="AT198" s="151">
        <v>12</v>
      </c>
      <c r="AU198" s="150" t="s">
        <v>691</v>
      </c>
      <c r="AX198" s="153">
        <v>665</v>
      </c>
      <c r="BA198" s="120">
        <f t="shared" ref="BA198:BA261" si="6">AF198</f>
        <v>42047</v>
      </c>
      <c r="BB198" s="120">
        <f t="shared" ref="BB198:BB261" si="7">AF198</f>
        <v>42047</v>
      </c>
    </row>
    <row r="199" spans="2:54" s="94" customFormat="1" ht="15" customHeight="1" x14ac:dyDescent="0.25">
      <c r="B199" s="127" t="s">
        <v>139</v>
      </c>
      <c r="C199" s="116">
        <v>113329040</v>
      </c>
      <c r="D199" s="92">
        <v>20160111</v>
      </c>
      <c r="E199" s="116">
        <v>721026460</v>
      </c>
      <c r="F199" s="94">
        <v>19</v>
      </c>
      <c r="G199" s="116">
        <v>721026460</v>
      </c>
      <c r="H199" s="94">
        <v>19</v>
      </c>
      <c r="I199" s="92">
        <v>195</v>
      </c>
      <c r="J199" s="94">
        <v>195</v>
      </c>
      <c r="K199" s="153">
        <v>10039031</v>
      </c>
      <c r="N199" s="150" t="s">
        <v>702</v>
      </c>
      <c r="O199" s="94" t="s">
        <v>790</v>
      </c>
      <c r="R199" s="152" t="s">
        <v>701</v>
      </c>
      <c r="T199" s="94">
        <v>58</v>
      </c>
      <c r="X199" s="152" t="s">
        <v>690</v>
      </c>
      <c r="Y199" s="123" t="s">
        <v>159</v>
      </c>
      <c r="Z199" s="126"/>
      <c r="AB199" s="128" t="s">
        <v>706</v>
      </c>
      <c r="AD199" s="152" t="s">
        <v>834</v>
      </c>
      <c r="AF199" s="111">
        <v>42047</v>
      </c>
      <c r="AG199" s="123" t="s">
        <v>562</v>
      </c>
      <c r="AH199" s="94">
        <v>1</v>
      </c>
      <c r="AM199" s="152" t="s">
        <v>693</v>
      </c>
      <c r="AT199" s="151">
        <v>0.73</v>
      </c>
      <c r="AU199" s="150" t="s">
        <v>691</v>
      </c>
      <c r="AX199" s="151">
        <v>99717</v>
      </c>
      <c r="BA199" s="120">
        <f t="shared" si="6"/>
        <v>42047</v>
      </c>
      <c r="BB199" s="120">
        <f t="shared" si="7"/>
        <v>42047</v>
      </c>
    </row>
    <row r="200" spans="2:54" s="94" customFormat="1" ht="15" customHeight="1" x14ac:dyDescent="0.25">
      <c r="B200" s="127" t="s">
        <v>139</v>
      </c>
      <c r="C200" s="116">
        <v>113329040</v>
      </c>
      <c r="D200" s="92">
        <v>20160111</v>
      </c>
      <c r="E200" s="116">
        <v>721026460</v>
      </c>
      <c r="F200" s="94">
        <v>19</v>
      </c>
      <c r="G200" s="116">
        <v>721026460</v>
      </c>
      <c r="H200" s="94">
        <v>19</v>
      </c>
      <c r="I200" s="92">
        <v>196</v>
      </c>
      <c r="J200" s="94">
        <v>196</v>
      </c>
      <c r="K200" s="153">
        <v>10039031</v>
      </c>
      <c r="N200" s="150" t="s">
        <v>702</v>
      </c>
      <c r="O200" s="94" t="s">
        <v>790</v>
      </c>
      <c r="R200" s="152" t="s">
        <v>701</v>
      </c>
      <c r="T200" s="94">
        <v>58</v>
      </c>
      <c r="X200" s="152" t="s">
        <v>690</v>
      </c>
      <c r="Y200" s="123" t="s">
        <v>159</v>
      </c>
      <c r="Z200" s="126"/>
      <c r="AB200" s="128" t="s">
        <v>706</v>
      </c>
      <c r="AD200" s="152" t="s">
        <v>834</v>
      </c>
      <c r="AF200" s="111">
        <v>42047</v>
      </c>
      <c r="AG200" s="123" t="s">
        <v>562</v>
      </c>
      <c r="AH200" s="94">
        <v>1</v>
      </c>
      <c r="AM200" s="131"/>
      <c r="AQ200" s="132">
        <v>5</v>
      </c>
      <c r="AT200" s="151">
        <v>16</v>
      </c>
      <c r="AU200" s="150" t="s">
        <v>691</v>
      </c>
      <c r="AX200" s="153">
        <v>665</v>
      </c>
      <c r="BA200" s="120">
        <f t="shared" si="6"/>
        <v>42047</v>
      </c>
      <c r="BB200" s="120">
        <f t="shared" si="7"/>
        <v>42047</v>
      </c>
    </row>
    <row r="201" spans="2:54" s="94" customFormat="1" ht="15" customHeight="1" x14ac:dyDescent="0.25">
      <c r="B201" s="127" t="s">
        <v>139</v>
      </c>
      <c r="C201" s="116">
        <v>113329040</v>
      </c>
      <c r="D201" s="92">
        <v>20160111</v>
      </c>
      <c r="E201" s="116">
        <v>721026460</v>
      </c>
      <c r="F201" s="94">
        <v>20</v>
      </c>
      <c r="G201" s="116">
        <v>721026460</v>
      </c>
      <c r="H201" s="94">
        <v>20</v>
      </c>
      <c r="I201" s="92">
        <v>197</v>
      </c>
      <c r="J201" s="94">
        <v>197</v>
      </c>
      <c r="K201" s="153">
        <v>10039029</v>
      </c>
      <c r="N201" s="150" t="s">
        <v>700</v>
      </c>
      <c r="O201" s="94" t="s">
        <v>794</v>
      </c>
      <c r="R201" s="152" t="s">
        <v>699</v>
      </c>
      <c r="T201" s="94">
        <v>58</v>
      </c>
      <c r="X201" s="152" t="s">
        <v>690</v>
      </c>
      <c r="Y201" s="123" t="s">
        <v>159</v>
      </c>
      <c r="Z201" s="126"/>
      <c r="AB201" s="128" t="s">
        <v>706</v>
      </c>
      <c r="AD201" s="152" t="s">
        <v>834</v>
      </c>
      <c r="AF201" s="111">
        <v>42047</v>
      </c>
      <c r="AG201" s="123" t="s">
        <v>562</v>
      </c>
      <c r="AH201" s="94">
        <v>1</v>
      </c>
      <c r="AM201" s="152" t="s">
        <v>693</v>
      </c>
      <c r="AT201" s="151">
        <v>2.5</v>
      </c>
      <c r="AU201" s="150" t="s">
        <v>691</v>
      </c>
      <c r="AX201" s="151">
        <v>99717</v>
      </c>
      <c r="BA201" s="120">
        <f t="shared" si="6"/>
        <v>42047</v>
      </c>
      <c r="BB201" s="120">
        <f t="shared" si="7"/>
        <v>42047</v>
      </c>
    </row>
    <row r="202" spans="2:54" s="94" customFormat="1" ht="15" customHeight="1" x14ac:dyDescent="0.25">
      <c r="B202" s="127" t="s">
        <v>139</v>
      </c>
      <c r="C202" s="116">
        <v>113329040</v>
      </c>
      <c r="D202" s="92">
        <v>20160111</v>
      </c>
      <c r="E202" s="116">
        <v>721026460</v>
      </c>
      <c r="F202" s="94">
        <v>20</v>
      </c>
      <c r="G202" s="116">
        <v>721026460</v>
      </c>
      <c r="H202" s="94">
        <v>20</v>
      </c>
      <c r="I202" s="92">
        <v>198</v>
      </c>
      <c r="J202" s="94">
        <v>198</v>
      </c>
      <c r="K202" s="153">
        <v>10039029</v>
      </c>
      <c r="N202" s="150" t="s">
        <v>700</v>
      </c>
      <c r="O202" s="94" t="s">
        <v>794</v>
      </c>
      <c r="R202" s="152" t="s">
        <v>699</v>
      </c>
      <c r="T202" s="94">
        <v>58</v>
      </c>
      <c r="X202" s="152" t="s">
        <v>690</v>
      </c>
      <c r="Y202" s="123" t="s">
        <v>159</v>
      </c>
      <c r="Z202" s="126"/>
      <c r="AB202" s="128" t="s">
        <v>706</v>
      </c>
      <c r="AD202" s="152" t="s">
        <v>834</v>
      </c>
      <c r="AF202" s="111">
        <v>42047</v>
      </c>
      <c r="AG202" s="123" t="s">
        <v>562</v>
      </c>
      <c r="AH202" s="94">
        <v>1</v>
      </c>
      <c r="AM202" s="131"/>
      <c r="AQ202" s="132">
        <v>5</v>
      </c>
      <c r="AT202" s="151">
        <v>12</v>
      </c>
      <c r="AU202" s="150" t="s">
        <v>691</v>
      </c>
      <c r="AX202" s="153">
        <v>665</v>
      </c>
      <c r="BA202" s="120">
        <f t="shared" si="6"/>
        <v>42047</v>
      </c>
      <c r="BB202" s="120">
        <f t="shared" si="7"/>
        <v>42047</v>
      </c>
    </row>
    <row r="203" spans="2:54" s="94" customFormat="1" ht="15" customHeight="1" x14ac:dyDescent="0.25">
      <c r="B203" s="127" t="s">
        <v>139</v>
      </c>
      <c r="C203" s="116">
        <v>113329040</v>
      </c>
      <c r="D203" s="92">
        <v>20160111</v>
      </c>
      <c r="E203" s="116">
        <v>721026460</v>
      </c>
      <c r="F203" s="94">
        <v>21</v>
      </c>
      <c r="G203" s="116">
        <v>721026460</v>
      </c>
      <c r="H203" s="94">
        <v>21</v>
      </c>
      <c r="I203" s="92">
        <v>199</v>
      </c>
      <c r="J203" s="94">
        <v>199</v>
      </c>
      <c r="K203" s="153">
        <v>583065</v>
      </c>
      <c r="N203" s="150" t="s">
        <v>695</v>
      </c>
      <c r="O203" s="94" t="s">
        <v>743</v>
      </c>
      <c r="R203" s="152" t="s">
        <v>694</v>
      </c>
      <c r="T203" s="94">
        <v>58</v>
      </c>
      <c r="X203" s="152" t="s">
        <v>690</v>
      </c>
      <c r="Y203" s="123" t="s">
        <v>159</v>
      </c>
      <c r="Z203" s="126"/>
      <c r="AB203" s="128" t="s">
        <v>706</v>
      </c>
      <c r="AD203" s="152" t="s">
        <v>834</v>
      </c>
      <c r="AF203" s="111">
        <v>42047</v>
      </c>
      <c r="AG203" s="123" t="s">
        <v>562</v>
      </c>
      <c r="AH203" s="94">
        <v>1</v>
      </c>
      <c r="AM203" s="152" t="s">
        <v>693</v>
      </c>
      <c r="AT203" s="151">
        <v>2.1</v>
      </c>
      <c r="AU203" s="150" t="s">
        <v>691</v>
      </c>
      <c r="AX203" s="151">
        <v>99717</v>
      </c>
      <c r="BA203" s="120">
        <f t="shared" si="6"/>
        <v>42047</v>
      </c>
      <c r="BB203" s="120">
        <f t="shared" si="7"/>
        <v>42047</v>
      </c>
    </row>
    <row r="204" spans="2:54" s="94" customFormat="1" ht="15" customHeight="1" x14ac:dyDescent="0.25">
      <c r="B204" s="127" t="s">
        <v>139</v>
      </c>
      <c r="C204" s="116">
        <v>113329040</v>
      </c>
      <c r="D204" s="92">
        <v>20160111</v>
      </c>
      <c r="E204" s="116">
        <v>721026460</v>
      </c>
      <c r="F204" s="94">
        <v>21</v>
      </c>
      <c r="G204" s="116">
        <v>721026460</v>
      </c>
      <c r="H204" s="94">
        <v>21</v>
      </c>
      <c r="I204" s="92">
        <v>200</v>
      </c>
      <c r="J204" s="94">
        <v>200</v>
      </c>
      <c r="K204" s="153">
        <v>583065</v>
      </c>
      <c r="N204" s="150" t="s">
        <v>695</v>
      </c>
      <c r="O204" s="94" t="s">
        <v>743</v>
      </c>
      <c r="R204" s="152" t="s">
        <v>694</v>
      </c>
      <c r="T204" s="94">
        <v>58</v>
      </c>
      <c r="X204" s="152" t="s">
        <v>690</v>
      </c>
      <c r="Y204" s="123" t="s">
        <v>159</v>
      </c>
      <c r="Z204" s="126"/>
      <c r="AB204" s="128" t="s">
        <v>706</v>
      </c>
      <c r="AD204" s="152" t="s">
        <v>834</v>
      </c>
      <c r="AF204" s="111">
        <v>42047</v>
      </c>
      <c r="AG204" s="123" t="s">
        <v>562</v>
      </c>
      <c r="AH204" s="94">
        <v>1</v>
      </c>
      <c r="AM204" s="131"/>
      <c r="AQ204" s="132">
        <v>5</v>
      </c>
      <c r="AT204" s="151" t="s">
        <v>563</v>
      </c>
      <c r="AU204" s="150" t="s">
        <v>691</v>
      </c>
      <c r="AX204" s="153">
        <v>665</v>
      </c>
      <c r="BA204" s="120">
        <f t="shared" si="6"/>
        <v>42047</v>
      </c>
      <c r="BB204" s="120">
        <f t="shared" si="7"/>
        <v>42047</v>
      </c>
    </row>
    <row r="205" spans="2:54" s="94" customFormat="1" ht="15" customHeight="1" x14ac:dyDescent="0.25">
      <c r="B205" s="127" t="s">
        <v>139</v>
      </c>
      <c r="C205" s="116">
        <v>113329040</v>
      </c>
      <c r="D205" s="92">
        <v>20160111</v>
      </c>
      <c r="E205" s="116">
        <v>721026460</v>
      </c>
      <c r="F205" s="94">
        <v>22</v>
      </c>
      <c r="G205" s="116">
        <v>721026460</v>
      </c>
      <c r="H205" s="94">
        <v>22</v>
      </c>
      <c r="I205" s="92">
        <v>201</v>
      </c>
      <c r="J205" s="94">
        <v>201</v>
      </c>
      <c r="K205" s="153">
        <v>10039029</v>
      </c>
      <c r="N205" s="150" t="s">
        <v>700</v>
      </c>
      <c r="O205" s="94" t="s">
        <v>743</v>
      </c>
      <c r="R205" s="152" t="s">
        <v>699</v>
      </c>
      <c r="T205" s="94">
        <v>58</v>
      </c>
      <c r="X205" s="152" t="s">
        <v>690</v>
      </c>
      <c r="Y205" s="123" t="s">
        <v>159</v>
      </c>
      <c r="Z205" s="126"/>
      <c r="AB205" s="128" t="s">
        <v>706</v>
      </c>
      <c r="AD205" s="152" t="s">
        <v>834</v>
      </c>
      <c r="AF205" s="111">
        <v>42047</v>
      </c>
      <c r="AG205" s="123" t="s">
        <v>562</v>
      </c>
      <c r="AH205" s="94">
        <v>1</v>
      </c>
      <c r="AM205" s="152" t="s">
        <v>693</v>
      </c>
      <c r="AT205" s="151">
        <v>1.4</v>
      </c>
      <c r="AU205" s="150" t="s">
        <v>691</v>
      </c>
      <c r="AX205" s="151">
        <v>99717</v>
      </c>
      <c r="BA205" s="120">
        <f t="shared" si="6"/>
        <v>42047</v>
      </c>
      <c r="BB205" s="120">
        <f t="shared" si="7"/>
        <v>42047</v>
      </c>
    </row>
    <row r="206" spans="2:54" s="94" customFormat="1" ht="15" customHeight="1" x14ac:dyDescent="0.25">
      <c r="B206" s="127" t="s">
        <v>139</v>
      </c>
      <c r="C206" s="116">
        <v>113329040</v>
      </c>
      <c r="D206" s="92">
        <v>20160111</v>
      </c>
      <c r="E206" s="116">
        <v>721026460</v>
      </c>
      <c r="F206" s="94">
        <v>22</v>
      </c>
      <c r="G206" s="116">
        <v>721026460</v>
      </c>
      <c r="H206" s="94">
        <v>22</v>
      </c>
      <c r="I206" s="92">
        <v>202</v>
      </c>
      <c r="J206" s="94">
        <v>202</v>
      </c>
      <c r="K206" s="153">
        <v>10039029</v>
      </c>
      <c r="N206" s="150" t="s">
        <v>700</v>
      </c>
      <c r="O206" s="94" t="s">
        <v>743</v>
      </c>
      <c r="R206" s="152" t="s">
        <v>699</v>
      </c>
      <c r="T206" s="94">
        <v>58</v>
      </c>
      <c r="X206" s="152" t="s">
        <v>690</v>
      </c>
      <c r="Y206" s="123" t="s">
        <v>159</v>
      </c>
      <c r="Z206" s="126"/>
      <c r="AB206" s="128" t="s">
        <v>706</v>
      </c>
      <c r="AD206" s="152" t="s">
        <v>834</v>
      </c>
      <c r="AF206" s="111">
        <v>42047</v>
      </c>
      <c r="AG206" s="123" t="s">
        <v>562</v>
      </c>
      <c r="AH206" s="94">
        <v>1</v>
      </c>
      <c r="AM206" s="131"/>
      <c r="AQ206" s="132">
        <v>5</v>
      </c>
      <c r="AT206" s="151">
        <v>16</v>
      </c>
      <c r="AU206" s="150" t="s">
        <v>691</v>
      </c>
      <c r="AX206" s="153">
        <v>665</v>
      </c>
      <c r="BA206" s="120">
        <f t="shared" si="6"/>
        <v>42047</v>
      </c>
      <c r="BB206" s="120">
        <f t="shared" si="7"/>
        <v>42047</v>
      </c>
    </row>
    <row r="207" spans="2:54" s="94" customFormat="1" ht="15" customHeight="1" x14ac:dyDescent="0.25">
      <c r="B207" s="127" t="s">
        <v>139</v>
      </c>
      <c r="C207" s="116">
        <v>113329040</v>
      </c>
      <c r="D207" s="92">
        <v>20160111</v>
      </c>
      <c r="E207" s="116">
        <v>721026460</v>
      </c>
      <c r="F207" s="94">
        <v>23</v>
      </c>
      <c r="G207" s="116">
        <v>721026460</v>
      </c>
      <c r="H207" s="94">
        <v>23</v>
      </c>
      <c r="I207" s="92">
        <v>203</v>
      </c>
      <c r="J207" s="94">
        <v>203</v>
      </c>
      <c r="K207" s="153">
        <v>583065</v>
      </c>
      <c r="N207" s="150" t="s">
        <v>695</v>
      </c>
      <c r="O207" s="94" t="s">
        <v>721</v>
      </c>
      <c r="R207" s="152" t="s">
        <v>694</v>
      </c>
      <c r="T207" s="94">
        <v>58</v>
      </c>
      <c r="X207" s="152" t="s">
        <v>690</v>
      </c>
      <c r="Y207" s="123" t="s">
        <v>159</v>
      </c>
      <c r="Z207" s="126"/>
      <c r="AB207" s="128" t="s">
        <v>706</v>
      </c>
      <c r="AD207" s="152" t="s">
        <v>834</v>
      </c>
      <c r="AF207" s="111">
        <v>42047</v>
      </c>
      <c r="AG207" s="123" t="s">
        <v>562</v>
      </c>
      <c r="AH207" s="94">
        <v>1</v>
      </c>
      <c r="AM207" s="152" t="s">
        <v>693</v>
      </c>
      <c r="AQ207" s="110"/>
      <c r="AR207" s="127" t="s">
        <v>679</v>
      </c>
      <c r="AT207" s="151">
        <v>1.62</v>
      </c>
      <c r="AU207" s="150" t="s">
        <v>691</v>
      </c>
      <c r="AX207" s="151">
        <v>99717</v>
      </c>
      <c r="BA207" s="120">
        <f t="shared" si="6"/>
        <v>42047</v>
      </c>
      <c r="BB207" s="120">
        <f t="shared" si="7"/>
        <v>42047</v>
      </c>
    </row>
    <row r="208" spans="2:54" s="94" customFormat="1" ht="15" customHeight="1" x14ac:dyDescent="0.25">
      <c r="B208" s="127" t="s">
        <v>139</v>
      </c>
      <c r="C208" s="116">
        <v>113329040</v>
      </c>
      <c r="D208" s="92">
        <v>20160111</v>
      </c>
      <c r="E208" s="116">
        <v>721026460</v>
      </c>
      <c r="F208" s="94">
        <v>23</v>
      </c>
      <c r="G208" s="116">
        <v>721026460</v>
      </c>
      <c r="H208" s="94">
        <v>23</v>
      </c>
      <c r="I208" s="92">
        <v>204</v>
      </c>
      <c r="J208" s="94">
        <v>204</v>
      </c>
      <c r="K208" s="153">
        <v>583065</v>
      </c>
      <c r="N208" s="150" t="s">
        <v>695</v>
      </c>
      <c r="O208" s="94" t="s">
        <v>721</v>
      </c>
      <c r="R208" s="152" t="s">
        <v>694</v>
      </c>
      <c r="T208" s="94">
        <v>58</v>
      </c>
      <c r="X208" s="152" t="s">
        <v>690</v>
      </c>
      <c r="Y208" s="123" t="s">
        <v>159</v>
      </c>
      <c r="Z208" s="126"/>
      <c r="AB208" s="128" t="s">
        <v>706</v>
      </c>
      <c r="AD208" s="152" t="s">
        <v>834</v>
      </c>
      <c r="AF208" s="111">
        <v>42047</v>
      </c>
      <c r="AG208" s="123" t="s">
        <v>562</v>
      </c>
      <c r="AH208" s="94">
        <v>1</v>
      </c>
      <c r="AM208" s="150"/>
      <c r="AQ208" s="132">
        <v>5</v>
      </c>
      <c r="AT208" s="150">
        <v>8</v>
      </c>
      <c r="AU208" s="150" t="s">
        <v>691</v>
      </c>
      <c r="AX208" s="153">
        <v>665</v>
      </c>
      <c r="BA208" s="120">
        <f t="shared" si="6"/>
        <v>42047</v>
      </c>
      <c r="BB208" s="120">
        <f t="shared" si="7"/>
        <v>42047</v>
      </c>
    </row>
    <row r="209" spans="2:54" s="94" customFormat="1" ht="15" customHeight="1" x14ac:dyDescent="0.25">
      <c r="B209" s="127" t="s">
        <v>139</v>
      </c>
      <c r="C209" s="116">
        <v>113329040</v>
      </c>
      <c r="D209" s="92">
        <v>20160111</v>
      </c>
      <c r="E209" s="116">
        <v>721026460</v>
      </c>
      <c r="F209" s="94">
        <v>24</v>
      </c>
      <c r="G209" s="116">
        <v>721026460</v>
      </c>
      <c r="H209" s="94">
        <v>24</v>
      </c>
      <c r="I209" s="92">
        <v>205</v>
      </c>
      <c r="J209" s="94">
        <v>205</v>
      </c>
      <c r="K209" s="153">
        <v>10039028</v>
      </c>
      <c r="N209" s="150" t="s">
        <v>697</v>
      </c>
      <c r="O209" s="94" t="s">
        <v>721</v>
      </c>
      <c r="R209" s="152" t="s">
        <v>696</v>
      </c>
      <c r="T209" s="94">
        <v>58</v>
      </c>
      <c r="X209" s="152" t="s">
        <v>690</v>
      </c>
      <c r="Y209" s="123" t="s">
        <v>159</v>
      </c>
      <c r="Z209" s="126"/>
      <c r="AB209" s="128" t="s">
        <v>706</v>
      </c>
      <c r="AD209" s="152" t="s">
        <v>834</v>
      </c>
      <c r="AF209" s="111">
        <v>42047</v>
      </c>
      <c r="AG209" s="123" t="s">
        <v>562</v>
      </c>
      <c r="AH209" s="94">
        <v>1</v>
      </c>
      <c r="AM209" s="152" t="s">
        <v>693</v>
      </c>
      <c r="AT209" s="151">
        <v>11.02</v>
      </c>
      <c r="AU209" s="150" t="s">
        <v>691</v>
      </c>
      <c r="AX209" s="151">
        <v>99717</v>
      </c>
      <c r="BA209" s="120">
        <f t="shared" si="6"/>
        <v>42047</v>
      </c>
      <c r="BB209" s="120">
        <f t="shared" si="7"/>
        <v>42047</v>
      </c>
    </row>
    <row r="210" spans="2:54" s="94" customFormat="1" ht="15" customHeight="1" x14ac:dyDescent="0.25">
      <c r="B210" s="127" t="s">
        <v>139</v>
      </c>
      <c r="C210" s="116">
        <v>113329040</v>
      </c>
      <c r="D210" s="92">
        <v>20160111</v>
      </c>
      <c r="E210" s="116">
        <v>721026460</v>
      </c>
      <c r="F210" s="94">
        <v>24</v>
      </c>
      <c r="G210" s="116">
        <v>721026460</v>
      </c>
      <c r="H210" s="94">
        <v>24</v>
      </c>
      <c r="I210" s="92">
        <v>206</v>
      </c>
      <c r="J210" s="94">
        <v>206</v>
      </c>
      <c r="K210" s="153">
        <v>10039028</v>
      </c>
      <c r="N210" s="150" t="s">
        <v>697</v>
      </c>
      <c r="O210" s="94" t="s">
        <v>721</v>
      </c>
      <c r="R210" s="152" t="s">
        <v>696</v>
      </c>
      <c r="T210" s="94">
        <v>58</v>
      </c>
      <c r="X210" s="152" t="s">
        <v>690</v>
      </c>
      <c r="Y210" s="123" t="s">
        <v>159</v>
      </c>
      <c r="Z210" s="126"/>
      <c r="AB210" s="128" t="s">
        <v>706</v>
      </c>
      <c r="AD210" s="152" t="s">
        <v>834</v>
      </c>
      <c r="AF210" s="111">
        <v>42047</v>
      </c>
      <c r="AG210" s="123" t="s">
        <v>562</v>
      </c>
      <c r="AH210" s="94">
        <v>1</v>
      </c>
      <c r="AM210" s="150"/>
      <c r="AQ210" s="132">
        <v>5</v>
      </c>
      <c r="AT210" s="150">
        <v>52</v>
      </c>
      <c r="AU210" s="150" t="s">
        <v>691</v>
      </c>
      <c r="AX210" s="153">
        <v>665</v>
      </c>
      <c r="BA210" s="120">
        <f t="shared" si="6"/>
        <v>42047</v>
      </c>
      <c r="BB210" s="120">
        <f t="shared" si="7"/>
        <v>42047</v>
      </c>
    </row>
    <row r="211" spans="2:54" s="94" customFormat="1" ht="15" customHeight="1" x14ac:dyDescent="0.25">
      <c r="B211" s="127" t="s">
        <v>139</v>
      </c>
      <c r="C211" s="116">
        <v>113329040</v>
      </c>
      <c r="D211" s="92">
        <v>20160111</v>
      </c>
      <c r="E211" s="116">
        <v>721026460</v>
      </c>
      <c r="F211" s="94">
        <v>25</v>
      </c>
      <c r="G211" s="116">
        <v>721026460</v>
      </c>
      <c r="H211" s="94">
        <v>25</v>
      </c>
      <c r="I211" s="92">
        <v>207</v>
      </c>
      <c r="J211" s="94">
        <v>207</v>
      </c>
      <c r="K211" s="153">
        <v>10039031</v>
      </c>
      <c r="N211" s="150" t="s">
        <v>702</v>
      </c>
      <c r="O211" s="94" t="s">
        <v>721</v>
      </c>
      <c r="R211" s="152" t="s">
        <v>701</v>
      </c>
      <c r="T211" s="94">
        <v>58</v>
      </c>
      <c r="X211" s="152" t="s">
        <v>690</v>
      </c>
      <c r="Y211" s="123" t="s">
        <v>159</v>
      </c>
      <c r="Z211" s="126"/>
      <c r="AB211" s="128" t="s">
        <v>706</v>
      </c>
      <c r="AD211" s="152" t="s">
        <v>834</v>
      </c>
      <c r="AF211" s="111">
        <v>42047</v>
      </c>
      <c r="AG211" s="123" t="s">
        <v>562</v>
      </c>
      <c r="AH211" s="94">
        <v>1</v>
      </c>
      <c r="AM211" s="152" t="s">
        <v>693</v>
      </c>
      <c r="AT211" s="151">
        <v>4.41</v>
      </c>
      <c r="AU211" s="150" t="s">
        <v>691</v>
      </c>
      <c r="AX211" s="151">
        <v>99717</v>
      </c>
      <c r="BA211" s="120">
        <f t="shared" si="6"/>
        <v>42047</v>
      </c>
      <c r="BB211" s="120">
        <f t="shared" si="7"/>
        <v>42047</v>
      </c>
    </row>
    <row r="212" spans="2:54" s="94" customFormat="1" ht="15" customHeight="1" x14ac:dyDescent="0.25">
      <c r="B212" s="127" t="s">
        <v>139</v>
      </c>
      <c r="C212" s="116">
        <v>113329040</v>
      </c>
      <c r="D212" s="92">
        <v>20160111</v>
      </c>
      <c r="E212" s="116">
        <v>721026460</v>
      </c>
      <c r="F212" s="94">
        <v>25</v>
      </c>
      <c r="G212" s="116">
        <v>721026460</v>
      </c>
      <c r="H212" s="94">
        <v>25</v>
      </c>
      <c r="I212" s="92">
        <v>208</v>
      </c>
      <c r="J212" s="94">
        <v>208</v>
      </c>
      <c r="K212" s="153">
        <v>10039031</v>
      </c>
      <c r="N212" s="150" t="s">
        <v>702</v>
      </c>
      <c r="O212" s="94" t="s">
        <v>721</v>
      </c>
      <c r="R212" s="152" t="s">
        <v>701</v>
      </c>
      <c r="T212" s="94">
        <v>58</v>
      </c>
      <c r="X212" s="152" t="s">
        <v>690</v>
      </c>
      <c r="Y212" s="123" t="s">
        <v>159</v>
      </c>
      <c r="Z212" s="126"/>
      <c r="AB212" s="128" t="s">
        <v>706</v>
      </c>
      <c r="AD212" s="152" t="s">
        <v>834</v>
      </c>
      <c r="AF212" s="111">
        <v>42047</v>
      </c>
      <c r="AG212" s="123" t="s">
        <v>562</v>
      </c>
      <c r="AH212" s="94">
        <v>1</v>
      </c>
      <c r="AM212" s="131"/>
      <c r="AQ212" s="132">
        <v>5</v>
      </c>
      <c r="AT212" s="150">
        <v>13</v>
      </c>
      <c r="AU212" s="150" t="s">
        <v>691</v>
      </c>
      <c r="AX212" s="153">
        <v>665</v>
      </c>
      <c r="BA212" s="120">
        <f t="shared" si="6"/>
        <v>42047</v>
      </c>
      <c r="BB212" s="120">
        <f t="shared" si="7"/>
        <v>42047</v>
      </c>
    </row>
    <row r="213" spans="2:54" s="94" customFormat="1" ht="15" customHeight="1" x14ac:dyDescent="0.25">
      <c r="B213" s="127" t="s">
        <v>139</v>
      </c>
      <c r="C213" s="116">
        <v>113329040</v>
      </c>
      <c r="D213" s="92">
        <v>20160111</v>
      </c>
      <c r="E213" s="116">
        <v>721026460</v>
      </c>
      <c r="F213" s="94">
        <v>26</v>
      </c>
      <c r="G213" s="116">
        <v>721026460</v>
      </c>
      <c r="H213" s="94">
        <v>26</v>
      </c>
      <c r="I213" s="92">
        <v>209</v>
      </c>
      <c r="J213" s="94">
        <v>209</v>
      </c>
      <c r="K213" s="153">
        <v>583065</v>
      </c>
      <c r="N213" s="150" t="s">
        <v>695</v>
      </c>
      <c r="O213" s="94" t="s">
        <v>823</v>
      </c>
      <c r="R213" s="152" t="s">
        <v>694</v>
      </c>
      <c r="T213" s="94">
        <v>58</v>
      </c>
      <c r="X213" s="152" t="s">
        <v>690</v>
      </c>
      <c r="Y213" s="123" t="s">
        <v>159</v>
      </c>
      <c r="Z213" s="126"/>
      <c r="AB213" s="128" t="s">
        <v>706</v>
      </c>
      <c r="AD213" s="152" t="s">
        <v>834</v>
      </c>
      <c r="AF213" s="111">
        <v>42047</v>
      </c>
      <c r="AG213" s="123" t="s">
        <v>562</v>
      </c>
      <c r="AH213" s="94">
        <v>1</v>
      </c>
      <c r="AM213" s="131"/>
      <c r="AQ213" s="132">
        <v>5</v>
      </c>
      <c r="AT213" s="151">
        <v>8</v>
      </c>
      <c r="AU213" s="150" t="s">
        <v>691</v>
      </c>
      <c r="AX213" s="153">
        <v>665</v>
      </c>
      <c r="BA213" s="120">
        <f t="shared" si="6"/>
        <v>42047</v>
      </c>
      <c r="BB213" s="120">
        <f t="shared" si="7"/>
        <v>42047</v>
      </c>
    </row>
    <row r="214" spans="2:54" s="94" customFormat="1" ht="15" customHeight="1" x14ac:dyDescent="0.25">
      <c r="B214" s="127" t="s">
        <v>139</v>
      </c>
      <c r="C214" s="116">
        <v>113329040</v>
      </c>
      <c r="D214" s="92">
        <v>20160111</v>
      </c>
      <c r="E214" s="116">
        <v>721026460</v>
      </c>
      <c r="F214" s="94">
        <v>26</v>
      </c>
      <c r="G214" s="116">
        <v>721026460</v>
      </c>
      <c r="H214" s="94">
        <v>26</v>
      </c>
      <c r="I214" s="92">
        <v>210</v>
      </c>
      <c r="J214" s="94">
        <v>210</v>
      </c>
      <c r="K214" s="153">
        <v>583065</v>
      </c>
      <c r="N214" s="150" t="s">
        <v>695</v>
      </c>
      <c r="O214" s="94" t="s">
        <v>823</v>
      </c>
      <c r="R214" s="152" t="s">
        <v>694</v>
      </c>
      <c r="T214" s="94">
        <v>58</v>
      </c>
      <c r="X214" s="152" t="s">
        <v>690</v>
      </c>
      <c r="Y214" s="123" t="s">
        <v>159</v>
      </c>
      <c r="Z214" s="126"/>
      <c r="AB214" s="128" t="s">
        <v>706</v>
      </c>
      <c r="AD214" s="152" t="s">
        <v>836</v>
      </c>
      <c r="AF214" s="111">
        <v>42047</v>
      </c>
      <c r="AG214" s="123" t="s">
        <v>562</v>
      </c>
      <c r="AH214" s="94">
        <v>1</v>
      </c>
      <c r="AM214" s="150" t="s">
        <v>704</v>
      </c>
      <c r="AQ214" s="132">
        <v>5</v>
      </c>
      <c r="AT214" s="151">
        <v>20</v>
      </c>
      <c r="AU214" s="150" t="s">
        <v>691</v>
      </c>
      <c r="AX214" s="153">
        <v>665</v>
      </c>
      <c r="BA214" s="120">
        <f t="shared" si="6"/>
        <v>42047</v>
      </c>
      <c r="BB214" s="120">
        <f t="shared" si="7"/>
        <v>42047</v>
      </c>
    </row>
    <row r="215" spans="2:54" s="94" customFormat="1" ht="15" customHeight="1" x14ac:dyDescent="0.25">
      <c r="B215" s="127" t="s">
        <v>139</v>
      </c>
      <c r="C215" s="116">
        <v>113329040</v>
      </c>
      <c r="D215" s="92">
        <v>20160111</v>
      </c>
      <c r="E215" s="116">
        <v>721026460</v>
      </c>
      <c r="F215" s="94">
        <v>27</v>
      </c>
      <c r="G215" s="116">
        <v>721026460</v>
      </c>
      <c r="H215" s="94">
        <v>27</v>
      </c>
      <c r="I215" s="92">
        <v>211</v>
      </c>
      <c r="J215" s="94">
        <v>211</v>
      </c>
      <c r="K215" s="153">
        <v>10041471</v>
      </c>
      <c r="N215" s="150" t="s">
        <v>692</v>
      </c>
      <c r="O215" s="94" t="s">
        <v>823</v>
      </c>
      <c r="R215" s="152" t="s">
        <v>689</v>
      </c>
      <c r="T215" s="94">
        <v>58</v>
      </c>
      <c r="X215" s="152" t="s">
        <v>690</v>
      </c>
      <c r="Y215" s="123" t="s">
        <v>159</v>
      </c>
      <c r="Z215" s="126"/>
      <c r="AB215" s="128" t="s">
        <v>706</v>
      </c>
      <c r="AD215" s="152" t="s">
        <v>834</v>
      </c>
      <c r="AF215" s="111">
        <v>42047</v>
      </c>
      <c r="AG215" s="123" t="s">
        <v>562</v>
      </c>
      <c r="AH215" s="94">
        <v>1</v>
      </c>
      <c r="AM215" s="131"/>
      <c r="AQ215" s="132">
        <v>5</v>
      </c>
      <c r="AT215" s="150">
        <v>22</v>
      </c>
      <c r="AU215" s="150" t="s">
        <v>691</v>
      </c>
      <c r="AX215" s="153">
        <v>665</v>
      </c>
      <c r="BA215" s="120">
        <f t="shared" si="6"/>
        <v>42047</v>
      </c>
      <c r="BB215" s="120">
        <f t="shared" si="7"/>
        <v>42047</v>
      </c>
    </row>
    <row r="216" spans="2:54" s="94" customFormat="1" ht="15" customHeight="1" x14ac:dyDescent="0.25">
      <c r="B216" s="127" t="s">
        <v>139</v>
      </c>
      <c r="C216" s="116">
        <v>113329040</v>
      </c>
      <c r="D216" s="92">
        <v>20160111</v>
      </c>
      <c r="E216" s="116">
        <v>721026460</v>
      </c>
      <c r="F216" s="94">
        <v>27</v>
      </c>
      <c r="G216" s="116">
        <v>721026460</v>
      </c>
      <c r="H216" s="94">
        <v>27</v>
      </c>
      <c r="I216" s="92">
        <v>212</v>
      </c>
      <c r="J216" s="94">
        <v>212</v>
      </c>
      <c r="K216" s="153">
        <v>10041471</v>
      </c>
      <c r="N216" s="150" t="s">
        <v>692</v>
      </c>
      <c r="O216" s="94" t="s">
        <v>823</v>
      </c>
      <c r="R216" s="152" t="s">
        <v>689</v>
      </c>
      <c r="T216" s="94">
        <v>58</v>
      </c>
      <c r="X216" s="152" t="s">
        <v>690</v>
      </c>
      <c r="Y216" s="123" t="s">
        <v>159</v>
      </c>
      <c r="Z216" s="126"/>
      <c r="AB216" s="128" t="s">
        <v>706</v>
      </c>
      <c r="AD216" s="152" t="s">
        <v>835</v>
      </c>
      <c r="AF216" s="111">
        <v>42047</v>
      </c>
      <c r="AG216" s="123" t="s">
        <v>562</v>
      </c>
      <c r="AH216" s="94">
        <v>1</v>
      </c>
      <c r="AM216" s="150" t="s">
        <v>703</v>
      </c>
      <c r="AQ216" s="132">
        <v>5</v>
      </c>
      <c r="AT216" s="150">
        <v>19</v>
      </c>
      <c r="AU216" s="150" t="s">
        <v>691</v>
      </c>
      <c r="AX216" s="153">
        <v>665</v>
      </c>
      <c r="BA216" s="120">
        <f t="shared" si="6"/>
        <v>42047</v>
      </c>
      <c r="BB216" s="120">
        <f t="shared" si="7"/>
        <v>42047</v>
      </c>
    </row>
    <row r="217" spans="2:54" s="94" customFormat="1" ht="15" customHeight="1" x14ac:dyDescent="0.25">
      <c r="B217" s="127" t="s">
        <v>139</v>
      </c>
      <c r="C217" s="116">
        <v>113329040</v>
      </c>
      <c r="D217" s="92">
        <v>20160111</v>
      </c>
      <c r="E217" s="116">
        <v>721026460</v>
      </c>
      <c r="F217" s="94">
        <v>28</v>
      </c>
      <c r="G217" s="116">
        <v>721026460</v>
      </c>
      <c r="H217" s="94">
        <v>28</v>
      </c>
      <c r="I217" s="92">
        <v>213</v>
      </c>
      <c r="J217" s="94">
        <v>213</v>
      </c>
      <c r="K217" s="153">
        <v>10039031</v>
      </c>
      <c r="N217" s="150" t="s">
        <v>702</v>
      </c>
      <c r="O217" s="94" t="s">
        <v>817</v>
      </c>
      <c r="R217" s="152" t="s">
        <v>701</v>
      </c>
      <c r="T217" s="94">
        <v>58</v>
      </c>
      <c r="X217" s="152" t="s">
        <v>690</v>
      </c>
      <c r="Y217" s="123" t="s">
        <v>159</v>
      </c>
      <c r="Z217" s="126"/>
      <c r="AB217" s="128" t="s">
        <v>706</v>
      </c>
      <c r="AD217" s="152" t="s">
        <v>834</v>
      </c>
      <c r="AF217" s="111">
        <v>42047</v>
      </c>
      <c r="AG217" s="123" t="s">
        <v>562</v>
      </c>
      <c r="AH217" s="94">
        <v>1</v>
      </c>
      <c r="AM217" s="152" t="s">
        <v>693</v>
      </c>
      <c r="AT217" s="151">
        <v>1.2</v>
      </c>
      <c r="AU217" s="150" t="s">
        <v>691</v>
      </c>
      <c r="AX217" s="151">
        <v>99717</v>
      </c>
      <c r="BA217" s="120">
        <f t="shared" si="6"/>
        <v>42047</v>
      </c>
      <c r="BB217" s="120">
        <f t="shared" si="7"/>
        <v>42047</v>
      </c>
    </row>
    <row r="218" spans="2:54" s="94" customFormat="1" ht="15" customHeight="1" x14ac:dyDescent="0.25">
      <c r="B218" s="127" t="s">
        <v>139</v>
      </c>
      <c r="C218" s="116">
        <v>113329040</v>
      </c>
      <c r="D218" s="92">
        <v>20160111</v>
      </c>
      <c r="E218" s="116">
        <v>721026460</v>
      </c>
      <c r="F218" s="94">
        <v>28</v>
      </c>
      <c r="G218" s="116">
        <v>721026460</v>
      </c>
      <c r="H218" s="94">
        <v>28</v>
      </c>
      <c r="I218" s="92">
        <v>214</v>
      </c>
      <c r="J218" s="94">
        <v>214</v>
      </c>
      <c r="K218" s="153">
        <v>10039031</v>
      </c>
      <c r="N218" s="150" t="s">
        <v>702</v>
      </c>
      <c r="O218" s="94" t="s">
        <v>817</v>
      </c>
      <c r="R218" s="152" t="s">
        <v>701</v>
      </c>
      <c r="T218" s="94">
        <v>58</v>
      </c>
      <c r="X218" s="152" t="s">
        <v>690</v>
      </c>
      <c r="Y218" s="123" t="s">
        <v>159</v>
      </c>
      <c r="Z218" s="126"/>
      <c r="AB218" s="128" t="s">
        <v>706</v>
      </c>
      <c r="AD218" s="152" t="s">
        <v>834</v>
      </c>
      <c r="AF218" s="111">
        <v>42047</v>
      </c>
      <c r="AG218" s="123" t="s">
        <v>562</v>
      </c>
      <c r="AH218" s="94">
        <v>1</v>
      </c>
      <c r="AM218" s="131"/>
      <c r="AQ218" s="132">
        <v>5</v>
      </c>
      <c r="AT218" s="151">
        <v>9</v>
      </c>
      <c r="AU218" s="150" t="s">
        <v>691</v>
      </c>
      <c r="AX218" s="153">
        <v>665</v>
      </c>
      <c r="BA218" s="120">
        <f t="shared" si="6"/>
        <v>42047</v>
      </c>
      <c r="BB218" s="120">
        <f t="shared" si="7"/>
        <v>42047</v>
      </c>
    </row>
    <row r="219" spans="2:54" s="94" customFormat="1" ht="15" customHeight="1" x14ac:dyDescent="0.25">
      <c r="B219" s="127" t="s">
        <v>139</v>
      </c>
      <c r="C219" s="116">
        <v>113329040</v>
      </c>
      <c r="D219" s="92">
        <v>20160111</v>
      </c>
      <c r="E219" s="116">
        <v>721026460</v>
      </c>
      <c r="F219" s="94">
        <v>29</v>
      </c>
      <c r="G219" s="116">
        <v>721026460</v>
      </c>
      <c r="H219" s="94">
        <v>29</v>
      </c>
      <c r="I219" s="92">
        <v>215</v>
      </c>
      <c r="J219" s="94">
        <v>215</v>
      </c>
      <c r="K219" s="153">
        <v>10039029</v>
      </c>
      <c r="N219" s="150" t="s">
        <v>700</v>
      </c>
      <c r="O219" s="94" t="s">
        <v>831</v>
      </c>
      <c r="R219" s="152" t="s">
        <v>699</v>
      </c>
      <c r="T219" s="94">
        <v>58</v>
      </c>
      <c r="X219" s="152" t="s">
        <v>690</v>
      </c>
      <c r="Y219" s="123" t="s">
        <v>159</v>
      </c>
      <c r="Z219" s="126"/>
      <c r="AB219" s="128" t="s">
        <v>706</v>
      </c>
      <c r="AD219" s="152" t="s">
        <v>834</v>
      </c>
      <c r="AF219" s="111">
        <v>42047</v>
      </c>
      <c r="AG219" s="123" t="s">
        <v>562</v>
      </c>
      <c r="AH219" s="94">
        <v>1</v>
      </c>
      <c r="AM219" s="131"/>
      <c r="AQ219" s="132">
        <v>5</v>
      </c>
      <c r="AT219" s="151">
        <v>27</v>
      </c>
      <c r="AU219" s="150" t="s">
        <v>691</v>
      </c>
      <c r="AX219" s="153">
        <v>665</v>
      </c>
      <c r="BA219" s="120">
        <f t="shared" si="6"/>
        <v>42047</v>
      </c>
      <c r="BB219" s="120">
        <f t="shared" si="7"/>
        <v>42047</v>
      </c>
    </row>
    <row r="220" spans="2:54" s="94" customFormat="1" ht="15" customHeight="1" x14ac:dyDescent="0.25">
      <c r="B220" s="127" t="s">
        <v>139</v>
      </c>
      <c r="C220" s="116">
        <v>113329040</v>
      </c>
      <c r="D220" s="92">
        <v>20160111</v>
      </c>
      <c r="E220" s="116">
        <v>721026460</v>
      </c>
      <c r="F220" s="94">
        <v>30</v>
      </c>
      <c r="G220" s="116">
        <v>721026460</v>
      </c>
      <c r="H220" s="94">
        <v>30</v>
      </c>
      <c r="I220" s="92">
        <v>216</v>
      </c>
      <c r="J220" s="94">
        <v>216</v>
      </c>
      <c r="K220" s="153">
        <v>584015</v>
      </c>
      <c r="N220" s="150" t="s">
        <v>695</v>
      </c>
      <c r="O220" s="94" t="s">
        <v>769</v>
      </c>
      <c r="R220" s="152" t="s">
        <v>698</v>
      </c>
      <c r="T220" s="94">
        <v>58</v>
      </c>
      <c r="X220" s="152" t="s">
        <v>690</v>
      </c>
      <c r="Y220" s="123" t="s">
        <v>159</v>
      </c>
      <c r="Z220" s="126"/>
      <c r="AB220" s="128" t="s">
        <v>706</v>
      </c>
      <c r="AD220" s="152" t="s">
        <v>834</v>
      </c>
      <c r="AF220" s="111">
        <v>42047</v>
      </c>
      <c r="AG220" s="123" t="s">
        <v>562</v>
      </c>
      <c r="AH220" s="94">
        <v>1</v>
      </c>
      <c r="AM220" s="152" t="s">
        <v>693</v>
      </c>
      <c r="AT220" s="151">
        <v>0.75</v>
      </c>
      <c r="AU220" s="150" t="s">
        <v>691</v>
      </c>
      <c r="AX220" s="151">
        <v>99717</v>
      </c>
      <c r="BA220" s="120">
        <f t="shared" si="6"/>
        <v>42047</v>
      </c>
      <c r="BB220" s="120">
        <f t="shared" si="7"/>
        <v>42047</v>
      </c>
    </row>
    <row r="221" spans="2:54" s="94" customFormat="1" ht="15" customHeight="1" x14ac:dyDescent="0.25">
      <c r="B221" s="127" t="s">
        <v>139</v>
      </c>
      <c r="C221" s="116">
        <v>113329040</v>
      </c>
      <c r="D221" s="92">
        <v>20160111</v>
      </c>
      <c r="E221" s="116">
        <v>721026460</v>
      </c>
      <c r="F221" s="94">
        <v>30</v>
      </c>
      <c r="G221" s="116">
        <v>721026460</v>
      </c>
      <c r="H221" s="94">
        <v>30</v>
      </c>
      <c r="I221" s="92">
        <v>217</v>
      </c>
      <c r="J221" s="94">
        <v>217</v>
      </c>
      <c r="K221" s="153">
        <v>584015</v>
      </c>
      <c r="N221" s="150" t="s">
        <v>695</v>
      </c>
      <c r="O221" s="94" t="s">
        <v>769</v>
      </c>
      <c r="R221" s="152" t="s">
        <v>698</v>
      </c>
      <c r="T221" s="94">
        <v>58</v>
      </c>
      <c r="X221" s="152" t="s">
        <v>690</v>
      </c>
      <c r="Y221" s="123" t="s">
        <v>159</v>
      </c>
      <c r="Z221" s="126"/>
      <c r="AB221" s="128" t="s">
        <v>706</v>
      </c>
      <c r="AD221" s="152" t="s">
        <v>834</v>
      </c>
      <c r="AF221" s="111">
        <v>42047</v>
      </c>
      <c r="AG221" s="123" t="s">
        <v>562</v>
      </c>
      <c r="AH221" s="94">
        <v>1</v>
      </c>
      <c r="AM221" s="131"/>
      <c r="AQ221" s="132">
        <v>5</v>
      </c>
      <c r="AT221" s="150">
        <v>8</v>
      </c>
      <c r="AU221" s="150" t="s">
        <v>691</v>
      </c>
      <c r="AX221" s="153">
        <v>665</v>
      </c>
      <c r="BA221" s="120">
        <f t="shared" si="6"/>
        <v>42047</v>
      </c>
      <c r="BB221" s="120">
        <f t="shared" si="7"/>
        <v>42047</v>
      </c>
    </row>
    <row r="222" spans="2:54" s="94" customFormat="1" ht="15" customHeight="1" x14ac:dyDescent="0.25">
      <c r="B222" s="127" t="s">
        <v>139</v>
      </c>
      <c r="C222" s="116">
        <v>113329040</v>
      </c>
      <c r="D222" s="92">
        <v>20160111</v>
      </c>
      <c r="E222" s="116">
        <v>721026460</v>
      </c>
      <c r="F222" s="94">
        <v>31</v>
      </c>
      <c r="G222" s="116">
        <v>721026460</v>
      </c>
      <c r="H222" s="94">
        <v>31</v>
      </c>
      <c r="I222" s="92">
        <v>218</v>
      </c>
      <c r="J222" s="94">
        <v>218</v>
      </c>
      <c r="K222" s="153">
        <v>10039029</v>
      </c>
      <c r="N222" s="150" t="s">
        <v>700</v>
      </c>
      <c r="O222" s="94" t="s">
        <v>769</v>
      </c>
      <c r="R222" s="152" t="s">
        <v>699</v>
      </c>
      <c r="T222" s="94">
        <v>58</v>
      </c>
      <c r="X222" s="152" t="s">
        <v>690</v>
      </c>
      <c r="Y222" s="123" t="s">
        <v>159</v>
      </c>
      <c r="Z222" s="126"/>
      <c r="AB222" s="128" t="s">
        <v>706</v>
      </c>
      <c r="AD222" s="152" t="s">
        <v>834</v>
      </c>
      <c r="AF222" s="111">
        <v>42047</v>
      </c>
      <c r="AG222" s="123" t="s">
        <v>562</v>
      </c>
      <c r="AH222" s="94">
        <v>1</v>
      </c>
      <c r="AM222" s="152" t="s">
        <v>693</v>
      </c>
      <c r="AT222" s="151">
        <v>0.66</v>
      </c>
      <c r="AU222" s="150" t="s">
        <v>691</v>
      </c>
      <c r="AX222" s="151">
        <v>99717</v>
      </c>
      <c r="BA222" s="120">
        <f t="shared" si="6"/>
        <v>42047</v>
      </c>
      <c r="BB222" s="120">
        <f t="shared" si="7"/>
        <v>42047</v>
      </c>
    </row>
    <row r="223" spans="2:54" s="94" customFormat="1" ht="15" customHeight="1" x14ac:dyDescent="0.25">
      <c r="B223" s="127" t="s">
        <v>139</v>
      </c>
      <c r="C223" s="116">
        <v>113329040</v>
      </c>
      <c r="D223" s="92">
        <v>20160111</v>
      </c>
      <c r="E223" s="116">
        <v>721026460</v>
      </c>
      <c r="F223" s="94">
        <v>31</v>
      </c>
      <c r="G223" s="116">
        <v>721026460</v>
      </c>
      <c r="H223" s="94">
        <v>31</v>
      </c>
      <c r="I223" s="92">
        <v>219</v>
      </c>
      <c r="J223" s="94">
        <v>219</v>
      </c>
      <c r="K223" s="153">
        <v>10039029</v>
      </c>
      <c r="N223" s="150" t="s">
        <v>700</v>
      </c>
      <c r="O223" s="94" t="s">
        <v>769</v>
      </c>
      <c r="R223" s="152" t="s">
        <v>699</v>
      </c>
      <c r="T223" s="94">
        <v>58</v>
      </c>
      <c r="X223" s="152" t="s">
        <v>690</v>
      </c>
      <c r="Y223" s="123" t="s">
        <v>159</v>
      </c>
      <c r="Z223" s="126"/>
      <c r="AB223" s="128" t="s">
        <v>706</v>
      </c>
      <c r="AD223" s="152" t="s">
        <v>834</v>
      </c>
      <c r="AF223" s="111">
        <v>42047</v>
      </c>
      <c r="AG223" s="123" t="s">
        <v>562</v>
      </c>
      <c r="AH223" s="94">
        <v>1</v>
      </c>
      <c r="AM223" s="131"/>
      <c r="AQ223" s="132">
        <v>5</v>
      </c>
      <c r="AT223" s="150">
        <v>12</v>
      </c>
      <c r="AU223" s="150" t="s">
        <v>691</v>
      </c>
      <c r="AX223" s="153">
        <v>665</v>
      </c>
      <c r="BA223" s="120">
        <f t="shared" si="6"/>
        <v>42047</v>
      </c>
      <c r="BB223" s="120">
        <f t="shared" si="7"/>
        <v>42047</v>
      </c>
    </row>
    <row r="224" spans="2:54" s="94" customFormat="1" ht="15" customHeight="1" x14ac:dyDescent="0.25">
      <c r="B224" s="127" t="s">
        <v>139</v>
      </c>
      <c r="C224" s="116">
        <v>113329040</v>
      </c>
      <c r="D224" s="92">
        <v>20160111</v>
      </c>
      <c r="E224" s="116">
        <v>721026460</v>
      </c>
      <c r="F224" s="94">
        <v>32</v>
      </c>
      <c r="G224" s="116">
        <v>721026460</v>
      </c>
      <c r="H224" s="94">
        <v>32</v>
      </c>
      <c r="I224" s="92">
        <v>220</v>
      </c>
      <c r="J224" s="94">
        <v>220</v>
      </c>
      <c r="K224" s="153">
        <v>10039029</v>
      </c>
      <c r="N224" s="150" t="s">
        <v>700</v>
      </c>
      <c r="O224" s="94" t="s">
        <v>801</v>
      </c>
      <c r="R224" s="152" t="s">
        <v>699</v>
      </c>
      <c r="T224" s="94">
        <v>58</v>
      </c>
      <c r="X224" s="152" t="s">
        <v>690</v>
      </c>
      <c r="Y224" s="123" t="s">
        <v>159</v>
      </c>
      <c r="Z224" s="126"/>
      <c r="AB224" s="128" t="s">
        <v>706</v>
      </c>
      <c r="AD224" s="152" t="s">
        <v>834</v>
      </c>
      <c r="AF224" s="111">
        <v>42047</v>
      </c>
      <c r="AG224" s="123" t="s">
        <v>562</v>
      </c>
      <c r="AH224" s="94">
        <v>1</v>
      </c>
      <c r="AM224" s="152" t="s">
        <v>693</v>
      </c>
      <c r="AT224" s="151">
        <v>1.6</v>
      </c>
      <c r="AU224" s="150" t="s">
        <v>691</v>
      </c>
      <c r="AX224" s="151">
        <v>99717</v>
      </c>
      <c r="BA224" s="120">
        <f t="shared" si="6"/>
        <v>42047</v>
      </c>
      <c r="BB224" s="120">
        <f t="shared" si="7"/>
        <v>42047</v>
      </c>
    </row>
    <row r="225" spans="2:54" s="94" customFormat="1" ht="15" customHeight="1" x14ac:dyDescent="0.25">
      <c r="B225" s="127" t="s">
        <v>139</v>
      </c>
      <c r="C225" s="116">
        <v>113329040</v>
      </c>
      <c r="D225" s="92">
        <v>20160111</v>
      </c>
      <c r="E225" s="116">
        <v>721026460</v>
      </c>
      <c r="F225" s="94">
        <v>32</v>
      </c>
      <c r="G225" s="116">
        <v>721026460</v>
      </c>
      <c r="H225" s="94">
        <v>32</v>
      </c>
      <c r="I225" s="92">
        <v>221</v>
      </c>
      <c r="J225" s="94">
        <v>221</v>
      </c>
      <c r="K225" s="153">
        <v>10039029</v>
      </c>
      <c r="N225" s="150" t="s">
        <v>700</v>
      </c>
      <c r="O225" s="94" t="s">
        <v>801</v>
      </c>
      <c r="R225" s="152" t="s">
        <v>699</v>
      </c>
      <c r="T225" s="94">
        <v>58</v>
      </c>
      <c r="X225" s="152" t="s">
        <v>690</v>
      </c>
      <c r="Y225" s="123" t="s">
        <v>159</v>
      </c>
      <c r="Z225" s="126"/>
      <c r="AB225" s="128" t="s">
        <v>706</v>
      </c>
      <c r="AD225" s="152" t="s">
        <v>834</v>
      </c>
      <c r="AF225" s="111">
        <v>42047</v>
      </c>
      <c r="AG225" s="123" t="s">
        <v>562</v>
      </c>
      <c r="AH225" s="94">
        <v>1</v>
      </c>
      <c r="AM225" s="131"/>
      <c r="AQ225" s="132">
        <v>5</v>
      </c>
      <c r="AT225" s="151" t="s">
        <v>705</v>
      </c>
      <c r="AU225" s="150" t="s">
        <v>691</v>
      </c>
      <c r="AX225" s="153">
        <v>665</v>
      </c>
      <c r="BA225" s="120">
        <f t="shared" si="6"/>
        <v>42047</v>
      </c>
      <c r="BB225" s="120">
        <f t="shared" si="7"/>
        <v>42047</v>
      </c>
    </row>
    <row r="226" spans="2:54" s="94" customFormat="1" ht="15" customHeight="1" x14ac:dyDescent="0.25">
      <c r="B226" s="127" t="s">
        <v>139</v>
      </c>
      <c r="C226" s="116">
        <v>113329040</v>
      </c>
      <c r="D226" s="92">
        <v>20160111</v>
      </c>
      <c r="E226" s="116">
        <v>721026460</v>
      </c>
      <c r="F226" s="94">
        <v>33</v>
      </c>
      <c r="G226" s="116">
        <v>721026460</v>
      </c>
      <c r="H226" s="94">
        <v>33</v>
      </c>
      <c r="I226" s="92">
        <v>222</v>
      </c>
      <c r="J226" s="94">
        <v>222</v>
      </c>
      <c r="K226" s="153">
        <v>10039028</v>
      </c>
      <c r="N226" s="150" t="s">
        <v>697</v>
      </c>
      <c r="O226" s="94" t="s">
        <v>827</v>
      </c>
      <c r="R226" s="152" t="s">
        <v>696</v>
      </c>
      <c r="T226" s="94">
        <v>58</v>
      </c>
      <c r="X226" s="152" t="s">
        <v>690</v>
      </c>
      <c r="Y226" s="123" t="s">
        <v>159</v>
      </c>
      <c r="Z226" s="126"/>
      <c r="AB226" s="128" t="s">
        <v>706</v>
      </c>
      <c r="AD226" s="152" t="s">
        <v>834</v>
      </c>
      <c r="AF226" s="111">
        <v>42047</v>
      </c>
      <c r="AG226" s="123" t="s">
        <v>562</v>
      </c>
      <c r="AH226" s="94">
        <v>1</v>
      </c>
      <c r="AM226" s="131"/>
      <c r="AQ226" s="132">
        <v>5</v>
      </c>
      <c r="AT226" s="151">
        <v>33</v>
      </c>
      <c r="AU226" s="150" t="s">
        <v>691</v>
      </c>
      <c r="AX226" s="153">
        <v>665</v>
      </c>
      <c r="BA226" s="120">
        <f t="shared" si="6"/>
        <v>42047</v>
      </c>
      <c r="BB226" s="120">
        <f t="shared" si="7"/>
        <v>42047</v>
      </c>
    </row>
    <row r="227" spans="2:54" s="94" customFormat="1" ht="15" customHeight="1" x14ac:dyDescent="0.25">
      <c r="B227" s="127" t="s">
        <v>139</v>
      </c>
      <c r="C227" s="116">
        <v>113329040</v>
      </c>
      <c r="D227" s="92">
        <v>20160111</v>
      </c>
      <c r="E227" s="116">
        <v>721026460</v>
      </c>
      <c r="F227" s="94">
        <v>34</v>
      </c>
      <c r="G227" s="116">
        <v>721026460</v>
      </c>
      <c r="H227" s="94">
        <v>34</v>
      </c>
      <c r="I227" s="92">
        <v>223</v>
      </c>
      <c r="J227" s="94">
        <v>223</v>
      </c>
      <c r="K227" s="153">
        <v>10041471</v>
      </c>
      <c r="N227" s="150" t="s">
        <v>692</v>
      </c>
      <c r="O227" s="94" t="s">
        <v>707</v>
      </c>
      <c r="R227" s="152" t="s">
        <v>689</v>
      </c>
      <c r="T227" s="94">
        <v>58</v>
      </c>
      <c r="X227" s="152" t="s">
        <v>690</v>
      </c>
      <c r="Y227" s="123" t="s">
        <v>159</v>
      </c>
      <c r="Z227" s="126"/>
      <c r="AB227" s="128" t="s">
        <v>706</v>
      </c>
      <c r="AD227" s="152" t="s">
        <v>834</v>
      </c>
      <c r="AF227" s="111">
        <v>42047</v>
      </c>
      <c r="AG227" s="123" t="s">
        <v>562</v>
      </c>
      <c r="AH227" s="94">
        <v>1</v>
      </c>
      <c r="AM227" s="152" t="s">
        <v>693</v>
      </c>
      <c r="AQ227" s="133"/>
      <c r="AR227" s="127" t="s">
        <v>679</v>
      </c>
      <c r="AT227" s="151">
        <v>5</v>
      </c>
      <c r="AU227" s="150" t="s">
        <v>691</v>
      </c>
      <c r="AX227" s="151">
        <v>99717</v>
      </c>
      <c r="BA227" s="120">
        <f t="shared" si="6"/>
        <v>42047</v>
      </c>
      <c r="BB227" s="120">
        <f t="shared" si="7"/>
        <v>42047</v>
      </c>
    </row>
    <row r="228" spans="2:54" s="94" customFormat="1" ht="15" customHeight="1" x14ac:dyDescent="0.25">
      <c r="B228" s="127" t="s">
        <v>139</v>
      </c>
      <c r="C228" s="116">
        <v>113329040</v>
      </c>
      <c r="D228" s="92">
        <v>20160111</v>
      </c>
      <c r="E228" s="116">
        <v>721026460</v>
      </c>
      <c r="F228" s="94">
        <v>34</v>
      </c>
      <c r="G228" s="116">
        <v>721026460</v>
      </c>
      <c r="H228" s="94">
        <v>34</v>
      </c>
      <c r="I228" s="92">
        <v>224</v>
      </c>
      <c r="J228" s="94">
        <v>224</v>
      </c>
      <c r="K228" s="153">
        <v>10041471</v>
      </c>
      <c r="N228" s="150" t="s">
        <v>692</v>
      </c>
      <c r="O228" s="94" t="s">
        <v>707</v>
      </c>
      <c r="R228" s="152" t="s">
        <v>689</v>
      </c>
      <c r="T228" s="94">
        <v>58</v>
      </c>
      <c r="X228" s="152" t="s">
        <v>690</v>
      </c>
      <c r="Y228" s="123" t="s">
        <v>159</v>
      </c>
      <c r="Z228" s="126"/>
      <c r="AB228" s="128" t="s">
        <v>706</v>
      </c>
      <c r="AD228" s="152" t="s">
        <v>834</v>
      </c>
      <c r="AF228" s="111">
        <v>42047</v>
      </c>
      <c r="AG228" s="123" t="s">
        <v>562</v>
      </c>
      <c r="AH228" s="94">
        <v>1</v>
      </c>
      <c r="AM228" s="150"/>
      <c r="AQ228" s="132">
        <v>5</v>
      </c>
      <c r="AT228" s="150">
        <v>9</v>
      </c>
      <c r="AU228" s="150" t="s">
        <v>691</v>
      </c>
      <c r="AX228" s="153">
        <v>665</v>
      </c>
      <c r="BA228" s="120">
        <f t="shared" si="6"/>
        <v>42047</v>
      </c>
      <c r="BB228" s="120">
        <f t="shared" si="7"/>
        <v>42047</v>
      </c>
    </row>
    <row r="229" spans="2:54" s="94" customFormat="1" ht="15" customHeight="1" x14ac:dyDescent="0.25">
      <c r="B229" s="127" t="s">
        <v>139</v>
      </c>
      <c r="C229" s="116">
        <v>113329040</v>
      </c>
      <c r="D229" s="92">
        <v>20160111</v>
      </c>
      <c r="E229" s="116">
        <v>721026460</v>
      </c>
      <c r="F229" s="94">
        <v>35</v>
      </c>
      <c r="G229" s="116">
        <v>721026460</v>
      </c>
      <c r="H229" s="94">
        <v>35</v>
      </c>
      <c r="I229" s="92">
        <v>225</v>
      </c>
      <c r="J229" s="94">
        <v>225</v>
      </c>
      <c r="K229" s="153">
        <v>584015</v>
      </c>
      <c r="N229" s="150" t="s">
        <v>695</v>
      </c>
      <c r="O229" s="94" t="s">
        <v>774</v>
      </c>
      <c r="R229" s="152" t="s">
        <v>698</v>
      </c>
      <c r="T229" s="94">
        <v>58</v>
      </c>
      <c r="X229" s="152" t="s">
        <v>690</v>
      </c>
      <c r="Y229" s="123" t="s">
        <v>159</v>
      </c>
      <c r="Z229" s="126"/>
      <c r="AB229" s="128" t="s">
        <v>706</v>
      </c>
      <c r="AD229" s="152" t="s">
        <v>834</v>
      </c>
      <c r="AF229" s="111">
        <v>42047</v>
      </c>
      <c r="AG229" s="123" t="s">
        <v>562</v>
      </c>
      <c r="AH229" s="94">
        <v>1</v>
      </c>
      <c r="AM229" s="152" t="s">
        <v>693</v>
      </c>
      <c r="AT229" s="151">
        <v>2.7</v>
      </c>
      <c r="AU229" s="150" t="s">
        <v>691</v>
      </c>
      <c r="AX229" s="151">
        <v>99717</v>
      </c>
      <c r="BA229" s="120">
        <f t="shared" si="6"/>
        <v>42047</v>
      </c>
      <c r="BB229" s="120">
        <f t="shared" si="7"/>
        <v>42047</v>
      </c>
    </row>
    <row r="230" spans="2:54" s="94" customFormat="1" ht="15" customHeight="1" x14ac:dyDescent="0.25">
      <c r="B230" s="127" t="s">
        <v>139</v>
      </c>
      <c r="C230" s="116">
        <v>113329040</v>
      </c>
      <c r="D230" s="92">
        <v>20160111</v>
      </c>
      <c r="E230" s="116">
        <v>721026460</v>
      </c>
      <c r="F230" s="94">
        <v>35</v>
      </c>
      <c r="G230" s="116">
        <v>721026460</v>
      </c>
      <c r="H230" s="94">
        <v>35</v>
      </c>
      <c r="I230" s="92">
        <v>226</v>
      </c>
      <c r="J230" s="94">
        <v>226</v>
      </c>
      <c r="K230" s="153">
        <v>584015</v>
      </c>
      <c r="N230" s="150" t="s">
        <v>695</v>
      </c>
      <c r="O230" s="94" t="s">
        <v>774</v>
      </c>
      <c r="R230" s="152" t="s">
        <v>698</v>
      </c>
      <c r="T230" s="94">
        <v>58</v>
      </c>
      <c r="X230" s="152" t="s">
        <v>690</v>
      </c>
      <c r="Y230" s="123" t="s">
        <v>159</v>
      </c>
      <c r="Z230" s="126"/>
      <c r="AB230" s="128" t="s">
        <v>706</v>
      </c>
      <c r="AD230" s="152" t="s">
        <v>834</v>
      </c>
      <c r="AF230" s="111">
        <v>42047</v>
      </c>
      <c r="AG230" s="123" t="s">
        <v>562</v>
      </c>
      <c r="AH230" s="94">
        <v>1</v>
      </c>
      <c r="AM230" s="131"/>
      <c r="AQ230" s="132">
        <v>5</v>
      </c>
      <c r="AT230" s="151">
        <v>19</v>
      </c>
      <c r="AU230" s="150" t="s">
        <v>691</v>
      </c>
      <c r="AX230" s="153">
        <v>665</v>
      </c>
      <c r="BA230" s="120">
        <f t="shared" si="6"/>
        <v>42047</v>
      </c>
      <c r="BB230" s="120">
        <f t="shared" si="7"/>
        <v>42047</v>
      </c>
    </row>
    <row r="231" spans="2:54" s="94" customFormat="1" ht="15" customHeight="1" x14ac:dyDescent="0.25">
      <c r="B231" s="127" t="s">
        <v>139</v>
      </c>
      <c r="C231" s="116">
        <v>113329040</v>
      </c>
      <c r="D231" s="92">
        <v>20160111</v>
      </c>
      <c r="E231" s="116">
        <v>721026460</v>
      </c>
      <c r="F231" s="94">
        <v>36</v>
      </c>
      <c r="G231" s="116">
        <v>721026460</v>
      </c>
      <c r="H231" s="94">
        <v>36</v>
      </c>
      <c r="I231" s="92">
        <v>227</v>
      </c>
      <c r="J231" s="94">
        <v>227</v>
      </c>
      <c r="K231" s="153">
        <v>584015</v>
      </c>
      <c r="N231" s="150" t="s">
        <v>695</v>
      </c>
      <c r="O231" s="94" t="s">
        <v>783</v>
      </c>
      <c r="R231" s="152" t="s">
        <v>698</v>
      </c>
      <c r="T231" s="94">
        <v>58</v>
      </c>
      <c r="X231" s="152" t="s">
        <v>690</v>
      </c>
      <c r="Y231" s="123" t="s">
        <v>159</v>
      </c>
      <c r="Z231" s="126"/>
      <c r="AB231" s="128" t="s">
        <v>706</v>
      </c>
      <c r="AD231" s="152" t="s">
        <v>834</v>
      </c>
      <c r="AF231" s="111">
        <v>42047</v>
      </c>
      <c r="AG231" s="123" t="s">
        <v>562</v>
      </c>
      <c r="AH231" s="94">
        <v>1</v>
      </c>
      <c r="AM231" s="152" t="s">
        <v>693</v>
      </c>
      <c r="AT231" s="151">
        <v>2.8</v>
      </c>
      <c r="AU231" s="150" t="s">
        <v>691</v>
      </c>
      <c r="AX231" s="151">
        <v>99717</v>
      </c>
      <c r="BA231" s="120">
        <f t="shared" si="6"/>
        <v>42047</v>
      </c>
      <c r="BB231" s="120">
        <f t="shared" si="7"/>
        <v>42047</v>
      </c>
    </row>
    <row r="232" spans="2:54" s="94" customFormat="1" ht="15" customHeight="1" x14ac:dyDescent="0.25">
      <c r="B232" s="127" t="s">
        <v>139</v>
      </c>
      <c r="C232" s="116">
        <v>113329040</v>
      </c>
      <c r="D232" s="92">
        <v>20160111</v>
      </c>
      <c r="E232" s="116">
        <v>721026460</v>
      </c>
      <c r="F232" s="94">
        <v>36</v>
      </c>
      <c r="G232" s="116">
        <v>721026460</v>
      </c>
      <c r="H232" s="94">
        <v>36</v>
      </c>
      <c r="I232" s="92">
        <v>228</v>
      </c>
      <c r="J232" s="94">
        <v>228</v>
      </c>
      <c r="K232" s="153">
        <v>584015</v>
      </c>
      <c r="N232" s="150" t="s">
        <v>695</v>
      </c>
      <c r="O232" s="94" t="s">
        <v>783</v>
      </c>
      <c r="R232" s="152" t="s">
        <v>698</v>
      </c>
      <c r="T232" s="94">
        <v>58</v>
      </c>
      <c r="X232" s="152" t="s">
        <v>690</v>
      </c>
      <c r="Y232" s="123" t="s">
        <v>159</v>
      </c>
      <c r="Z232" s="126"/>
      <c r="AB232" s="128" t="s">
        <v>706</v>
      </c>
      <c r="AD232" s="152" t="s">
        <v>834</v>
      </c>
      <c r="AF232" s="111">
        <v>42047</v>
      </c>
      <c r="AG232" s="123" t="s">
        <v>562</v>
      </c>
      <c r="AH232" s="94">
        <v>1</v>
      </c>
      <c r="AM232" s="131"/>
      <c r="AQ232" s="132">
        <v>5</v>
      </c>
      <c r="AT232" s="151">
        <v>9</v>
      </c>
      <c r="AU232" s="150" t="s">
        <v>691</v>
      </c>
      <c r="AX232" s="153">
        <v>665</v>
      </c>
      <c r="BA232" s="120">
        <f t="shared" si="6"/>
        <v>42047</v>
      </c>
      <c r="BB232" s="120">
        <f t="shared" si="7"/>
        <v>42047</v>
      </c>
    </row>
    <row r="233" spans="2:54" s="94" customFormat="1" ht="15" customHeight="1" x14ac:dyDescent="0.25">
      <c r="B233" s="127" t="s">
        <v>139</v>
      </c>
      <c r="C233" s="116">
        <v>113329040</v>
      </c>
      <c r="D233" s="92">
        <v>20160111</v>
      </c>
      <c r="E233" s="116">
        <v>721026460</v>
      </c>
      <c r="F233" s="94">
        <v>37</v>
      </c>
      <c r="G233" s="116">
        <v>721026460</v>
      </c>
      <c r="H233" s="94">
        <v>37</v>
      </c>
      <c r="I233" s="92">
        <v>229</v>
      </c>
      <c r="J233" s="94">
        <v>229</v>
      </c>
      <c r="K233" s="153">
        <v>10039031</v>
      </c>
      <c r="N233" s="150" t="s">
        <v>702</v>
      </c>
      <c r="O233" s="94" t="s">
        <v>832</v>
      </c>
      <c r="R233" s="152" t="s">
        <v>701</v>
      </c>
      <c r="T233" s="94">
        <v>58</v>
      </c>
      <c r="X233" s="152" t="s">
        <v>690</v>
      </c>
      <c r="Y233" s="123" t="s">
        <v>159</v>
      </c>
      <c r="Z233" s="126"/>
      <c r="AB233" s="128" t="s">
        <v>706</v>
      </c>
      <c r="AD233" s="152" t="s">
        <v>834</v>
      </c>
      <c r="AF233" s="111">
        <v>42047</v>
      </c>
      <c r="AG233" s="123" t="s">
        <v>562</v>
      </c>
      <c r="AH233" s="94">
        <v>1</v>
      </c>
      <c r="AM233" s="131"/>
      <c r="AQ233" s="132">
        <v>5</v>
      </c>
      <c r="AT233" s="151">
        <v>14</v>
      </c>
      <c r="AU233" s="150" t="s">
        <v>691</v>
      </c>
      <c r="AX233" s="153">
        <v>665</v>
      </c>
      <c r="BA233" s="120">
        <f t="shared" si="6"/>
        <v>42047</v>
      </c>
      <c r="BB233" s="120">
        <f t="shared" si="7"/>
        <v>42047</v>
      </c>
    </row>
    <row r="234" spans="2:54" s="94" customFormat="1" ht="15" customHeight="1" x14ac:dyDescent="0.25">
      <c r="B234" s="127" t="s">
        <v>139</v>
      </c>
      <c r="C234" s="116">
        <v>113329040</v>
      </c>
      <c r="D234" s="92">
        <v>20160111</v>
      </c>
      <c r="E234" s="116">
        <v>721026460</v>
      </c>
      <c r="F234" s="94">
        <v>38</v>
      </c>
      <c r="G234" s="116">
        <v>721026460</v>
      </c>
      <c r="H234" s="94">
        <v>38</v>
      </c>
      <c r="I234" s="92">
        <v>230</v>
      </c>
      <c r="J234" s="94">
        <v>230</v>
      </c>
      <c r="K234" s="153">
        <v>10039029</v>
      </c>
      <c r="N234" s="150" t="s">
        <v>700</v>
      </c>
      <c r="O234" s="94" t="s">
        <v>804</v>
      </c>
      <c r="R234" s="152" t="s">
        <v>699</v>
      </c>
      <c r="T234" s="94">
        <v>58</v>
      </c>
      <c r="X234" s="152" t="s">
        <v>690</v>
      </c>
      <c r="Y234" s="123" t="s">
        <v>159</v>
      </c>
      <c r="Z234" s="126"/>
      <c r="AB234" s="128" t="s">
        <v>706</v>
      </c>
      <c r="AD234" s="152" t="s">
        <v>834</v>
      </c>
      <c r="AF234" s="111">
        <v>42047</v>
      </c>
      <c r="AG234" s="123" t="s">
        <v>562</v>
      </c>
      <c r="AH234" s="94">
        <v>1</v>
      </c>
      <c r="AM234" s="152" t="s">
        <v>693</v>
      </c>
      <c r="AT234" s="151">
        <v>1.7</v>
      </c>
      <c r="AU234" s="150" t="s">
        <v>691</v>
      </c>
      <c r="AX234" s="151">
        <v>99717</v>
      </c>
      <c r="BA234" s="120">
        <f t="shared" si="6"/>
        <v>42047</v>
      </c>
      <c r="BB234" s="120">
        <f t="shared" si="7"/>
        <v>42047</v>
      </c>
    </row>
    <row r="235" spans="2:54" s="94" customFormat="1" ht="15" customHeight="1" x14ac:dyDescent="0.25">
      <c r="B235" s="127" t="s">
        <v>139</v>
      </c>
      <c r="C235" s="116">
        <v>113329040</v>
      </c>
      <c r="D235" s="92">
        <v>20160111</v>
      </c>
      <c r="E235" s="116">
        <v>721026460</v>
      </c>
      <c r="F235" s="94">
        <v>38</v>
      </c>
      <c r="G235" s="116">
        <v>721026460</v>
      </c>
      <c r="H235" s="94">
        <v>38</v>
      </c>
      <c r="I235" s="92">
        <v>231</v>
      </c>
      <c r="J235" s="94">
        <v>231</v>
      </c>
      <c r="K235" s="153">
        <v>10039029</v>
      </c>
      <c r="N235" s="150" t="s">
        <v>700</v>
      </c>
      <c r="O235" s="94" t="s">
        <v>804</v>
      </c>
      <c r="R235" s="152" t="s">
        <v>699</v>
      </c>
      <c r="T235" s="94">
        <v>58</v>
      </c>
      <c r="X235" s="152" t="s">
        <v>690</v>
      </c>
      <c r="Y235" s="123" t="s">
        <v>159</v>
      </c>
      <c r="Z235" s="126"/>
      <c r="AB235" s="128" t="s">
        <v>706</v>
      </c>
      <c r="AD235" s="152" t="s">
        <v>834</v>
      </c>
      <c r="AF235" s="111">
        <v>42047</v>
      </c>
      <c r="AG235" s="123" t="s">
        <v>562</v>
      </c>
      <c r="AH235" s="94">
        <v>1</v>
      </c>
      <c r="AM235" s="152" t="s">
        <v>693</v>
      </c>
      <c r="AT235" s="151">
        <v>1.7</v>
      </c>
      <c r="AU235" s="150" t="s">
        <v>691</v>
      </c>
      <c r="AX235" s="151">
        <v>99717</v>
      </c>
      <c r="BA235" s="120">
        <f t="shared" si="6"/>
        <v>42047</v>
      </c>
      <c r="BB235" s="120">
        <f t="shared" si="7"/>
        <v>42047</v>
      </c>
    </row>
    <row r="236" spans="2:54" s="94" customFormat="1" ht="15" customHeight="1" x14ac:dyDescent="0.25">
      <c r="B236" s="127" t="s">
        <v>139</v>
      </c>
      <c r="C236" s="116">
        <v>113329040</v>
      </c>
      <c r="D236" s="92">
        <v>20160111</v>
      </c>
      <c r="E236" s="116">
        <v>721026460</v>
      </c>
      <c r="F236" s="94">
        <v>38</v>
      </c>
      <c r="G236" s="116">
        <v>721026460</v>
      </c>
      <c r="H236" s="94">
        <v>38</v>
      </c>
      <c r="I236" s="92">
        <v>232</v>
      </c>
      <c r="J236" s="94">
        <v>232</v>
      </c>
      <c r="K236" s="153">
        <v>10039029</v>
      </c>
      <c r="N236" s="150" t="s">
        <v>700</v>
      </c>
      <c r="O236" s="94" t="s">
        <v>804</v>
      </c>
      <c r="R236" s="152" t="s">
        <v>699</v>
      </c>
      <c r="T236" s="94">
        <v>58</v>
      </c>
      <c r="X236" s="152" t="s">
        <v>690</v>
      </c>
      <c r="Y236" s="123" t="s">
        <v>159</v>
      </c>
      <c r="Z236" s="126"/>
      <c r="AB236" s="128" t="s">
        <v>706</v>
      </c>
      <c r="AD236" s="152" t="s">
        <v>834</v>
      </c>
      <c r="AF236" s="111">
        <v>42047</v>
      </c>
      <c r="AG236" s="123" t="s">
        <v>562</v>
      </c>
      <c r="AH236" s="94">
        <v>1</v>
      </c>
      <c r="AM236" s="131"/>
      <c r="AQ236" s="132">
        <v>5</v>
      </c>
      <c r="AT236" s="151">
        <v>11</v>
      </c>
      <c r="AU236" s="150" t="s">
        <v>691</v>
      </c>
      <c r="AX236" s="153">
        <v>665</v>
      </c>
      <c r="BA236" s="120">
        <f t="shared" si="6"/>
        <v>42047</v>
      </c>
      <c r="BB236" s="120">
        <f t="shared" si="7"/>
        <v>42047</v>
      </c>
    </row>
    <row r="237" spans="2:54" s="94" customFormat="1" ht="15" customHeight="1" x14ac:dyDescent="0.25">
      <c r="B237" s="127" t="s">
        <v>139</v>
      </c>
      <c r="C237" s="116">
        <v>113329040</v>
      </c>
      <c r="D237" s="92">
        <v>20160111</v>
      </c>
      <c r="E237" s="116">
        <v>721026460</v>
      </c>
      <c r="F237" s="94">
        <v>38</v>
      </c>
      <c r="G237" s="116">
        <v>721026460</v>
      </c>
      <c r="H237" s="94">
        <v>38</v>
      </c>
      <c r="I237" s="92">
        <v>233</v>
      </c>
      <c r="J237" s="94">
        <v>233</v>
      </c>
      <c r="K237" s="153">
        <v>10039029</v>
      </c>
      <c r="N237" s="150" t="s">
        <v>700</v>
      </c>
      <c r="O237" s="94" t="s">
        <v>804</v>
      </c>
      <c r="R237" s="152" t="s">
        <v>699</v>
      </c>
      <c r="T237" s="94">
        <v>58</v>
      </c>
      <c r="X237" s="152" t="s">
        <v>690</v>
      </c>
      <c r="Y237" s="123" t="s">
        <v>159</v>
      </c>
      <c r="Z237" s="126"/>
      <c r="AB237" s="128" t="s">
        <v>706</v>
      </c>
      <c r="AD237" s="152" t="s">
        <v>834</v>
      </c>
      <c r="AF237" s="111">
        <v>42047</v>
      </c>
      <c r="AG237" s="123" t="s">
        <v>562</v>
      </c>
      <c r="AH237" s="94">
        <v>1</v>
      </c>
      <c r="AM237" s="131"/>
      <c r="AQ237" s="132">
        <v>5</v>
      </c>
      <c r="AT237" s="151">
        <v>11</v>
      </c>
      <c r="AU237" s="150" t="s">
        <v>691</v>
      </c>
      <c r="AX237" s="153">
        <v>665</v>
      </c>
      <c r="BA237" s="120">
        <f t="shared" si="6"/>
        <v>42047</v>
      </c>
      <c r="BB237" s="120">
        <f t="shared" si="7"/>
        <v>42047</v>
      </c>
    </row>
    <row r="238" spans="2:54" s="94" customFormat="1" ht="15" customHeight="1" x14ac:dyDescent="0.25">
      <c r="B238" s="127" t="s">
        <v>139</v>
      </c>
      <c r="C238" s="116">
        <v>113329040</v>
      </c>
      <c r="D238" s="92">
        <v>20160111</v>
      </c>
      <c r="E238" s="116">
        <v>721026460</v>
      </c>
      <c r="F238" s="94">
        <v>39</v>
      </c>
      <c r="G238" s="116">
        <v>721026460</v>
      </c>
      <c r="H238" s="94">
        <v>39</v>
      </c>
      <c r="I238" s="92">
        <v>234</v>
      </c>
      <c r="J238" s="94">
        <v>234</v>
      </c>
      <c r="K238" s="153">
        <v>10039031</v>
      </c>
      <c r="N238" s="150" t="s">
        <v>702</v>
      </c>
      <c r="O238" s="94" t="s">
        <v>812</v>
      </c>
      <c r="R238" s="152" t="s">
        <v>701</v>
      </c>
      <c r="T238" s="94">
        <v>58</v>
      </c>
      <c r="X238" s="152" t="s">
        <v>690</v>
      </c>
      <c r="Y238" s="123" t="s">
        <v>159</v>
      </c>
      <c r="Z238" s="126"/>
      <c r="AB238" s="128" t="s">
        <v>706</v>
      </c>
      <c r="AD238" s="152" t="s">
        <v>834</v>
      </c>
      <c r="AF238" s="111">
        <v>42047</v>
      </c>
      <c r="AG238" s="123" t="s">
        <v>562</v>
      </c>
      <c r="AH238" s="94">
        <v>1</v>
      </c>
      <c r="AM238" s="152" t="s">
        <v>693</v>
      </c>
      <c r="AT238" s="151">
        <v>3.6</v>
      </c>
      <c r="AU238" s="150" t="s">
        <v>691</v>
      </c>
      <c r="AX238" s="151">
        <v>99717</v>
      </c>
      <c r="BA238" s="120">
        <f t="shared" si="6"/>
        <v>42047</v>
      </c>
      <c r="BB238" s="120">
        <f t="shared" si="7"/>
        <v>42047</v>
      </c>
    </row>
    <row r="239" spans="2:54" s="94" customFormat="1" ht="15" customHeight="1" x14ac:dyDescent="0.25">
      <c r="B239" s="127" t="s">
        <v>139</v>
      </c>
      <c r="C239" s="116">
        <v>113329040</v>
      </c>
      <c r="D239" s="92">
        <v>20160111</v>
      </c>
      <c r="E239" s="116">
        <v>721026460</v>
      </c>
      <c r="F239" s="94">
        <v>39</v>
      </c>
      <c r="G239" s="116">
        <v>721026460</v>
      </c>
      <c r="H239" s="94">
        <v>39</v>
      </c>
      <c r="I239" s="92">
        <v>235</v>
      </c>
      <c r="J239" s="94">
        <v>235</v>
      </c>
      <c r="K239" s="153">
        <v>10039031</v>
      </c>
      <c r="N239" s="150" t="s">
        <v>702</v>
      </c>
      <c r="O239" s="94" t="s">
        <v>812</v>
      </c>
      <c r="R239" s="152" t="s">
        <v>701</v>
      </c>
      <c r="T239" s="94">
        <v>58</v>
      </c>
      <c r="X239" s="152" t="s">
        <v>690</v>
      </c>
      <c r="Y239" s="123" t="s">
        <v>159</v>
      </c>
      <c r="Z239" s="126"/>
      <c r="AB239" s="128" t="s">
        <v>706</v>
      </c>
      <c r="AD239" s="152" t="s">
        <v>834</v>
      </c>
      <c r="AF239" s="111">
        <v>42047</v>
      </c>
      <c r="AG239" s="123" t="s">
        <v>562</v>
      </c>
      <c r="AH239" s="94">
        <v>1</v>
      </c>
      <c r="AM239" s="131"/>
      <c r="AQ239" s="132">
        <v>5</v>
      </c>
      <c r="AT239" s="151">
        <v>23</v>
      </c>
      <c r="AU239" s="150" t="s">
        <v>691</v>
      </c>
      <c r="AX239" s="153">
        <v>665</v>
      </c>
      <c r="BA239" s="120">
        <f t="shared" si="6"/>
        <v>42047</v>
      </c>
      <c r="BB239" s="120">
        <f t="shared" si="7"/>
        <v>42047</v>
      </c>
    </row>
    <row r="240" spans="2:54" s="94" customFormat="1" ht="15" customHeight="1" x14ac:dyDescent="0.25">
      <c r="B240" s="127" t="s">
        <v>139</v>
      </c>
      <c r="C240" s="116">
        <v>113329040</v>
      </c>
      <c r="D240" s="92">
        <v>20160111</v>
      </c>
      <c r="E240" s="116">
        <v>721026460</v>
      </c>
      <c r="F240" s="94">
        <v>40</v>
      </c>
      <c r="G240" s="116">
        <v>721026460</v>
      </c>
      <c r="H240" s="94">
        <v>40</v>
      </c>
      <c r="I240" s="92">
        <v>236</v>
      </c>
      <c r="J240" s="94">
        <v>236</v>
      </c>
      <c r="K240" s="153">
        <v>583065</v>
      </c>
      <c r="N240" s="150" t="s">
        <v>695</v>
      </c>
      <c r="O240" s="94" t="s">
        <v>708</v>
      </c>
      <c r="R240" s="152" t="s">
        <v>694</v>
      </c>
      <c r="T240" s="94">
        <v>58</v>
      </c>
      <c r="X240" s="152" t="s">
        <v>690</v>
      </c>
      <c r="Y240" s="123" t="s">
        <v>159</v>
      </c>
      <c r="Z240" s="126"/>
      <c r="AB240" s="128" t="s">
        <v>706</v>
      </c>
      <c r="AD240" s="152" t="s">
        <v>834</v>
      </c>
      <c r="AF240" s="111">
        <v>42047</v>
      </c>
      <c r="AG240" s="123" t="s">
        <v>562</v>
      </c>
      <c r="AH240" s="94">
        <v>1</v>
      </c>
      <c r="AM240" s="152" t="s">
        <v>693</v>
      </c>
      <c r="AT240" s="151">
        <v>1.5</v>
      </c>
      <c r="AU240" s="150" t="s">
        <v>691</v>
      </c>
      <c r="AX240" s="151">
        <v>99717</v>
      </c>
      <c r="BA240" s="120">
        <f t="shared" si="6"/>
        <v>42047</v>
      </c>
      <c r="BB240" s="120">
        <f t="shared" si="7"/>
        <v>42047</v>
      </c>
    </row>
    <row r="241" spans="2:54" s="94" customFormat="1" ht="15" customHeight="1" x14ac:dyDescent="0.25">
      <c r="B241" s="127" t="s">
        <v>139</v>
      </c>
      <c r="C241" s="116">
        <v>113329040</v>
      </c>
      <c r="D241" s="92">
        <v>20160111</v>
      </c>
      <c r="E241" s="116">
        <v>721026460</v>
      </c>
      <c r="F241" s="94">
        <v>40</v>
      </c>
      <c r="G241" s="116">
        <v>721026460</v>
      </c>
      <c r="H241" s="94">
        <v>40</v>
      </c>
      <c r="I241" s="92">
        <v>237</v>
      </c>
      <c r="J241" s="94">
        <v>237</v>
      </c>
      <c r="K241" s="153">
        <v>583065</v>
      </c>
      <c r="N241" s="150" t="s">
        <v>695</v>
      </c>
      <c r="O241" s="94" t="s">
        <v>708</v>
      </c>
      <c r="R241" s="152" t="s">
        <v>694</v>
      </c>
      <c r="T241" s="94">
        <v>58</v>
      </c>
      <c r="X241" s="152" t="s">
        <v>690</v>
      </c>
      <c r="Y241" s="123" t="s">
        <v>159</v>
      </c>
      <c r="Z241" s="126"/>
      <c r="AB241" s="128" t="s">
        <v>706</v>
      </c>
      <c r="AD241" s="152" t="s">
        <v>834</v>
      </c>
      <c r="AF241" s="111">
        <v>42047</v>
      </c>
      <c r="AG241" s="123" t="s">
        <v>562</v>
      </c>
      <c r="AH241" s="94">
        <v>1</v>
      </c>
      <c r="AM241" s="131"/>
      <c r="AQ241" s="132">
        <v>5</v>
      </c>
      <c r="AT241" s="151">
        <v>9</v>
      </c>
      <c r="AU241" s="150" t="s">
        <v>691</v>
      </c>
      <c r="AX241" s="153">
        <v>665</v>
      </c>
      <c r="BA241" s="120">
        <f t="shared" si="6"/>
        <v>42047</v>
      </c>
      <c r="BB241" s="120">
        <f t="shared" si="7"/>
        <v>42047</v>
      </c>
    </row>
    <row r="242" spans="2:54" s="94" customFormat="1" ht="15" customHeight="1" x14ac:dyDescent="0.25">
      <c r="B242" s="127" t="s">
        <v>139</v>
      </c>
      <c r="C242" s="116">
        <v>113329040</v>
      </c>
      <c r="D242" s="92">
        <v>20160111</v>
      </c>
      <c r="E242" s="116">
        <v>721026460</v>
      </c>
      <c r="F242" s="94">
        <v>41</v>
      </c>
      <c r="G242" s="116">
        <v>721026460</v>
      </c>
      <c r="H242" s="94">
        <v>41</v>
      </c>
      <c r="I242" s="92">
        <v>238</v>
      </c>
      <c r="J242" s="94">
        <v>238</v>
      </c>
      <c r="K242" s="153">
        <v>10041471</v>
      </c>
      <c r="N242" s="150" t="s">
        <v>692</v>
      </c>
      <c r="O242" s="94" t="s">
        <v>708</v>
      </c>
      <c r="R242" s="152" t="s">
        <v>689</v>
      </c>
      <c r="T242" s="94">
        <v>58</v>
      </c>
      <c r="X242" s="152" t="s">
        <v>690</v>
      </c>
      <c r="Y242" s="123" t="s">
        <v>159</v>
      </c>
      <c r="Z242" s="126"/>
      <c r="AB242" s="128" t="s">
        <v>706</v>
      </c>
      <c r="AD242" s="152" t="s">
        <v>834</v>
      </c>
      <c r="AF242" s="111">
        <v>42047</v>
      </c>
      <c r="AG242" s="123" t="s">
        <v>562</v>
      </c>
      <c r="AH242" s="94">
        <v>1</v>
      </c>
      <c r="AM242" s="152" t="s">
        <v>693</v>
      </c>
      <c r="AQ242" s="110"/>
      <c r="AR242" s="127" t="s">
        <v>679</v>
      </c>
      <c r="AT242" s="151">
        <v>5.6</v>
      </c>
      <c r="AU242" s="150" t="s">
        <v>691</v>
      </c>
      <c r="AX242" s="151">
        <v>99717</v>
      </c>
      <c r="BA242" s="120">
        <f t="shared" si="6"/>
        <v>42047</v>
      </c>
      <c r="BB242" s="120">
        <f t="shared" si="7"/>
        <v>42047</v>
      </c>
    </row>
    <row r="243" spans="2:54" s="94" customFormat="1" ht="15" customHeight="1" x14ac:dyDescent="0.25">
      <c r="B243" s="127" t="s">
        <v>139</v>
      </c>
      <c r="C243" s="116">
        <v>113329040</v>
      </c>
      <c r="D243" s="92">
        <v>20160111</v>
      </c>
      <c r="E243" s="116">
        <v>721026460</v>
      </c>
      <c r="F243" s="94">
        <v>41</v>
      </c>
      <c r="G243" s="116">
        <v>721026460</v>
      </c>
      <c r="H243" s="94">
        <v>41</v>
      </c>
      <c r="I243" s="92">
        <v>239</v>
      </c>
      <c r="J243" s="94">
        <v>239</v>
      </c>
      <c r="K243" s="153">
        <v>10041471</v>
      </c>
      <c r="N243" s="150" t="s">
        <v>692</v>
      </c>
      <c r="O243" s="94" t="s">
        <v>708</v>
      </c>
      <c r="R243" s="152" t="s">
        <v>689</v>
      </c>
      <c r="T243" s="94">
        <v>58</v>
      </c>
      <c r="X243" s="152" t="s">
        <v>690</v>
      </c>
      <c r="Y243" s="123" t="s">
        <v>159</v>
      </c>
      <c r="Z243" s="126"/>
      <c r="AB243" s="128" t="s">
        <v>706</v>
      </c>
      <c r="AD243" s="152" t="s">
        <v>834</v>
      </c>
      <c r="AF243" s="111">
        <v>42047</v>
      </c>
      <c r="AG243" s="123" t="s">
        <v>562</v>
      </c>
      <c r="AH243" s="94">
        <v>1</v>
      </c>
      <c r="AM243" s="131"/>
      <c r="AQ243" s="132">
        <v>5</v>
      </c>
      <c r="AT243" s="150">
        <v>24</v>
      </c>
      <c r="AU243" s="150" t="s">
        <v>691</v>
      </c>
      <c r="AX243" s="153">
        <v>665</v>
      </c>
      <c r="BA243" s="120">
        <f t="shared" si="6"/>
        <v>42047</v>
      </c>
      <c r="BB243" s="120">
        <f t="shared" si="7"/>
        <v>42047</v>
      </c>
    </row>
    <row r="244" spans="2:54" s="94" customFormat="1" ht="15" customHeight="1" x14ac:dyDescent="0.25">
      <c r="B244" s="127" t="s">
        <v>139</v>
      </c>
      <c r="C244" s="116">
        <v>113329040</v>
      </c>
      <c r="D244" s="92">
        <v>20160111</v>
      </c>
      <c r="E244" s="116">
        <v>721026460</v>
      </c>
      <c r="F244" s="94">
        <v>42</v>
      </c>
      <c r="G244" s="116">
        <v>721026460</v>
      </c>
      <c r="H244" s="94">
        <v>42</v>
      </c>
      <c r="I244" s="92">
        <v>240</v>
      </c>
      <c r="J244" s="94">
        <v>240</v>
      </c>
      <c r="K244" s="153">
        <v>10039028</v>
      </c>
      <c r="N244" s="150" t="s">
        <v>697</v>
      </c>
      <c r="O244" s="94" t="s">
        <v>829</v>
      </c>
      <c r="R244" s="152" t="s">
        <v>696</v>
      </c>
      <c r="T244" s="94">
        <v>58</v>
      </c>
      <c r="X244" s="152" t="s">
        <v>690</v>
      </c>
      <c r="Y244" s="123" t="s">
        <v>159</v>
      </c>
      <c r="Z244" s="126"/>
      <c r="AB244" s="128" t="s">
        <v>706</v>
      </c>
      <c r="AD244" s="152" t="s">
        <v>834</v>
      </c>
      <c r="AF244" s="111">
        <v>42047</v>
      </c>
      <c r="AG244" s="123" t="s">
        <v>562</v>
      </c>
      <c r="AH244" s="94">
        <v>1</v>
      </c>
      <c r="AM244" s="131"/>
      <c r="AQ244" s="132">
        <v>5</v>
      </c>
      <c r="AT244" s="151">
        <v>21</v>
      </c>
      <c r="AU244" s="150" t="s">
        <v>691</v>
      </c>
      <c r="AX244" s="153">
        <v>665</v>
      </c>
      <c r="BA244" s="120">
        <f t="shared" si="6"/>
        <v>42047</v>
      </c>
      <c r="BB244" s="120">
        <f t="shared" si="7"/>
        <v>42047</v>
      </c>
    </row>
    <row r="245" spans="2:54" s="94" customFormat="1" ht="15" customHeight="1" x14ac:dyDescent="0.25">
      <c r="B245" s="127" t="s">
        <v>139</v>
      </c>
      <c r="C245" s="116">
        <v>113329040</v>
      </c>
      <c r="D245" s="92">
        <v>20160111</v>
      </c>
      <c r="E245" s="116">
        <v>721026460</v>
      </c>
      <c r="F245" s="94">
        <v>43</v>
      </c>
      <c r="G245" s="116">
        <v>721026460</v>
      </c>
      <c r="H245" s="94">
        <v>43</v>
      </c>
      <c r="I245" s="92">
        <v>241</v>
      </c>
      <c r="J245" s="94">
        <v>241</v>
      </c>
      <c r="K245" s="153">
        <v>10039031</v>
      </c>
      <c r="N245" s="150" t="s">
        <v>702</v>
      </c>
      <c r="O245" s="94" t="s">
        <v>815</v>
      </c>
      <c r="R245" s="152" t="s">
        <v>701</v>
      </c>
      <c r="T245" s="94">
        <v>58</v>
      </c>
      <c r="X245" s="152" t="s">
        <v>690</v>
      </c>
      <c r="Y245" s="123" t="s">
        <v>159</v>
      </c>
      <c r="Z245" s="126"/>
      <c r="AB245" s="128" t="s">
        <v>706</v>
      </c>
      <c r="AD245" s="152" t="s">
        <v>834</v>
      </c>
      <c r="AF245" s="111">
        <v>42047</v>
      </c>
      <c r="AG245" s="123" t="s">
        <v>562</v>
      </c>
      <c r="AH245" s="94">
        <v>1</v>
      </c>
      <c r="AM245" s="152" t="s">
        <v>693</v>
      </c>
      <c r="AT245" s="151">
        <v>3</v>
      </c>
      <c r="AU245" s="150" t="s">
        <v>691</v>
      </c>
      <c r="AX245" s="151">
        <v>99717</v>
      </c>
      <c r="BA245" s="120">
        <f t="shared" si="6"/>
        <v>42047</v>
      </c>
      <c r="BB245" s="120">
        <f t="shared" si="7"/>
        <v>42047</v>
      </c>
    </row>
    <row r="246" spans="2:54" s="94" customFormat="1" ht="15" customHeight="1" x14ac:dyDescent="0.25">
      <c r="B246" s="127" t="s">
        <v>139</v>
      </c>
      <c r="C246" s="116">
        <v>113329040</v>
      </c>
      <c r="D246" s="92">
        <v>20160111</v>
      </c>
      <c r="E246" s="116">
        <v>721026460</v>
      </c>
      <c r="F246" s="94">
        <v>43</v>
      </c>
      <c r="G246" s="116">
        <v>721026460</v>
      </c>
      <c r="H246" s="94">
        <v>43</v>
      </c>
      <c r="I246" s="92">
        <v>242</v>
      </c>
      <c r="J246" s="94">
        <v>242</v>
      </c>
      <c r="K246" s="153">
        <v>10039031</v>
      </c>
      <c r="N246" s="150" t="s">
        <v>702</v>
      </c>
      <c r="O246" s="94" t="s">
        <v>815</v>
      </c>
      <c r="R246" s="152" t="s">
        <v>701</v>
      </c>
      <c r="T246" s="94">
        <v>58</v>
      </c>
      <c r="X246" s="152" t="s">
        <v>690</v>
      </c>
      <c r="Y246" s="123" t="s">
        <v>159</v>
      </c>
      <c r="Z246" s="126"/>
      <c r="AB246" s="128" t="s">
        <v>706</v>
      </c>
      <c r="AD246" s="152" t="s">
        <v>834</v>
      </c>
      <c r="AF246" s="111">
        <v>42047</v>
      </c>
      <c r="AG246" s="123" t="s">
        <v>562</v>
      </c>
      <c r="AH246" s="94">
        <v>1</v>
      </c>
      <c r="AM246" s="131"/>
      <c r="AQ246" s="132">
        <v>5</v>
      </c>
      <c r="AT246" s="151">
        <v>21</v>
      </c>
      <c r="AU246" s="150" t="s">
        <v>691</v>
      </c>
      <c r="AX246" s="153">
        <v>665</v>
      </c>
      <c r="BA246" s="120">
        <f t="shared" si="6"/>
        <v>42047</v>
      </c>
      <c r="BB246" s="120">
        <f t="shared" si="7"/>
        <v>42047</v>
      </c>
    </row>
    <row r="247" spans="2:54" s="94" customFormat="1" ht="15" customHeight="1" x14ac:dyDescent="0.25">
      <c r="B247" s="127" t="s">
        <v>139</v>
      </c>
      <c r="C247" s="116">
        <v>113329040</v>
      </c>
      <c r="D247" s="92">
        <v>20160111</v>
      </c>
      <c r="E247" s="116">
        <v>721026460</v>
      </c>
      <c r="F247" s="94">
        <v>44</v>
      </c>
      <c r="G247" s="116">
        <v>721026460</v>
      </c>
      <c r="H247" s="94">
        <v>44</v>
      </c>
      <c r="I247" s="92">
        <v>243</v>
      </c>
      <c r="J247" s="94">
        <v>243</v>
      </c>
      <c r="K247" s="153">
        <v>583065</v>
      </c>
      <c r="N247" s="150" t="s">
        <v>695</v>
      </c>
      <c r="O247" s="94" t="s">
        <v>714</v>
      </c>
      <c r="R247" s="152" t="s">
        <v>694</v>
      </c>
      <c r="T247" s="94">
        <v>58</v>
      </c>
      <c r="X247" s="152" t="s">
        <v>690</v>
      </c>
      <c r="Y247" s="123" t="s">
        <v>159</v>
      </c>
      <c r="Z247" s="126"/>
      <c r="AB247" s="128" t="s">
        <v>706</v>
      </c>
      <c r="AD247" s="152" t="s">
        <v>834</v>
      </c>
      <c r="AF247" s="111">
        <v>42047</v>
      </c>
      <c r="AG247" s="123" t="s">
        <v>562</v>
      </c>
      <c r="AH247" s="94">
        <v>1</v>
      </c>
      <c r="AM247" s="152" t="s">
        <v>693</v>
      </c>
      <c r="AT247" s="151">
        <v>1.3</v>
      </c>
      <c r="AU247" s="150" t="s">
        <v>691</v>
      </c>
      <c r="AX247" s="151">
        <v>99717</v>
      </c>
      <c r="BA247" s="120">
        <f t="shared" si="6"/>
        <v>42047</v>
      </c>
      <c r="BB247" s="120">
        <f t="shared" si="7"/>
        <v>42047</v>
      </c>
    </row>
    <row r="248" spans="2:54" s="94" customFormat="1" ht="15" customHeight="1" x14ac:dyDescent="0.25">
      <c r="B248" s="127" t="s">
        <v>139</v>
      </c>
      <c r="C248" s="116">
        <v>113329040</v>
      </c>
      <c r="D248" s="92">
        <v>20160111</v>
      </c>
      <c r="E248" s="116">
        <v>721026460</v>
      </c>
      <c r="F248" s="94">
        <v>44</v>
      </c>
      <c r="G248" s="116">
        <v>721026460</v>
      </c>
      <c r="H248" s="94">
        <v>44</v>
      </c>
      <c r="I248" s="92">
        <v>244</v>
      </c>
      <c r="J248" s="94">
        <v>244</v>
      </c>
      <c r="K248" s="153">
        <v>583065</v>
      </c>
      <c r="N248" s="150" t="s">
        <v>695</v>
      </c>
      <c r="O248" s="94" t="s">
        <v>714</v>
      </c>
      <c r="R248" s="152" t="s">
        <v>694</v>
      </c>
      <c r="T248" s="94">
        <v>58</v>
      </c>
      <c r="X248" s="152" t="s">
        <v>690</v>
      </c>
      <c r="Y248" s="123" t="s">
        <v>159</v>
      </c>
      <c r="Z248" s="126"/>
      <c r="AB248" s="128" t="s">
        <v>706</v>
      </c>
      <c r="AD248" s="152" t="s">
        <v>834</v>
      </c>
      <c r="AF248" s="111">
        <v>42047</v>
      </c>
      <c r="AG248" s="123" t="s">
        <v>562</v>
      </c>
      <c r="AH248" s="94">
        <v>1</v>
      </c>
      <c r="AM248" s="131"/>
      <c r="AQ248" s="132">
        <v>5</v>
      </c>
      <c r="AT248" s="151">
        <v>10</v>
      </c>
      <c r="AU248" s="150" t="s">
        <v>691</v>
      </c>
      <c r="AX248" s="153">
        <v>665</v>
      </c>
      <c r="BA248" s="120">
        <f t="shared" si="6"/>
        <v>42047</v>
      </c>
      <c r="BB248" s="120">
        <f t="shared" si="7"/>
        <v>42047</v>
      </c>
    </row>
    <row r="249" spans="2:54" s="94" customFormat="1" ht="15" customHeight="1" x14ac:dyDescent="0.25">
      <c r="B249" s="127" t="s">
        <v>139</v>
      </c>
      <c r="C249" s="116">
        <v>113329040</v>
      </c>
      <c r="D249" s="92">
        <v>20160111</v>
      </c>
      <c r="E249" s="116">
        <v>721026460</v>
      </c>
      <c r="F249" s="94">
        <v>44</v>
      </c>
      <c r="G249" s="116">
        <v>721026460</v>
      </c>
      <c r="H249" s="94">
        <v>44</v>
      </c>
      <c r="I249" s="92">
        <v>245</v>
      </c>
      <c r="J249" s="94">
        <v>245</v>
      </c>
      <c r="K249" s="153">
        <v>583065</v>
      </c>
      <c r="N249" s="150" t="s">
        <v>695</v>
      </c>
      <c r="O249" s="94" t="s">
        <v>714</v>
      </c>
      <c r="R249" s="152" t="s">
        <v>694</v>
      </c>
      <c r="T249" s="94">
        <v>58</v>
      </c>
      <c r="X249" s="152" t="s">
        <v>690</v>
      </c>
      <c r="Y249" s="123" t="s">
        <v>159</v>
      </c>
      <c r="Z249" s="126"/>
      <c r="AB249" s="128" t="s">
        <v>706</v>
      </c>
      <c r="AD249" s="152" t="s">
        <v>836</v>
      </c>
      <c r="AF249" s="111">
        <v>42047</v>
      </c>
      <c r="AG249" s="123" t="s">
        <v>562</v>
      </c>
      <c r="AH249" s="94">
        <v>1</v>
      </c>
      <c r="AM249" s="150" t="s">
        <v>704</v>
      </c>
      <c r="AQ249" s="132">
        <v>5</v>
      </c>
      <c r="AT249" s="151">
        <v>23</v>
      </c>
      <c r="AU249" s="150" t="s">
        <v>691</v>
      </c>
      <c r="AX249" s="153">
        <v>665</v>
      </c>
      <c r="BA249" s="120">
        <f t="shared" si="6"/>
        <v>42047</v>
      </c>
      <c r="BB249" s="120">
        <f t="shared" si="7"/>
        <v>42047</v>
      </c>
    </row>
    <row r="250" spans="2:54" s="94" customFormat="1" ht="15" customHeight="1" x14ac:dyDescent="0.25">
      <c r="B250" s="127" t="s">
        <v>139</v>
      </c>
      <c r="C250" s="116">
        <v>113329040</v>
      </c>
      <c r="D250" s="92">
        <v>20160111</v>
      </c>
      <c r="E250" s="116">
        <v>721026460</v>
      </c>
      <c r="F250" s="94">
        <v>45</v>
      </c>
      <c r="G250" s="116">
        <v>721026460</v>
      </c>
      <c r="H250" s="94">
        <v>45</v>
      </c>
      <c r="I250" s="92">
        <v>246</v>
      </c>
      <c r="J250" s="94">
        <v>246</v>
      </c>
      <c r="K250" s="153">
        <v>10041471</v>
      </c>
      <c r="N250" s="150" t="s">
        <v>692</v>
      </c>
      <c r="O250" s="94" t="s">
        <v>714</v>
      </c>
      <c r="R250" s="152" t="s">
        <v>689</v>
      </c>
      <c r="T250" s="94">
        <v>58</v>
      </c>
      <c r="X250" s="152" t="s">
        <v>690</v>
      </c>
      <c r="Y250" s="123" t="s">
        <v>159</v>
      </c>
      <c r="Z250" s="126"/>
      <c r="AB250" s="128" t="s">
        <v>706</v>
      </c>
      <c r="AD250" s="152" t="s">
        <v>834</v>
      </c>
      <c r="AF250" s="111">
        <v>42047</v>
      </c>
      <c r="AG250" s="123" t="s">
        <v>562</v>
      </c>
      <c r="AH250" s="94">
        <v>1</v>
      </c>
      <c r="AM250" s="152" t="s">
        <v>693</v>
      </c>
      <c r="AQ250" s="110"/>
      <c r="AR250" s="127" t="s">
        <v>679</v>
      </c>
      <c r="AT250" s="151">
        <v>3</v>
      </c>
      <c r="AU250" s="150" t="s">
        <v>691</v>
      </c>
      <c r="AX250" s="151">
        <v>99717</v>
      </c>
      <c r="BA250" s="120">
        <f t="shared" si="6"/>
        <v>42047</v>
      </c>
      <c r="BB250" s="120">
        <f t="shared" si="7"/>
        <v>42047</v>
      </c>
    </row>
    <row r="251" spans="2:54" s="94" customFormat="1" ht="15" customHeight="1" x14ac:dyDescent="0.25">
      <c r="B251" s="127" t="s">
        <v>139</v>
      </c>
      <c r="C251" s="116">
        <v>113329040</v>
      </c>
      <c r="D251" s="92">
        <v>20160111</v>
      </c>
      <c r="E251" s="116">
        <v>721026460</v>
      </c>
      <c r="F251" s="94">
        <v>45</v>
      </c>
      <c r="G251" s="116">
        <v>721026460</v>
      </c>
      <c r="H251" s="94">
        <v>45</v>
      </c>
      <c r="I251" s="92">
        <v>247</v>
      </c>
      <c r="J251" s="94">
        <v>247</v>
      </c>
      <c r="K251" s="153">
        <v>10041471</v>
      </c>
      <c r="N251" s="150" t="s">
        <v>692</v>
      </c>
      <c r="O251" s="94" t="s">
        <v>714</v>
      </c>
      <c r="R251" s="152" t="s">
        <v>689</v>
      </c>
      <c r="T251" s="94">
        <v>58</v>
      </c>
      <c r="X251" s="152" t="s">
        <v>690</v>
      </c>
      <c r="Y251" s="123" t="s">
        <v>159</v>
      </c>
      <c r="Z251" s="126"/>
      <c r="AB251" s="128" t="s">
        <v>706</v>
      </c>
      <c r="AD251" s="152" t="s">
        <v>834</v>
      </c>
      <c r="AF251" s="111">
        <v>42047</v>
      </c>
      <c r="AG251" s="123" t="s">
        <v>562</v>
      </c>
      <c r="AH251" s="94">
        <v>1</v>
      </c>
      <c r="AM251" s="131"/>
      <c r="AQ251" s="132">
        <v>5</v>
      </c>
      <c r="AT251" s="150">
        <v>23</v>
      </c>
      <c r="AU251" s="150" t="s">
        <v>691</v>
      </c>
      <c r="AX251" s="153">
        <v>665</v>
      </c>
      <c r="BA251" s="120">
        <f t="shared" si="6"/>
        <v>42047</v>
      </c>
      <c r="BB251" s="120">
        <f t="shared" si="7"/>
        <v>42047</v>
      </c>
    </row>
    <row r="252" spans="2:54" s="94" customFormat="1" ht="15" customHeight="1" x14ac:dyDescent="0.25">
      <c r="B252" s="127" t="s">
        <v>139</v>
      </c>
      <c r="C252" s="116">
        <v>113329040</v>
      </c>
      <c r="D252" s="92">
        <v>20160111</v>
      </c>
      <c r="E252" s="116">
        <v>721026460</v>
      </c>
      <c r="F252" s="94">
        <v>45</v>
      </c>
      <c r="G252" s="116">
        <v>721026460</v>
      </c>
      <c r="H252" s="94">
        <v>45</v>
      </c>
      <c r="I252" s="92">
        <v>248</v>
      </c>
      <c r="J252" s="94">
        <v>248</v>
      </c>
      <c r="K252" s="153">
        <v>10041471</v>
      </c>
      <c r="N252" s="150" t="s">
        <v>692</v>
      </c>
      <c r="O252" s="94" t="s">
        <v>714</v>
      </c>
      <c r="R252" s="152" t="s">
        <v>689</v>
      </c>
      <c r="T252" s="94">
        <v>58</v>
      </c>
      <c r="X252" s="152" t="s">
        <v>690</v>
      </c>
      <c r="Y252" s="123" t="s">
        <v>159</v>
      </c>
      <c r="Z252" s="126"/>
      <c r="AB252" s="128" t="s">
        <v>706</v>
      </c>
      <c r="AD252" s="152" t="s">
        <v>835</v>
      </c>
      <c r="AF252" s="111">
        <v>42047</v>
      </c>
      <c r="AG252" s="123" t="s">
        <v>562</v>
      </c>
      <c r="AH252" s="94">
        <v>1</v>
      </c>
      <c r="AM252" s="150" t="s">
        <v>703</v>
      </c>
      <c r="AQ252" s="132">
        <v>5</v>
      </c>
      <c r="AT252" s="150">
        <v>24</v>
      </c>
      <c r="AU252" s="150" t="s">
        <v>691</v>
      </c>
      <c r="AX252" s="153">
        <v>665</v>
      </c>
      <c r="BA252" s="120">
        <f t="shared" si="6"/>
        <v>42047</v>
      </c>
      <c r="BB252" s="120">
        <f t="shared" si="7"/>
        <v>42047</v>
      </c>
    </row>
    <row r="253" spans="2:54" s="94" customFormat="1" ht="15" customHeight="1" x14ac:dyDescent="0.25">
      <c r="B253" s="127" t="s">
        <v>139</v>
      </c>
      <c r="C253" s="116">
        <v>113329040</v>
      </c>
      <c r="D253" s="92">
        <v>20160111</v>
      </c>
      <c r="E253" s="116">
        <v>721026460</v>
      </c>
      <c r="F253" s="94">
        <v>46</v>
      </c>
      <c r="G253" s="116">
        <v>721026460</v>
      </c>
      <c r="H253" s="94">
        <v>46</v>
      </c>
      <c r="I253" s="92">
        <v>249</v>
      </c>
      <c r="J253" s="94">
        <v>249</v>
      </c>
      <c r="K253" s="153">
        <v>10039028</v>
      </c>
      <c r="N253" s="150" t="s">
        <v>697</v>
      </c>
      <c r="O253" s="94" t="s">
        <v>767</v>
      </c>
      <c r="R253" s="152" t="s">
        <v>696</v>
      </c>
      <c r="T253" s="94">
        <v>58</v>
      </c>
      <c r="X253" s="152" t="s">
        <v>690</v>
      </c>
      <c r="Y253" s="123" t="s">
        <v>159</v>
      </c>
      <c r="Z253" s="126"/>
      <c r="AB253" s="128" t="s">
        <v>706</v>
      </c>
      <c r="AD253" s="152" t="s">
        <v>834</v>
      </c>
      <c r="AF253" s="111">
        <v>42047</v>
      </c>
      <c r="AG253" s="123" t="s">
        <v>562</v>
      </c>
      <c r="AH253" s="94">
        <v>1</v>
      </c>
      <c r="AM253" s="152" t="s">
        <v>693</v>
      </c>
      <c r="AT253" s="151">
        <v>6.7</v>
      </c>
      <c r="AU253" s="150" t="s">
        <v>691</v>
      </c>
      <c r="AX253" s="151">
        <v>99717</v>
      </c>
      <c r="BA253" s="120">
        <f t="shared" si="6"/>
        <v>42047</v>
      </c>
      <c r="BB253" s="120">
        <f t="shared" si="7"/>
        <v>42047</v>
      </c>
    </row>
    <row r="254" spans="2:54" s="94" customFormat="1" ht="15" customHeight="1" x14ac:dyDescent="0.25">
      <c r="B254" s="127" t="s">
        <v>139</v>
      </c>
      <c r="C254" s="116">
        <v>113329040</v>
      </c>
      <c r="D254" s="92">
        <v>20160111</v>
      </c>
      <c r="E254" s="116">
        <v>721026460</v>
      </c>
      <c r="F254" s="94">
        <v>46</v>
      </c>
      <c r="G254" s="116">
        <v>721026460</v>
      </c>
      <c r="H254" s="94">
        <v>46</v>
      </c>
      <c r="I254" s="92">
        <v>250</v>
      </c>
      <c r="J254" s="94">
        <v>250</v>
      </c>
      <c r="K254" s="153">
        <v>10039028</v>
      </c>
      <c r="N254" s="150" t="s">
        <v>697</v>
      </c>
      <c r="O254" s="94" t="s">
        <v>767</v>
      </c>
      <c r="R254" s="152" t="s">
        <v>696</v>
      </c>
      <c r="T254" s="94">
        <v>58</v>
      </c>
      <c r="X254" s="152" t="s">
        <v>690</v>
      </c>
      <c r="Y254" s="123" t="s">
        <v>159</v>
      </c>
      <c r="Z254" s="126"/>
      <c r="AB254" s="128" t="s">
        <v>706</v>
      </c>
      <c r="AD254" s="152" t="s">
        <v>834</v>
      </c>
      <c r="AF254" s="111">
        <v>42047</v>
      </c>
      <c r="AG254" s="123" t="s">
        <v>562</v>
      </c>
      <c r="AH254" s="94">
        <v>1</v>
      </c>
      <c r="AM254" s="152" t="s">
        <v>693</v>
      </c>
      <c r="AT254" s="151">
        <v>3.2</v>
      </c>
      <c r="AU254" s="150" t="s">
        <v>691</v>
      </c>
      <c r="AX254" s="151">
        <v>99717</v>
      </c>
      <c r="BA254" s="120">
        <f t="shared" si="6"/>
        <v>42047</v>
      </c>
      <c r="BB254" s="120">
        <f t="shared" si="7"/>
        <v>42047</v>
      </c>
    </row>
    <row r="255" spans="2:54" s="94" customFormat="1" ht="15" customHeight="1" x14ac:dyDescent="0.25">
      <c r="B255" s="127" t="s">
        <v>139</v>
      </c>
      <c r="C255" s="116">
        <v>113329040</v>
      </c>
      <c r="D255" s="92">
        <v>20160111</v>
      </c>
      <c r="E255" s="116">
        <v>721026460</v>
      </c>
      <c r="F255" s="94">
        <v>46</v>
      </c>
      <c r="G255" s="116">
        <v>721026460</v>
      </c>
      <c r="H255" s="94">
        <v>46</v>
      </c>
      <c r="I255" s="92">
        <v>251</v>
      </c>
      <c r="J255" s="94">
        <v>251</v>
      </c>
      <c r="K255" s="153">
        <v>10039028</v>
      </c>
      <c r="N255" s="150" t="s">
        <v>697</v>
      </c>
      <c r="O255" s="94" t="s">
        <v>767</v>
      </c>
      <c r="R255" s="152" t="s">
        <v>696</v>
      </c>
      <c r="T255" s="94">
        <v>58</v>
      </c>
      <c r="X255" s="152" t="s">
        <v>690</v>
      </c>
      <c r="Y255" s="123" t="s">
        <v>159</v>
      </c>
      <c r="Z255" s="126"/>
      <c r="AB255" s="128" t="s">
        <v>706</v>
      </c>
      <c r="AD255" s="152" t="s">
        <v>834</v>
      </c>
      <c r="AF255" s="111">
        <v>42047</v>
      </c>
      <c r="AG255" s="123" t="s">
        <v>562</v>
      </c>
      <c r="AH255" s="94">
        <v>1</v>
      </c>
      <c r="AM255" s="131"/>
      <c r="AQ255" s="132">
        <v>5</v>
      </c>
      <c r="AT255" s="151">
        <v>56</v>
      </c>
      <c r="AU255" s="150" t="s">
        <v>691</v>
      </c>
      <c r="AX255" s="153">
        <v>665</v>
      </c>
      <c r="BA255" s="120">
        <f t="shared" si="6"/>
        <v>42047</v>
      </c>
      <c r="BB255" s="120">
        <f t="shared" si="7"/>
        <v>42047</v>
      </c>
    </row>
    <row r="256" spans="2:54" s="94" customFormat="1" ht="15" customHeight="1" x14ac:dyDescent="0.25">
      <c r="B256" s="127" t="s">
        <v>139</v>
      </c>
      <c r="C256" s="116">
        <v>113329040</v>
      </c>
      <c r="D256" s="92">
        <v>20160111</v>
      </c>
      <c r="E256" s="116">
        <v>721026460</v>
      </c>
      <c r="F256" s="94">
        <v>47</v>
      </c>
      <c r="G256" s="116">
        <v>721026460</v>
      </c>
      <c r="H256" s="94">
        <v>47</v>
      </c>
      <c r="I256" s="92">
        <v>252</v>
      </c>
      <c r="J256" s="94">
        <v>252</v>
      </c>
      <c r="K256" s="153">
        <v>10039028</v>
      </c>
      <c r="N256" s="150" t="s">
        <v>697</v>
      </c>
      <c r="O256" s="94" t="s">
        <v>751</v>
      </c>
      <c r="R256" s="152" t="s">
        <v>696</v>
      </c>
      <c r="T256" s="94">
        <v>58</v>
      </c>
      <c r="X256" s="152" t="s">
        <v>690</v>
      </c>
      <c r="Y256" s="123" t="s">
        <v>159</v>
      </c>
      <c r="Z256" s="126"/>
      <c r="AB256" s="128" t="s">
        <v>706</v>
      </c>
      <c r="AD256" s="152" t="s">
        <v>834</v>
      </c>
      <c r="AF256" s="111">
        <v>42047</v>
      </c>
      <c r="AG256" s="123" t="s">
        <v>562</v>
      </c>
      <c r="AH256" s="94">
        <v>1</v>
      </c>
      <c r="AM256" s="152" t="s">
        <v>693</v>
      </c>
      <c r="AT256" s="151">
        <v>4.1399999999999997</v>
      </c>
      <c r="AU256" s="150" t="s">
        <v>691</v>
      </c>
      <c r="AX256" s="151">
        <v>99717</v>
      </c>
      <c r="BA256" s="120">
        <f t="shared" si="6"/>
        <v>42047</v>
      </c>
      <c r="BB256" s="120">
        <f t="shared" si="7"/>
        <v>42047</v>
      </c>
    </row>
    <row r="257" spans="2:54" s="94" customFormat="1" ht="15" customHeight="1" x14ac:dyDescent="0.25">
      <c r="B257" s="127" t="s">
        <v>139</v>
      </c>
      <c r="C257" s="116">
        <v>113329040</v>
      </c>
      <c r="D257" s="92">
        <v>20160111</v>
      </c>
      <c r="E257" s="116">
        <v>721026460</v>
      </c>
      <c r="F257" s="94">
        <v>47</v>
      </c>
      <c r="G257" s="116">
        <v>721026460</v>
      </c>
      <c r="H257" s="94">
        <v>47</v>
      </c>
      <c r="I257" s="92">
        <v>253</v>
      </c>
      <c r="J257" s="94">
        <v>253</v>
      </c>
      <c r="K257" s="153">
        <v>10039028</v>
      </c>
      <c r="N257" s="150" t="s">
        <v>697</v>
      </c>
      <c r="O257" s="94" t="s">
        <v>751</v>
      </c>
      <c r="R257" s="152" t="s">
        <v>696</v>
      </c>
      <c r="T257" s="94">
        <v>58</v>
      </c>
      <c r="X257" s="152" t="s">
        <v>690</v>
      </c>
      <c r="Y257" s="123" t="s">
        <v>159</v>
      </c>
      <c r="Z257" s="126"/>
      <c r="AB257" s="128" t="s">
        <v>706</v>
      </c>
      <c r="AD257" s="152" t="s">
        <v>834</v>
      </c>
      <c r="AF257" s="111">
        <v>42047</v>
      </c>
      <c r="AG257" s="123" t="s">
        <v>562</v>
      </c>
      <c r="AH257" s="94">
        <v>1</v>
      </c>
      <c r="AM257" s="131"/>
      <c r="AQ257" s="132">
        <v>5</v>
      </c>
      <c r="AT257" s="151">
        <v>49</v>
      </c>
      <c r="AU257" s="150" t="s">
        <v>691</v>
      </c>
      <c r="AX257" s="153">
        <v>665</v>
      </c>
      <c r="BA257" s="120">
        <f t="shared" si="6"/>
        <v>42047</v>
      </c>
      <c r="BB257" s="120">
        <f t="shared" si="7"/>
        <v>42047</v>
      </c>
    </row>
    <row r="258" spans="2:54" s="94" customFormat="1" ht="15" customHeight="1" x14ac:dyDescent="0.25">
      <c r="B258" s="127" t="s">
        <v>139</v>
      </c>
      <c r="C258" s="116">
        <v>113329040</v>
      </c>
      <c r="D258" s="92">
        <v>20160111</v>
      </c>
      <c r="E258" s="116">
        <v>721026460</v>
      </c>
      <c r="F258" s="94">
        <v>49</v>
      </c>
      <c r="G258" s="116">
        <v>721026460</v>
      </c>
      <c r="H258" s="94">
        <v>49</v>
      </c>
      <c r="I258" s="92">
        <v>254</v>
      </c>
      <c r="J258" s="94">
        <v>254</v>
      </c>
      <c r="K258" s="153">
        <v>10039031</v>
      </c>
      <c r="N258" s="150" t="s">
        <v>702</v>
      </c>
      <c r="O258" s="94" t="s">
        <v>751</v>
      </c>
      <c r="R258" s="152" t="s">
        <v>701</v>
      </c>
      <c r="T258" s="94">
        <v>58</v>
      </c>
      <c r="X258" s="152" t="s">
        <v>690</v>
      </c>
      <c r="Y258" s="123" t="s">
        <v>159</v>
      </c>
      <c r="Z258" s="126"/>
      <c r="AB258" s="128" t="s">
        <v>706</v>
      </c>
      <c r="AD258" s="152" t="s">
        <v>834</v>
      </c>
      <c r="AF258" s="111">
        <v>42047</v>
      </c>
      <c r="AG258" s="123" t="s">
        <v>562</v>
      </c>
      <c r="AH258" s="94">
        <v>1</v>
      </c>
      <c r="AM258" s="152" t="s">
        <v>693</v>
      </c>
      <c r="AT258" s="151">
        <v>1.52</v>
      </c>
      <c r="AU258" s="150" t="s">
        <v>691</v>
      </c>
      <c r="AX258" s="151">
        <v>99717</v>
      </c>
      <c r="BA258" s="120">
        <f t="shared" si="6"/>
        <v>42047</v>
      </c>
      <c r="BB258" s="120">
        <f t="shared" si="7"/>
        <v>42047</v>
      </c>
    </row>
    <row r="259" spans="2:54" s="94" customFormat="1" ht="15" customHeight="1" x14ac:dyDescent="0.25">
      <c r="B259" s="127" t="s">
        <v>139</v>
      </c>
      <c r="C259" s="116">
        <v>113329040</v>
      </c>
      <c r="D259" s="92">
        <v>20160111</v>
      </c>
      <c r="E259" s="116">
        <v>721026460</v>
      </c>
      <c r="F259" s="94">
        <v>49</v>
      </c>
      <c r="G259" s="116">
        <v>721026460</v>
      </c>
      <c r="H259" s="94">
        <v>49</v>
      </c>
      <c r="I259" s="92">
        <v>255</v>
      </c>
      <c r="J259" s="94">
        <v>255</v>
      </c>
      <c r="K259" s="153">
        <v>10039031</v>
      </c>
      <c r="N259" s="150" t="s">
        <v>702</v>
      </c>
      <c r="O259" s="94" t="s">
        <v>751</v>
      </c>
      <c r="R259" s="152" t="s">
        <v>701</v>
      </c>
      <c r="T259" s="94">
        <v>58</v>
      </c>
      <c r="X259" s="152" t="s">
        <v>690</v>
      </c>
      <c r="Y259" s="123" t="s">
        <v>159</v>
      </c>
      <c r="Z259" s="126"/>
      <c r="AB259" s="128" t="s">
        <v>706</v>
      </c>
      <c r="AD259" s="152" t="s">
        <v>834</v>
      </c>
      <c r="AF259" s="111">
        <v>42047</v>
      </c>
      <c r="AG259" s="123" t="s">
        <v>562</v>
      </c>
      <c r="AH259" s="94">
        <v>1</v>
      </c>
      <c r="AM259" s="131"/>
      <c r="AQ259" s="132">
        <v>5</v>
      </c>
      <c r="AT259" s="151">
        <v>9</v>
      </c>
      <c r="AU259" s="150" t="s">
        <v>691</v>
      </c>
      <c r="AX259" s="153">
        <v>665</v>
      </c>
      <c r="BA259" s="120">
        <f t="shared" si="6"/>
        <v>42047</v>
      </c>
      <c r="BB259" s="120">
        <f t="shared" si="7"/>
        <v>42047</v>
      </c>
    </row>
    <row r="260" spans="2:54" s="94" customFormat="1" ht="15" customHeight="1" x14ac:dyDescent="0.25">
      <c r="B260" s="127" t="s">
        <v>139</v>
      </c>
      <c r="C260" s="116">
        <v>113329040</v>
      </c>
      <c r="D260" s="92">
        <v>20160111</v>
      </c>
      <c r="E260" s="116">
        <v>721026460</v>
      </c>
      <c r="F260" s="94">
        <v>50</v>
      </c>
      <c r="G260" s="116">
        <v>721026460</v>
      </c>
      <c r="H260" s="94">
        <v>50</v>
      </c>
      <c r="I260" s="92">
        <v>256</v>
      </c>
      <c r="J260" s="94">
        <v>256</v>
      </c>
      <c r="K260" s="153">
        <v>10039029</v>
      </c>
      <c r="N260" s="150" t="s">
        <v>700</v>
      </c>
      <c r="O260" s="94" t="s">
        <v>797</v>
      </c>
      <c r="R260" s="152" t="s">
        <v>699</v>
      </c>
      <c r="T260" s="94">
        <v>58</v>
      </c>
      <c r="X260" s="152" t="s">
        <v>690</v>
      </c>
      <c r="Y260" s="123" t="s">
        <v>159</v>
      </c>
      <c r="Z260" s="126"/>
      <c r="AB260" s="128" t="s">
        <v>706</v>
      </c>
      <c r="AD260" s="152" t="s">
        <v>834</v>
      </c>
      <c r="AF260" s="111">
        <v>42047</v>
      </c>
      <c r="AG260" s="123" t="s">
        <v>562</v>
      </c>
      <c r="AH260" s="94">
        <v>1</v>
      </c>
      <c r="AM260" s="152" t="s">
        <v>693</v>
      </c>
      <c r="AT260" s="151">
        <v>3.3</v>
      </c>
      <c r="AU260" s="150" t="s">
        <v>691</v>
      </c>
      <c r="AX260" s="151">
        <v>99717</v>
      </c>
      <c r="BA260" s="120">
        <f t="shared" si="6"/>
        <v>42047</v>
      </c>
      <c r="BB260" s="120">
        <f t="shared" si="7"/>
        <v>42047</v>
      </c>
    </row>
    <row r="261" spans="2:54" s="94" customFormat="1" ht="15" customHeight="1" x14ac:dyDescent="0.25">
      <c r="B261" s="127" t="s">
        <v>139</v>
      </c>
      <c r="C261" s="116">
        <v>113329040</v>
      </c>
      <c r="D261" s="92">
        <v>20160111</v>
      </c>
      <c r="E261" s="116">
        <v>721026460</v>
      </c>
      <c r="F261" s="94">
        <v>50</v>
      </c>
      <c r="G261" s="116">
        <v>721026460</v>
      </c>
      <c r="H261" s="94">
        <v>50</v>
      </c>
      <c r="I261" s="92">
        <v>257</v>
      </c>
      <c r="J261" s="94">
        <v>257</v>
      </c>
      <c r="K261" s="153">
        <v>10039029</v>
      </c>
      <c r="N261" s="150" t="s">
        <v>700</v>
      </c>
      <c r="O261" s="94" t="s">
        <v>797</v>
      </c>
      <c r="R261" s="152" t="s">
        <v>699</v>
      </c>
      <c r="T261" s="94">
        <v>58</v>
      </c>
      <c r="X261" s="152" t="s">
        <v>690</v>
      </c>
      <c r="Y261" s="123" t="s">
        <v>159</v>
      </c>
      <c r="Z261" s="126"/>
      <c r="AB261" s="128" t="s">
        <v>706</v>
      </c>
      <c r="AD261" s="152" t="s">
        <v>834</v>
      </c>
      <c r="AF261" s="111">
        <v>42047</v>
      </c>
      <c r="AG261" s="123" t="s">
        <v>562</v>
      </c>
      <c r="AH261" s="94">
        <v>1</v>
      </c>
      <c r="AM261" s="131"/>
      <c r="AQ261" s="132">
        <v>5</v>
      </c>
      <c r="AT261" s="151">
        <v>15</v>
      </c>
      <c r="AU261" s="150" t="s">
        <v>691</v>
      </c>
      <c r="AX261" s="153">
        <v>665</v>
      </c>
      <c r="BA261" s="120">
        <f t="shared" si="6"/>
        <v>42047</v>
      </c>
      <c r="BB261" s="120">
        <f t="shared" si="7"/>
        <v>42047</v>
      </c>
    </row>
    <row r="262" spans="2:54" s="94" customFormat="1" ht="15" customHeight="1" x14ac:dyDescent="0.25">
      <c r="B262" s="127" t="s">
        <v>139</v>
      </c>
      <c r="C262" s="116">
        <v>113329040</v>
      </c>
      <c r="D262" s="92">
        <v>20160111</v>
      </c>
      <c r="E262" s="116">
        <v>721026460</v>
      </c>
      <c r="F262" s="94">
        <v>51</v>
      </c>
      <c r="G262" s="116">
        <v>721026460</v>
      </c>
      <c r="H262" s="94">
        <v>51</v>
      </c>
      <c r="I262" s="92">
        <v>258</v>
      </c>
      <c r="J262" s="94">
        <v>258</v>
      </c>
      <c r="K262" s="153">
        <v>584015</v>
      </c>
      <c r="N262" s="150" t="s">
        <v>695</v>
      </c>
      <c r="O262" s="94" t="s">
        <v>770</v>
      </c>
      <c r="R262" s="152" t="s">
        <v>698</v>
      </c>
      <c r="T262" s="94">
        <v>58</v>
      </c>
      <c r="X262" s="152" t="s">
        <v>690</v>
      </c>
      <c r="Y262" s="123" t="s">
        <v>159</v>
      </c>
      <c r="Z262" s="126"/>
      <c r="AB262" s="128" t="s">
        <v>706</v>
      </c>
      <c r="AD262" s="152" t="s">
        <v>834</v>
      </c>
      <c r="AF262" s="111">
        <v>42047</v>
      </c>
      <c r="AG262" s="123" t="s">
        <v>562</v>
      </c>
      <c r="AH262" s="94">
        <v>1</v>
      </c>
      <c r="AM262" s="152" t="s">
        <v>693</v>
      </c>
      <c r="AT262" s="151">
        <v>1.32</v>
      </c>
      <c r="AU262" s="150" t="s">
        <v>691</v>
      </c>
      <c r="AX262" s="151">
        <v>99717</v>
      </c>
      <c r="BA262" s="120">
        <f t="shared" ref="BA262:BA325" si="8">AF262</f>
        <v>42047</v>
      </c>
      <c r="BB262" s="120">
        <f t="shared" ref="BB262:BB325" si="9">AF262</f>
        <v>42047</v>
      </c>
    </row>
    <row r="263" spans="2:54" s="94" customFormat="1" ht="15" customHeight="1" x14ac:dyDescent="0.25">
      <c r="B263" s="127" t="s">
        <v>139</v>
      </c>
      <c r="C263" s="116">
        <v>113329040</v>
      </c>
      <c r="D263" s="92">
        <v>20160111</v>
      </c>
      <c r="E263" s="116">
        <v>721026460</v>
      </c>
      <c r="F263" s="94">
        <v>51</v>
      </c>
      <c r="G263" s="116">
        <v>721026460</v>
      </c>
      <c r="H263" s="94">
        <v>51</v>
      </c>
      <c r="I263" s="92">
        <v>259</v>
      </c>
      <c r="J263" s="94">
        <v>259</v>
      </c>
      <c r="K263" s="153">
        <v>584015</v>
      </c>
      <c r="N263" s="150" t="s">
        <v>695</v>
      </c>
      <c r="O263" s="94" t="s">
        <v>770</v>
      </c>
      <c r="R263" s="152" t="s">
        <v>698</v>
      </c>
      <c r="T263" s="94">
        <v>58</v>
      </c>
      <c r="X263" s="152" t="s">
        <v>690</v>
      </c>
      <c r="Y263" s="123" t="s">
        <v>159</v>
      </c>
      <c r="Z263" s="126"/>
      <c r="AB263" s="128" t="s">
        <v>706</v>
      </c>
      <c r="AD263" s="152" t="s">
        <v>834</v>
      </c>
      <c r="AF263" s="111">
        <v>42047</v>
      </c>
      <c r="AG263" s="123" t="s">
        <v>562</v>
      </c>
      <c r="AH263" s="94">
        <v>1</v>
      </c>
      <c r="AM263" s="131"/>
      <c r="AQ263" s="132">
        <v>5</v>
      </c>
      <c r="AT263" s="151">
        <v>9</v>
      </c>
      <c r="AU263" s="150" t="s">
        <v>691</v>
      </c>
      <c r="AX263" s="153">
        <v>665</v>
      </c>
      <c r="BA263" s="120">
        <f t="shared" si="8"/>
        <v>42047</v>
      </c>
      <c r="BB263" s="120">
        <f t="shared" si="9"/>
        <v>42047</v>
      </c>
    </row>
    <row r="264" spans="2:54" s="94" customFormat="1" ht="15" customHeight="1" x14ac:dyDescent="0.25">
      <c r="B264" s="127" t="s">
        <v>139</v>
      </c>
      <c r="C264" s="116">
        <v>113329040</v>
      </c>
      <c r="D264" s="92">
        <v>20160111</v>
      </c>
      <c r="E264" s="116">
        <v>721026460</v>
      </c>
      <c r="F264" s="94">
        <v>52</v>
      </c>
      <c r="G264" s="116">
        <v>721026460</v>
      </c>
      <c r="H264" s="94">
        <v>52</v>
      </c>
      <c r="I264" s="92">
        <v>260</v>
      </c>
      <c r="J264" s="94">
        <v>260</v>
      </c>
      <c r="K264" s="153">
        <v>584015</v>
      </c>
      <c r="N264" s="150" t="s">
        <v>695</v>
      </c>
      <c r="O264" s="94" t="s">
        <v>756</v>
      </c>
      <c r="R264" s="152" t="s">
        <v>698</v>
      </c>
      <c r="T264" s="94">
        <v>58</v>
      </c>
      <c r="X264" s="152" t="s">
        <v>690</v>
      </c>
      <c r="Y264" s="123" t="s">
        <v>159</v>
      </c>
      <c r="Z264" s="126"/>
      <c r="AB264" s="128" t="s">
        <v>706</v>
      </c>
      <c r="AD264" s="152" t="s">
        <v>834</v>
      </c>
      <c r="AF264" s="111">
        <v>42047</v>
      </c>
      <c r="AG264" s="123" t="s">
        <v>562</v>
      </c>
      <c r="AH264" s="94">
        <v>1</v>
      </c>
      <c r="AM264" s="152" t="s">
        <v>693</v>
      </c>
      <c r="AT264" s="151">
        <v>1.34</v>
      </c>
      <c r="AU264" s="150" t="s">
        <v>691</v>
      </c>
      <c r="AX264" s="151">
        <v>99717</v>
      </c>
      <c r="BA264" s="120">
        <f t="shared" si="8"/>
        <v>42047</v>
      </c>
      <c r="BB264" s="120">
        <f t="shared" si="9"/>
        <v>42047</v>
      </c>
    </row>
    <row r="265" spans="2:54" s="94" customFormat="1" ht="15" customHeight="1" x14ac:dyDescent="0.25">
      <c r="B265" s="127" t="s">
        <v>139</v>
      </c>
      <c r="C265" s="116">
        <v>113329040</v>
      </c>
      <c r="D265" s="92">
        <v>20160111</v>
      </c>
      <c r="E265" s="116">
        <v>721026460</v>
      </c>
      <c r="F265" s="94">
        <v>52</v>
      </c>
      <c r="G265" s="116">
        <v>721026460</v>
      </c>
      <c r="H265" s="94">
        <v>52</v>
      </c>
      <c r="I265" s="92">
        <v>261</v>
      </c>
      <c r="J265" s="94">
        <v>261</v>
      </c>
      <c r="K265" s="153">
        <v>584015</v>
      </c>
      <c r="N265" s="150" t="s">
        <v>695</v>
      </c>
      <c r="O265" s="94" t="s">
        <v>756</v>
      </c>
      <c r="R265" s="152" t="s">
        <v>698</v>
      </c>
      <c r="T265" s="94">
        <v>58</v>
      </c>
      <c r="X265" s="152" t="s">
        <v>690</v>
      </c>
      <c r="Y265" s="123" t="s">
        <v>159</v>
      </c>
      <c r="Z265" s="126"/>
      <c r="AB265" s="128" t="s">
        <v>706</v>
      </c>
      <c r="AD265" s="152" t="s">
        <v>834</v>
      </c>
      <c r="AF265" s="111">
        <v>42047</v>
      </c>
      <c r="AG265" s="123" t="s">
        <v>562</v>
      </c>
      <c r="AH265" s="94">
        <v>1</v>
      </c>
      <c r="AM265" s="131"/>
      <c r="AQ265" s="132">
        <v>5</v>
      </c>
      <c r="AT265" s="151">
        <v>14</v>
      </c>
      <c r="AU265" s="150" t="s">
        <v>691</v>
      </c>
      <c r="AX265" s="153">
        <v>665</v>
      </c>
      <c r="BA265" s="120">
        <f t="shared" si="8"/>
        <v>42047</v>
      </c>
      <c r="BB265" s="120">
        <f t="shared" si="9"/>
        <v>42047</v>
      </c>
    </row>
    <row r="266" spans="2:54" s="94" customFormat="1" ht="15" customHeight="1" x14ac:dyDescent="0.25">
      <c r="B266" s="127" t="s">
        <v>139</v>
      </c>
      <c r="C266" s="116">
        <v>113329040</v>
      </c>
      <c r="D266" s="92">
        <v>20160111</v>
      </c>
      <c r="E266" s="116">
        <v>721026460</v>
      </c>
      <c r="F266" s="94">
        <v>53</v>
      </c>
      <c r="G266" s="116">
        <v>721026460</v>
      </c>
      <c r="H266" s="94">
        <v>53</v>
      </c>
      <c r="I266" s="92">
        <v>262</v>
      </c>
      <c r="J266" s="94">
        <v>262</v>
      </c>
      <c r="K266" s="153">
        <v>10039028</v>
      </c>
      <c r="N266" s="150" t="s">
        <v>697</v>
      </c>
      <c r="O266" s="94" t="s">
        <v>756</v>
      </c>
      <c r="R266" s="152" t="s">
        <v>696</v>
      </c>
      <c r="T266" s="94">
        <v>58</v>
      </c>
      <c r="X266" s="152" t="s">
        <v>690</v>
      </c>
      <c r="Y266" s="123" t="s">
        <v>159</v>
      </c>
      <c r="Z266" s="126"/>
      <c r="AB266" s="128" t="s">
        <v>706</v>
      </c>
      <c r="AD266" s="152" t="s">
        <v>834</v>
      </c>
      <c r="AF266" s="111">
        <v>42047</v>
      </c>
      <c r="AG266" s="123" t="s">
        <v>562</v>
      </c>
      <c r="AH266" s="94">
        <v>1</v>
      </c>
      <c r="AM266" s="152" t="s">
        <v>693</v>
      </c>
      <c r="AT266" s="151">
        <v>1.57</v>
      </c>
      <c r="AU266" s="150" t="s">
        <v>691</v>
      </c>
      <c r="AX266" s="151">
        <v>99717</v>
      </c>
      <c r="BA266" s="120">
        <f t="shared" si="8"/>
        <v>42047</v>
      </c>
      <c r="BB266" s="120">
        <f t="shared" si="9"/>
        <v>42047</v>
      </c>
    </row>
    <row r="267" spans="2:54" s="94" customFormat="1" ht="15" customHeight="1" x14ac:dyDescent="0.25">
      <c r="B267" s="127" t="s">
        <v>139</v>
      </c>
      <c r="C267" s="116">
        <v>113329040</v>
      </c>
      <c r="D267" s="92">
        <v>20160111</v>
      </c>
      <c r="E267" s="116">
        <v>721026460</v>
      </c>
      <c r="F267" s="94">
        <v>53</v>
      </c>
      <c r="G267" s="116">
        <v>721026460</v>
      </c>
      <c r="H267" s="94">
        <v>53</v>
      </c>
      <c r="I267" s="92">
        <v>263</v>
      </c>
      <c r="J267" s="94">
        <v>263</v>
      </c>
      <c r="K267" s="153">
        <v>10039028</v>
      </c>
      <c r="N267" s="150" t="s">
        <v>697</v>
      </c>
      <c r="O267" s="94" t="s">
        <v>756</v>
      </c>
      <c r="R267" s="152" t="s">
        <v>696</v>
      </c>
      <c r="T267" s="94">
        <v>58</v>
      </c>
      <c r="X267" s="152" t="s">
        <v>690</v>
      </c>
      <c r="Y267" s="123" t="s">
        <v>159</v>
      </c>
      <c r="Z267" s="126"/>
      <c r="AB267" s="128" t="s">
        <v>706</v>
      </c>
      <c r="AD267" s="152" t="s">
        <v>834</v>
      </c>
      <c r="AF267" s="111">
        <v>42047</v>
      </c>
      <c r="AG267" s="123" t="s">
        <v>562</v>
      </c>
      <c r="AH267" s="94">
        <v>1</v>
      </c>
      <c r="AM267" s="131"/>
      <c r="AQ267" s="132">
        <v>5</v>
      </c>
      <c r="AT267" s="151">
        <v>18</v>
      </c>
      <c r="AU267" s="150" t="s">
        <v>691</v>
      </c>
      <c r="AX267" s="153">
        <v>665</v>
      </c>
      <c r="BA267" s="120">
        <f t="shared" si="8"/>
        <v>42047</v>
      </c>
      <c r="BB267" s="120">
        <f t="shared" si="9"/>
        <v>42047</v>
      </c>
    </row>
    <row r="268" spans="2:54" s="94" customFormat="1" ht="15" customHeight="1" x14ac:dyDescent="0.25">
      <c r="B268" s="127" t="s">
        <v>139</v>
      </c>
      <c r="C268" s="116">
        <v>113329040</v>
      </c>
      <c r="D268" s="92">
        <v>20160111</v>
      </c>
      <c r="E268" s="116">
        <v>721026460</v>
      </c>
      <c r="F268" s="94">
        <v>54</v>
      </c>
      <c r="G268" s="116">
        <v>721026460</v>
      </c>
      <c r="H268" s="94">
        <v>54</v>
      </c>
      <c r="I268" s="92">
        <v>264</v>
      </c>
      <c r="J268" s="94">
        <v>264</v>
      </c>
      <c r="K268" s="153">
        <v>583065</v>
      </c>
      <c r="N268" s="150" t="s">
        <v>695</v>
      </c>
      <c r="O268" s="94" t="s">
        <v>722</v>
      </c>
      <c r="R268" s="152" t="s">
        <v>694</v>
      </c>
      <c r="T268" s="94">
        <v>58</v>
      </c>
      <c r="X268" s="152" t="s">
        <v>690</v>
      </c>
      <c r="Y268" s="123" t="s">
        <v>159</v>
      </c>
      <c r="Z268" s="126"/>
      <c r="AB268" s="128" t="s">
        <v>706</v>
      </c>
      <c r="AD268" s="152" t="s">
        <v>834</v>
      </c>
      <c r="AF268" s="111">
        <v>42047</v>
      </c>
      <c r="AG268" s="123" t="s">
        <v>562</v>
      </c>
      <c r="AH268" s="94">
        <v>1</v>
      </c>
      <c r="AM268" s="152" t="s">
        <v>693</v>
      </c>
      <c r="AR268" s="127" t="s">
        <v>679</v>
      </c>
      <c r="AT268" s="151">
        <v>0.97</v>
      </c>
      <c r="AU268" s="150" t="s">
        <v>691</v>
      </c>
      <c r="AX268" s="151">
        <v>99717</v>
      </c>
      <c r="BA268" s="120">
        <f t="shared" si="8"/>
        <v>42047</v>
      </c>
      <c r="BB268" s="120">
        <f t="shared" si="9"/>
        <v>42047</v>
      </c>
    </row>
    <row r="269" spans="2:54" s="94" customFormat="1" ht="15" customHeight="1" x14ac:dyDescent="0.25">
      <c r="B269" s="127" t="s">
        <v>139</v>
      </c>
      <c r="C269" s="116">
        <v>113329040</v>
      </c>
      <c r="D269" s="92">
        <v>20160111</v>
      </c>
      <c r="E269" s="116">
        <v>721026460</v>
      </c>
      <c r="F269" s="94">
        <v>54</v>
      </c>
      <c r="G269" s="116">
        <v>721026460</v>
      </c>
      <c r="H269" s="94">
        <v>54</v>
      </c>
      <c r="I269" s="92">
        <v>265</v>
      </c>
      <c r="J269" s="94">
        <v>265</v>
      </c>
      <c r="K269" s="153">
        <v>583065</v>
      </c>
      <c r="N269" s="150" t="s">
        <v>695</v>
      </c>
      <c r="O269" s="94" t="s">
        <v>722</v>
      </c>
      <c r="R269" s="152" t="s">
        <v>694</v>
      </c>
      <c r="T269" s="94">
        <v>58</v>
      </c>
      <c r="X269" s="152" t="s">
        <v>690</v>
      </c>
      <c r="Y269" s="123" t="s">
        <v>159</v>
      </c>
      <c r="Z269" s="126"/>
      <c r="AB269" s="128" t="s">
        <v>706</v>
      </c>
      <c r="AD269" s="152" t="s">
        <v>834</v>
      </c>
      <c r="AF269" s="111">
        <v>42047</v>
      </c>
      <c r="AG269" s="123" t="s">
        <v>562</v>
      </c>
      <c r="AH269" s="94">
        <v>1</v>
      </c>
      <c r="AM269" s="131"/>
      <c r="AQ269" s="132">
        <v>5</v>
      </c>
      <c r="AT269" s="151">
        <v>9</v>
      </c>
      <c r="AU269" s="150" t="s">
        <v>691</v>
      </c>
      <c r="AX269" s="153">
        <v>665</v>
      </c>
      <c r="BA269" s="120">
        <f t="shared" si="8"/>
        <v>42047</v>
      </c>
      <c r="BB269" s="120">
        <f t="shared" si="9"/>
        <v>42047</v>
      </c>
    </row>
    <row r="270" spans="2:54" s="94" customFormat="1" ht="15" customHeight="1" x14ac:dyDescent="0.25">
      <c r="B270" s="127" t="s">
        <v>139</v>
      </c>
      <c r="C270" s="116">
        <v>113329040</v>
      </c>
      <c r="D270" s="92">
        <v>20160111</v>
      </c>
      <c r="E270" s="116">
        <v>721026460</v>
      </c>
      <c r="F270" s="94">
        <v>55</v>
      </c>
      <c r="G270" s="116">
        <v>721026460</v>
      </c>
      <c r="H270" s="94">
        <v>55</v>
      </c>
      <c r="I270" s="92">
        <v>266</v>
      </c>
      <c r="J270" s="94">
        <v>266</v>
      </c>
      <c r="K270" s="153">
        <v>10039029</v>
      </c>
      <c r="N270" s="150" t="s">
        <v>700</v>
      </c>
      <c r="O270" s="94" t="s">
        <v>722</v>
      </c>
      <c r="R270" s="152" t="s">
        <v>699</v>
      </c>
      <c r="T270" s="94">
        <v>58</v>
      </c>
      <c r="X270" s="152" t="s">
        <v>690</v>
      </c>
      <c r="Y270" s="123" t="s">
        <v>159</v>
      </c>
      <c r="Z270" s="126"/>
      <c r="AB270" s="128" t="s">
        <v>706</v>
      </c>
      <c r="AD270" s="152" t="s">
        <v>834</v>
      </c>
      <c r="AF270" s="111">
        <v>42047</v>
      </c>
      <c r="AG270" s="123" t="s">
        <v>562</v>
      </c>
      <c r="AH270" s="94">
        <v>1</v>
      </c>
      <c r="AM270" s="152" t="s">
        <v>693</v>
      </c>
      <c r="AT270" s="151">
        <v>1.49</v>
      </c>
      <c r="AU270" s="150" t="s">
        <v>691</v>
      </c>
      <c r="AX270" s="151">
        <v>99717</v>
      </c>
      <c r="BA270" s="120">
        <f t="shared" si="8"/>
        <v>42047</v>
      </c>
      <c r="BB270" s="120">
        <f t="shared" si="9"/>
        <v>42047</v>
      </c>
    </row>
    <row r="271" spans="2:54" s="94" customFormat="1" ht="15" customHeight="1" x14ac:dyDescent="0.25">
      <c r="B271" s="127" t="s">
        <v>139</v>
      </c>
      <c r="C271" s="116">
        <v>113329040</v>
      </c>
      <c r="D271" s="92">
        <v>20160111</v>
      </c>
      <c r="E271" s="116">
        <v>721026460</v>
      </c>
      <c r="F271" s="94">
        <v>56</v>
      </c>
      <c r="G271" s="116">
        <v>721026460</v>
      </c>
      <c r="H271" s="94">
        <v>56</v>
      </c>
      <c r="I271" s="92">
        <v>268</v>
      </c>
      <c r="J271" s="94">
        <v>268</v>
      </c>
      <c r="K271" s="153">
        <v>583065</v>
      </c>
      <c r="N271" s="150" t="s">
        <v>695</v>
      </c>
      <c r="O271" s="94" t="s">
        <v>732</v>
      </c>
      <c r="R271" s="152" t="s">
        <v>694</v>
      </c>
      <c r="T271" s="94">
        <v>58</v>
      </c>
      <c r="X271" s="152" t="s">
        <v>690</v>
      </c>
      <c r="Y271" s="123" t="s">
        <v>159</v>
      </c>
      <c r="Z271" s="126"/>
      <c r="AB271" s="128" t="s">
        <v>706</v>
      </c>
      <c r="AD271" s="152" t="s">
        <v>834</v>
      </c>
      <c r="AF271" s="111">
        <v>42047</v>
      </c>
      <c r="AG271" s="123" t="s">
        <v>562</v>
      </c>
      <c r="AH271" s="94">
        <v>1</v>
      </c>
      <c r="AM271" s="152" t="s">
        <v>693</v>
      </c>
      <c r="AR271" s="127" t="s">
        <v>679</v>
      </c>
      <c r="AT271" s="151">
        <v>4.3</v>
      </c>
      <c r="AU271" s="150" t="s">
        <v>691</v>
      </c>
      <c r="AX271" s="151">
        <v>99717</v>
      </c>
      <c r="BA271" s="120">
        <f t="shared" si="8"/>
        <v>42047</v>
      </c>
      <c r="BB271" s="120">
        <f t="shared" si="9"/>
        <v>42047</v>
      </c>
    </row>
    <row r="272" spans="2:54" s="94" customFormat="1" ht="15" customHeight="1" x14ac:dyDescent="0.25">
      <c r="B272" s="127" t="s">
        <v>139</v>
      </c>
      <c r="C272" s="116">
        <v>113329040</v>
      </c>
      <c r="D272" s="92">
        <v>20160111</v>
      </c>
      <c r="E272" s="116">
        <v>721026460</v>
      </c>
      <c r="F272" s="94">
        <v>56</v>
      </c>
      <c r="G272" s="116">
        <v>721026460</v>
      </c>
      <c r="H272" s="94">
        <v>56</v>
      </c>
      <c r="I272" s="92">
        <v>269</v>
      </c>
      <c r="J272" s="94">
        <v>269</v>
      </c>
      <c r="K272" s="153">
        <v>583065</v>
      </c>
      <c r="N272" s="150" t="s">
        <v>695</v>
      </c>
      <c r="O272" s="94" t="s">
        <v>732</v>
      </c>
      <c r="R272" s="152" t="s">
        <v>694</v>
      </c>
      <c r="T272" s="94">
        <v>58</v>
      </c>
      <c r="X272" s="152" t="s">
        <v>690</v>
      </c>
      <c r="Y272" s="123" t="s">
        <v>159</v>
      </c>
      <c r="Z272" s="126"/>
      <c r="AB272" s="128" t="s">
        <v>706</v>
      </c>
      <c r="AD272" s="152" t="s">
        <v>834</v>
      </c>
      <c r="AF272" s="111">
        <v>42047</v>
      </c>
      <c r="AG272" s="123" t="s">
        <v>562</v>
      </c>
      <c r="AH272" s="94">
        <v>1</v>
      </c>
      <c r="AM272" s="131"/>
      <c r="AQ272" s="132">
        <v>5</v>
      </c>
      <c r="AT272" s="151">
        <v>14</v>
      </c>
      <c r="AU272" s="150" t="s">
        <v>691</v>
      </c>
      <c r="AX272" s="153">
        <v>665</v>
      </c>
      <c r="BA272" s="120">
        <f t="shared" si="8"/>
        <v>42047</v>
      </c>
      <c r="BB272" s="120">
        <f t="shared" si="9"/>
        <v>42047</v>
      </c>
    </row>
    <row r="273" spans="2:54" s="94" customFormat="1" ht="15" customHeight="1" x14ac:dyDescent="0.25">
      <c r="B273" s="127" t="s">
        <v>139</v>
      </c>
      <c r="C273" s="116">
        <v>113329040</v>
      </c>
      <c r="D273" s="92">
        <v>20160111</v>
      </c>
      <c r="E273" s="116">
        <v>721026460</v>
      </c>
      <c r="F273" s="94">
        <v>57</v>
      </c>
      <c r="G273" s="116">
        <v>721026460</v>
      </c>
      <c r="H273" s="94">
        <v>57</v>
      </c>
      <c r="I273" s="92">
        <v>270</v>
      </c>
      <c r="J273" s="94">
        <v>270</v>
      </c>
      <c r="K273" s="153">
        <v>583065</v>
      </c>
      <c r="N273" s="150" t="s">
        <v>695</v>
      </c>
      <c r="O273" s="94" t="s">
        <v>744</v>
      </c>
      <c r="R273" s="152" t="s">
        <v>694</v>
      </c>
      <c r="T273" s="94">
        <v>58</v>
      </c>
      <c r="X273" s="152" t="s">
        <v>690</v>
      </c>
      <c r="Y273" s="123" t="s">
        <v>159</v>
      </c>
      <c r="Z273" s="126"/>
      <c r="AB273" s="128" t="s">
        <v>706</v>
      </c>
      <c r="AD273" s="152" t="s">
        <v>834</v>
      </c>
      <c r="AF273" s="111">
        <v>42047</v>
      </c>
      <c r="AG273" s="123" t="s">
        <v>562</v>
      </c>
      <c r="AH273" s="94">
        <v>1</v>
      </c>
      <c r="AM273" s="152" t="s">
        <v>693</v>
      </c>
      <c r="AT273" s="151">
        <v>1.4</v>
      </c>
      <c r="AU273" s="150" t="s">
        <v>691</v>
      </c>
      <c r="AX273" s="151">
        <v>99717</v>
      </c>
      <c r="BA273" s="120">
        <f t="shared" si="8"/>
        <v>42047</v>
      </c>
      <c r="BB273" s="120">
        <f t="shared" si="9"/>
        <v>42047</v>
      </c>
    </row>
    <row r="274" spans="2:54" s="94" customFormat="1" ht="15" customHeight="1" x14ac:dyDescent="0.25">
      <c r="B274" s="127" t="s">
        <v>139</v>
      </c>
      <c r="C274" s="116">
        <v>113329040</v>
      </c>
      <c r="D274" s="92">
        <v>20160111</v>
      </c>
      <c r="E274" s="116">
        <v>721026460</v>
      </c>
      <c r="F274" s="94">
        <v>57</v>
      </c>
      <c r="G274" s="116">
        <v>721026460</v>
      </c>
      <c r="H274" s="94">
        <v>57</v>
      </c>
      <c r="I274" s="92">
        <v>271</v>
      </c>
      <c r="J274" s="94">
        <v>271</v>
      </c>
      <c r="K274" s="153">
        <v>583065</v>
      </c>
      <c r="N274" s="150" t="s">
        <v>695</v>
      </c>
      <c r="O274" s="94" t="s">
        <v>744</v>
      </c>
      <c r="R274" s="152" t="s">
        <v>694</v>
      </c>
      <c r="T274" s="94">
        <v>58</v>
      </c>
      <c r="X274" s="152" t="s">
        <v>690</v>
      </c>
      <c r="Y274" s="123" t="s">
        <v>159</v>
      </c>
      <c r="Z274" s="126"/>
      <c r="AB274" s="128" t="s">
        <v>706</v>
      </c>
      <c r="AD274" s="152" t="s">
        <v>834</v>
      </c>
      <c r="AF274" s="111">
        <v>42047</v>
      </c>
      <c r="AG274" s="123" t="s">
        <v>562</v>
      </c>
      <c r="AH274" s="94">
        <v>1</v>
      </c>
      <c r="AM274" s="131"/>
      <c r="AQ274" s="132">
        <v>5</v>
      </c>
      <c r="AT274" s="151">
        <v>12</v>
      </c>
      <c r="AU274" s="150" t="s">
        <v>691</v>
      </c>
      <c r="AX274" s="153">
        <v>665</v>
      </c>
      <c r="BA274" s="120">
        <f t="shared" si="8"/>
        <v>42047</v>
      </c>
      <c r="BB274" s="120">
        <f t="shared" si="9"/>
        <v>42047</v>
      </c>
    </row>
    <row r="275" spans="2:54" s="94" customFormat="1" ht="15" customHeight="1" x14ac:dyDescent="0.25">
      <c r="B275" s="127" t="s">
        <v>139</v>
      </c>
      <c r="C275" s="116">
        <v>113329040</v>
      </c>
      <c r="D275" s="92">
        <v>20160111</v>
      </c>
      <c r="E275" s="116">
        <v>721026460</v>
      </c>
      <c r="F275" s="94">
        <v>58</v>
      </c>
      <c r="G275" s="116">
        <v>721026460</v>
      </c>
      <c r="H275" s="94">
        <v>58</v>
      </c>
      <c r="I275" s="92">
        <v>272</v>
      </c>
      <c r="J275" s="94">
        <v>272</v>
      </c>
      <c r="K275" s="153">
        <v>10039029</v>
      </c>
      <c r="N275" s="150" t="s">
        <v>700</v>
      </c>
      <c r="O275" s="94" t="s">
        <v>795</v>
      </c>
      <c r="R275" s="152" t="s">
        <v>699</v>
      </c>
      <c r="T275" s="94">
        <v>58</v>
      </c>
      <c r="X275" s="152" t="s">
        <v>690</v>
      </c>
      <c r="Y275" s="123" t="s">
        <v>159</v>
      </c>
      <c r="Z275" s="126"/>
      <c r="AB275" s="128" t="s">
        <v>706</v>
      </c>
      <c r="AD275" s="152" t="s">
        <v>834</v>
      </c>
      <c r="AF275" s="111">
        <v>42047</v>
      </c>
      <c r="AG275" s="123" t="s">
        <v>562</v>
      </c>
      <c r="AH275" s="94">
        <v>1</v>
      </c>
      <c r="AM275" s="152" t="s">
        <v>693</v>
      </c>
      <c r="AT275" s="151">
        <v>1.3</v>
      </c>
      <c r="AU275" s="150" t="s">
        <v>691</v>
      </c>
      <c r="AX275" s="151">
        <v>99717</v>
      </c>
      <c r="BA275" s="120">
        <f t="shared" si="8"/>
        <v>42047</v>
      </c>
      <c r="BB275" s="120">
        <f t="shared" si="9"/>
        <v>42047</v>
      </c>
    </row>
    <row r="276" spans="2:54" s="94" customFormat="1" ht="15" customHeight="1" x14ac:dyDescent="0.25">
      <c r="B276" s="127" t="s">
        <v>139</v>
      </c>
      <c r="C276" s="116">
        <v>113329040</v>
      </c>
      <c r="D276" s="92">
        <v>20160111</v>
      </c>
      <c r="E276" s="116">
        <v>721026460</v>
      </c>
      <c r="F276" s="94">
        <v>58</v>
      </c>
      <c r="G276" s="116">
        <v>721026460</v>
      </c>
      <c r="H276" s="94">
        <v>58</v>
      </c>
      <c r="I276" s="92">
        <v>273</v>
      </c>
      <c r="J276" s="94">
        <v>273</v>
      </c>
      <c r="K276" s="153">
        <v>10039029</v>
      </c>
      <c r="N276" s="150" t="s">
        <v>700</v>
      </c>
      <c r="O276" s="94" t="s">
        <v>795</v>
      </c>
      <c r="R276" s="152" t="s">
        <v>699</v>
      </c>
      <c r="T276" s="94">
        <v>58</v>
      </c>
      <c r="X276" s="152" t="s">
        <v>690</v>
      </c>
      <c r="Y276" s="123" t="s">
        <v>159</v>
      </c>
      <c r="Z276" s="126"/>
      <c r="AB276" s="128" t="s">
        <v>706</v>
      </c>
      <c r="AD276" s="152" t="s">
        <v>834</v>
      </c>
      <c r="AF276" s="111">
        <v>42047</v>
      </c>
      <c r="AG276" s="123" t="s">
        <v>562</v>
      </c>
      <c r="AH276" s="94">
        <v>1</v>
      </c>
      <c r="AM276" s="131"/>
      <c r="AQ276" s="132">
        <v>5</v>
      </c>
      <c r="AT276" s="151">
        <v>15</v>
      </c>
      <c r="AU276" s="150" t="s">
        <v>691</v>
      </c>
      <c r="AX276" s="153">
        <v>665</v>
      </c>
      <c r="BA276" s="120">
        <f t="shared" si="8"/>
        <v>42047</v>
      </c>
      <c r="BB276" s="120">
        <f t="shared" si="9"/>
        <v>42047</v>
      </c>
    </row>
    <row r="277" spans="2:54" s="94" customFormat="1" ht="15" customHeight="1" x14ac:dyDescent="0.25">
      <c r="B277" s="127" t="s">
        <v>139</v>
      </c>
      <c r="C277" s="116">
        <v>113329040</v>
      </c>
      <c r="D277" s="92">
        <v>20160111</v>
      </c>
      <c r="E277" s="116">
        <v>721026460</v>
      </c>
      <c r="F277" s="94">
        <v>59</v>
      </c>
      <c r="G277" s="116">
        <v>721026460</v>
      </c>
      <c r="H277" s="94">
        <v>59</v>
      </c>
      <c r="I277" s="92">
        <v>274</v>
      </c>
      <c r="J277" s="94">
        <v>274</v>
      </c>
      <c r="K277" s="153">
        <v>10039029</v>
      </c>
      <c r="N277" s="150" t="s">
        <v>700</v>
      </c>
      <c r="O277" s="94" t="s">
        <v>798</v>
      </c>
      <c r="R277" s="152" t="s">
        <v>699</v>
      </c>
      <c r="T277" s="94">
        <v>58</v>
      </c>
      <c r="X277" s="152" t="s">
        <v>690</v>
      </c>
      <c r="Y277" s="123" t="s">
        <v>159</v>
      </c>
      <c r="Z277" s="126"/>
      <c r="AB277" s="128" t="s">
        <v>706</v>
      </c>
      <c r="AD277" s="152" t="s">
        <v>834</v>
      </c>
      <c r="AF277" s="111">
        <v>42047</v>
      </c>
      <c r="AG277" s="123" t="s">
        <v>562</v>
      </c>
      <c r="AH277" s="94">
        <v>1</v>
      </c>
      <c r="AM277" s="152" t="s">
        <v>693</v>
      </c>
      <c r="AT277" s="151">
        <v>1.4</v>
      </c>
      <c r="AU277" s="150" t="s">
        <v>691</v>
      </c>
      <c r="AX277" s="151">
        <v>99717</v>
      </c>
      <c r="BA277" s="120">
        <f t="shared" si="8"/>
        <v>42047</v>
      </c>
      <c r="BB277" s="120">
        <f t="shared" si="9"/>
        <v>42047</v>
      </c>
    </row>
    <row r="278" spans="2:54" s="94" customFormat="1" ht="15" customHeight="1" x14ac:dyDescent="0.25">
      <c r="B278" s="127" t="s">
        <v>139</v>
      </c>
      <c r="C278" s="116">
        <v>113329040</v>
      </c>
      <c r="D278" s="92">
        <v>20160111</v>
      </c>
      <c r="E278" s="116">
        <v>721026460</v>
      </c>
      <c r="F278" s="94">
        <v>59</v>
      </c>
      <c r="G278" s="116">
        <v>721026460</v>
      </c>
      <c r="H278" s="94">
        <v>59</v>
      </c>
      <c r="I278" s="92">
        <v>275</v>
      </c>
      <c r="J278" s="94">
        <v>275</v>
      </c>
      <c r="K278" s="153">
        <v>10039029</v>
      </c>
      <c r="N278" s="150" t="s">
        <v>700</v>
      </c>
      <c r="O278" s="94" t="s">
        <v>798</v>
      </c>
      <c r="R278" s="152" t="s">
        <v>699</v>
      </c>
      <c r="T278" s="94">
        <v>58</v>
      </c>
      <c r="X278" s="152" t="s">
        <v>690</v>
      </c>
      <c r="Y278" s="123" t="s">
        <v>159</v>
      </c>
      <c r="Z278" s="126"/>
      <c r="AB278" s="128" t="s">
        <v>706</v>
      </c>
      <c r="AD278" s="152" t="s">
        <v>834</v>
      </c>
      <c r="AF278" s="111">
        <v>42047</v>
      </c>
      <c r="AG278" s="123" t="s">
        <v>562</v>
      </c>
      <c r="AH278" s="94">
        <v>1</v>
      </c>
      <c r="AM278" s="131"/>
      <c r="AQ278" s="132">
        <v>5</v>
      </c>
      <c r="AT278" s="151">
        <v>18</v>
      </c>
      <c r="AU278" s="150" t="s">
        <v>691</v>
      </c>
      <c r="AX278" s="153">
        <v>665</v>
      </c>
      <c r="BA278" s="120">
        <f t="shared" si="8"/>
        <v>42047</v>
      </c>
      <c r="BB278" s="120">
        <f t="shared" si="9"/>
        <v>42047</v>
      </c>
    </row>
    <row r="279" spans="2:54" s="94" customFormat="1" ht="15" customHeight="1" x14ac:dyDescent="0.25">
      <c r="B279" s="127" t="s">
        <v>139</v>
      </c>
      <c r="C279" s="116">
        <v>113329040</v>
      </c>
      <c r="D279" s="92">
        <v>20160111</v>
      </c>
      <c r="E279" s="116">
        <v>721026460</v>
      </c>
      <c r="F279" s="94">
        <v>60</v>
      </c>
      <c r="G279" s="116">
        <v>721026460</v>
      </c>
      <c r="H279" s="94">
        <v>60</v>
      </c>
      <c r="I279" s="92">
        <v>276</v>
      </c>
      <c r="J279" s="94">
        <v>276</v>
      </c>
      <c r="K279" s="153">
        <v>583065</v>
      </c>
      <c r="N279" s="150" t="s">
        <v>695</v>
      </c>
      <c r="O279" s="94" t="s">
        <v>715</v>
      </c>
      <c r="R279" s="152" t="s">
        <v>694</v>
      </c>
      <c r="T279" s="94">
        <v>58</v>
      </c>
      <c r="X279" s="152" t="s">
        <v>690</v>
      </c>
      <c r="Y279" s="123" t="s">
        <v>159</v>
      </c>
      <c r="Z279" s="126"/>
      <c r="AB279" s="128" t="s">
        <v>706</v>
      </c>
      <c r="AD279" s="152" t="s">
        <v>834</v>
      </c>
      <c r="AF279" s="111">
        <v>42047</v>
      </c>
      <c r="AG279" s="123" t="s">
        <v>562</v>
      </c>
      <c r="AH279" s="94">
        <v>1</v>
      </c>
      <c r="AM279" s="152" t="s">
        <v>693</v>
      </c>
      <c r="AT279" s="151">
        <v>1.4</v>
      </c>
      <c r="AU279" s="150" t="s">
        <v>691</v>
      </c>
      <c r="AX279" s="151">
        <v>99717</v>
      </c>
      <c r="BA279" s="120">
        <f t="shared" si="8"/>
        <v>42047</v>
      </c>
      <c r="BB279" s="120">
        <f t="shared" si="9"/>
        <v>42047</v>
      </c>
    </row>
    <row r="280" spans="2:54" s="94" customFormat="1" ht="15" customHeight="1" x14ac:dyDescent="0.25">
      <c r="B280" s="127" t="s">
        <v>139</v>
      </c>
      <c r="C280" s="116">
        <v>113329040</v>
      </c>
      <c r="D280" s="92">
        <v>20160111</v>
      </c>
      <c r="E280" s="116">
        <v>721026460</v>
      </c>
      <c r="F280" s="94">
        <v>60</v>
      </c>
      <c r="G280" s="116">
        <v>721026460</v>
      </c>
      <c r="H280" s="94">
        <v>60</v>
      </c>
      <c r="I280" s="92">
        <v>277</v>
      </c>
      <c r="J280" s="94">
        <v>277</v>
      </c>
      <c r="K280" s="153">
        <v>583065</v>
      </c>
      <c r="N280" s="150" t="s">
        <v>695</v>
      </c>
      <c r="O280" s="94" t="s">
        <v>715</v>
      </c>
      <c r="R280" s="152" t="s">
        <v>694</v>
      </c>
      <c r="T280" s="94">
        <v>58</v>
      </c>
      <c r="X280" s="152" t="s">
        <v>690</v>
      </c>
      <c r="Y280" s="123" t="s">
        <v>159</v>
      </c>
      <c r="Z280" s="126"/>
      <c r="AB280" s="128" t="s">
        <v>706</v>
      </c>
      <c r="AD280" s="152" t="s">
        <v>836</v>
      </c>
      <c r="AF280" s="111">
        <v>42047</v>
      </c>
      <c r="AG280" s="123" t="s">
        <v>562</v>
      </c>
      <c r="AH280" s="94">
        <v>1</v>
      </c>
      <c r="AM280" s="150" t="s">
        <v>704</v>
      </c>
      <c r="AQ280" s="137">
        <v>1E-4</v>
      </c>
      <c r="AT280" s="151">
        <v>0.48</v>
      </c>
      <c r="AU280" s="151" t="s">
        <v>572</v>
      </c>
      <c r="AX280" s="131">
        <v>1045</v>
      </c>
      <c r="BA280" s="120">
        <f t="shared" si="8"/>
        <v>42047</v>
      </c>
      <c r="BB280" s="120">
        <f t="shared" si="9"/>
        <v>42047</v>
      </c>
    </row>
    <row r="281" spans="2:54" s="94" customFormat="1" ht="15" customHeight="1" x14ac:dyDescent="0.25">
      <c r="B281" s="127" t="s">
        <v>139</v>
      </c>
      <c r="C281" s="116">
        <v>113329040</v>
      </c>
      <c r="D281" s="92">
        <v>20160111</v>
      </c>
      <c r="E281" s="116">
        <v>721026460</v>
      </c>
      <c r="F281" s="94">
        <v>60</v>
      </c>
      <c r="G281" s="116">
        <v>721026460</v>
      </c>
      <c r="H281" s="94">
        <v>60</v>
      </c>
      <c r="I281" s="92">
        <v>278</v>
      </c>
      <c r="J281" s="94">
        <v>278</v>
      </c>
      <c r="K281" s="153">
        <v>583065</v>
      </c>
      <c r="N281" s="150" t="s">
        <v>695</v>
      </c>
      <c r="O281" s="94" t="s">
        <v>715</v>
      </c>
      <c r="R281" s="152" t="s">
        <v>694</v>
      </c>
      <c r="T281" s="94">
        <v>58</v>
      </c>
      <c r="X281" s="152" t="s">
        <v>690</v>
      </c>
      <c r="Y281" s="123" t="s">
        <v>159</v>
      </c>
      <c r="Z281" s="126"/>
      <c r="AB281" s="128" t="s">
        <v>706</v>
      </c>
      <c r="AD281" s="152" t="s">
        <v>834</v>
      </c>
      <c r="AF281" s="111">
        <v>42047</v>
      </c>
      <c r="AG281" s="123" t="s">
        <v>562</v>
      </c>
      <c r="AH281" s="94">
        <v>1</v>
      </c>
      <c r="AM281" s="131"/>
      <c r="AQ281" s="132">
        <v>5</v>
      </c>
      <c r="AT281" s="151">
        <v>10</v>
      </c>
      <c r="AU281" s="150" t="s">
        <v>691</v>
      </c>
      <c r="AX281" s="153">
        <v>665</v>
      </c>
      <c r="BA281" s="120">
        <f t="shared" si="8"/>
        <v>42047</v>
      </c>
      <c r="BB281" s="120">
        <f t="shared" si="9"/>
        <v>42047</v>
      </c>
    </row>
    <row r="282" spans="2:54" s="94" customFormat="1" ht="15" customHeight="1" x14ac:dyDescent="0.25">
      <c r="B282" s="127" t="s">
        <v>139</v>
      </c>
      <c r="C282" s="116">
        <v>113329040</v>
      </c>
      <c r="D282" s="92">
        <v>20160111</v>
      </c>
      <c r="E282" s="116">
        <v>721026460</v>
      </c>
      <c r="F282" s="94">
        <v>60</v>
      </c>
      <c r="G282" s="116">
        <v>721026460</v>
      </c>
      <c r="H282" s="94">
        <v>60</v>
      </c>
      <c r="I282" s="92">
        <v>279</v>
      </c>
      <c r="J282" s="94">
        <v>279</v>
      </c>
      <c r="K282" s="153">
        <v>583065</v>
      </c>
      <c r="N282" s="150" t="s">
        <v>695</v>
      </c>
      <c r="O282" s="94" t="s">
        <v>715</v>
      </c>
      <c r="R282" s="152" t="s">
        <v>694</v>
      </c>
      <c r="T282" s="94">
        <v>58</v>
      </c>
      <c r="X282" s="152" t="s">
        <v>690</v>
      </c>
      <c r="Y282" s="123" t="s">
        <v>159</v>
      </c>
      <c r="Z282" s="126"/>
      <c r="AB282" s="128" t="s">
        <v>706</v>
      </c>
      <c r="AD282" s="152" t="s">
        <v>836</v>
      </c>
      <c r="AF282" s="111">
        <v>42047</v>
      </c>
      <c r="AG282" s="123" t="s">
        <v>562</v>
      </c>
      <c r="AH282" s="94">
        <v>1</v>
      </c>
      <c r="AM282" s="150" t="s">
        <v>704</v>
      </c>
      <c r="AQ282" s="132">
        <v>5</v>
      </c>
      <c r="AT282" s="151">
        <v>32</v>
      </c>
      <c r="AU282" s="150" t="s">
        <v>691</v>
      </c>
      <c r="AX282" s="153">
        <v>665</v>
      </c>
      <c r="BA282" s="120">
        <f t="shared" si="8"/>
        <v>42047</v>
      </c>
      <c r="BB282" s="120">
        <f t="shared" si="9"/>
        <v>42047</v>
      </c>
    </row>
    <row r="283" spans="2:54" s="94" customFormat="1" ht="15" customHeight="1" x14ac:dyDescent="0.25">
      <c r="B283" s="127" t="s">
        <v>139</v>
      </c>
      <c r="C283" s="116">
        <v>113329040</v>
      </c>
      <c r="D283" s="92">
        <v>20160111</v>
      </c>
      <c r="E283" s="116">
        <v>721026460</v>
      </c>
      <c r="F283" s="94">
        <v>61</v>
      </c>
      <c r="G283" s="116">
        <v>721026460</v>
      </c>
      <c r="H283" s="94">
        <v>61</v>
      </c>
      <c r="I283" s="92">
        <v>280</v>
      </c>
      <c r="J283" s="94">
        <v>280</v>
      </c>
      <c r="K283" s="153">
        <v>10039031</v>
      </c>
      <c r="N283" s="150" t="s">
        <v>702</v>
      </c>
      <c r="O283" s="94" t="s">
        <v>715</v>
      </c>
      <c r="R283" s="152" t="s">
        <v>701</v>
      </c>
      <c r="T283" s="94">
        <v>58</v>
      </c>
      <c r="X283" s="152" t="s">
        <v>690</v>
      </c>
      <c r="Y283" s="123" t="s">
        <v>159</v>
      </c>
      <c r="Z283" s="126"/>
      <c r="AB283" s="128" t="s">
        <v>706</v>
      </c>
      <c r="AD283" s="152" t="s">
        <v>834</v>
      </c>
      <c r="AF283" s="111">
        <v>42047</v>
      </c>
      <c r="AG283" s="123" t="s">
        <v>562</v>
      </c>
      <c r="AH283" s="94">
        <v>1</v>
      </c>
      <c r="AM283" s="152" t="s">
        <v>693</v>
      </c>
      <c r="AT283" s="151">
        <v>2.2000000000000002</v>
      </c>
      <c r="AU283" s="150" t="s">
        <v>691</v>
      </c>
      <c r="AX283" s="151">
        <v>99717</v>
      </c>
      <c r="BA283" s="120">
        <f t="shared" si="8"/>
        <v>42047</v>
      </c>
      <c r="BB283" s="120">
        <f t="shared" si="9"/>
        <v>42047</v>
      </c>
    </row>
    <row r="284" spans="2:54" s="94" customFormat="1" ht="15" customHeight="1" x14ac:dyDescent="0.25">
      <c r="B284" s="127" t="s">
        <v>139</v>
      </c>
      <c r="C284" s="116">
        <v>113329040</v>
      </c>
      <c r="D284" s="92">
        <v>20160111</v>
      </c>
      <c r="E284" s="116">
        <v>721026460</v>
      </c>
      <c r="F284" s="94">
        <v>61</v>
      </c>
      <c r="G284" s="116">
        <v>721026460</v>
      </c>
      <c r="H284" s="94">
        <v>61</v>
      </c>
      <c r="I284" s="92">
        <v>281</v>
      </c>
      <c r="J284" s="94">
        <v>281</v>
      </c>
      <c r="K284" s="153">
        <v>10039031</v>
      </c>
      <c r="N284" s="150" t="s">
        <v>702</v>
      </c>
      <c r="O284" s="94" t="s">
        <v>715</v>
      </c>
      <c r="R284" s="152" t="s">
        <v>701</v>
      </c>
      <c r="T284" s="94">
        <v>58</v>
      </c>
      <c r="X284" s="152" t="s">
        <v>690</v>
      </c>
      <c r="Y284" s="123" t="s">
        <v>159</v>
      </c>
      <c r="Z284" s="126"/>
      <c r="AB284" s="128" t="s">
        <v>706</v>
      </c>
      <c r="AD284" s="152" t="s">
        <v>834</v>
      </c>
      <c r="AF284" s="111">
        <v>42047</v>
      </c>
      <c r="AG284" s="123" t="s">
        <v>562</v>
      </c>
      <c r="AH284" s="94">
        <v>1</v>
      </c>
      <c r="AM284" s="131"/>
      <c r="AQ284" s="132">
        <v>5</v>
      </c>
      <c r="AT284" s="151">
        <v>15</v>
      </c>
      <c r="AU284" s="150" t="s">
        <v>691</v>
      </c>
      <c r="AX284" s="153">
        <v>665</v>
      </c>
      <c r="BA284" s="120">
        <f t="shared" si="8"/>
        <v>42047</v>
      </c>
      <c r="BB284" s="120">
        <f t="shared" si="9"/>
        <v>42047</v>
      </c>
    </row>
    <row r="285" spans="2:54" s="94" customFormat="1" ht="15" customHeight="1" x14ac:dyDescent="0.25">
      <c r="B285" s="127" t="s">
        <v>139</v>
      </c>
      <c r="C285" s="116">
        <v>113329040</v>
      </c>
      <c r="D285" s="92">
        <v>20160111</v>
      </c>
      <c r="E285" s="116">
        <v>721026460</v>
      </c>
      <c r="F285" s="94">
        <v>62</v>
      </c>
      <c r="G285" s="116">
        <v>721026460</v>
      </c>
      <c r="H285" s="94">
        <v>62</v>
      </c>
      <c r="I285" s="92">
        <v>282</v>
      </c>
      <c r="J285" s="94">
        <v>282</v>
      </c>
      <c r="K285" s="153">
        <v>10041471</v>
      </c>
      <c r="N285" s="150" t="s">
        <v>692</v>
      </c>
      <c r="O285" s="94" t="s">
        <v>715</v>
      </c>
      <c r="R285" s="152" t="s">
        <v>689</v>
      </c>
      <c r="T285" s="94">
        <v>58</v>
      </c>
      <c r="X285" s="152" t="s">
        <v>690</v>
      </c>
      <c r="Y285" s="123" t="s">
        <v>159</v>
      </c>
      <c r="Z285" s="126"/>
      <c r="AB285" s="128" t="s">
        <v>706</v>
      </c>
      <c r="AD285" s="152" t="s">
        <v>834</v>
      </c>
      <c r="AF285" s="111">
        <v>42047</v>
      </c>
      <c r="AG285" s="123" t="s">
        <v>562</v>
      </c>
      <c r="AH285" s="94">
        <v>1</v>
      </c>
      <c r="AM285" s="152" t="s">
        <v>693</v>
      </c>
      <c r="AQ285" s="110"/>
      <c r="AR285" s="127" t="s">
        <v>679</v>
      </c>
      <c r="AT285" s="151">
        <v>5</v>
      </c>
      <c r="AU285" s="150" t="s">
        <v>691</v>
      </c>
      <c r="AX285" s="151">
        <v>99717</v>
      </c>
      <c r="BA285" s="120">
        <f t="shared" si="8"/>
        <v>42047</v>
      </c>
      <c r="BB285" s="120">
        <f t="shared" si="9"/>
        <v>42047</v>
      </c>
    </row>
    <row r="286" spans="2:54" s="94" customFormat="1" ht="15" customHeight="1" x14ac:dyDescent="0.25">
      <c r="B286" s="127" t="s">
        <v>139</v>
      </c>
      <c r="C286" s="116">
        <v>113329040</v>
      </c>
      <c r="D286" s="92">
        <v>20160111</v>
      </c>
      <c r="E286" s="116">
        <v>721026460</v>
      </c>
      <c r="F286" s="94">
        <v>62</v>
      </c>
      <c r="G286" s="116">
        <v>721026460</v>
      </c>
      <c r="H286" s="94">
        <v>62</v>
      </c>
      <c r="I286" s="92">
        <v>283</v>
      </c>
      <c r="J286" s="94">
        <v>283</v>
      </c>
      <c r="K286" s="153">
        <v>10041471</v>
      </c>
      <c r="N286" s="150" t="s">
        <v>692</v>
      </c>
      <c r="O286" s="94" t="s">
        <v>715</v>
      </c>
      <c r="R286" s="152" t="s">
        <v>689</v>
      </c>
      <c r="T286" s="94">
        <v>58</v>
      </c>
      <c r="X286" s="152" t="s">
        <v>690</v>
      </c>
      <c r="Y286" s="123" t="s">
        <v>159</v>
      </c>
      <c r="Z286" s="126"/>
      <c r="AB286" s="128" t="s">
        <v>706</v>
      </c>
      <c r="AD286" s="152" t="s">
        <v>835</v>
      </c>
      <c r="AF286" s="111">
        <v>42047</v>
      </c>
      <c r="AG286" s="123" t="s">
        <v>562</v>
      </c>
      <c r="AH286" s="94">
        <v>1</v>
      </c>
      <c r="AM286" s="150" t="s">
        <v>703</v>
      </c>
      <c r="AQ286" s="137">
        <v>1E-4</v>
      </c>
      <c r="AT286" s="150">
        <v>0.34</v>
      </c>
      <c r="AU286" s="150" t="s">
        <v>572</v>
      </c>
      <c r="AX286" s="131">
        <v>1045</v>
      </c>
      <c r="BA286" s="120">
        <f t="shared" si="8"/>
        <v>42047</v>
      </c>
      <c r="BB286" s="120">
        <f t="shared" si="9"/>
        <v>42047</v>
      </c>
    </row>
    <row r="287" spans="2:54" s="94" customFormat="1" ht="15" customHeight="1" x14ac:dyDescent="0.25">
      <c r="B287" s="127" t="s">
        <v>139</v>
      </c>
      <c r="C287" s="116">
        <v>113329040</v>
      </c>
      <c r="D287" s="92">
        <v>20160111</v>
      </c>
      <c r="E287" s="116">
        <v>721026460</v>
      </c>
      <c r="F287" s="94">
        <v>62</v>
      </c>
      <c r="G287" s="116">
        <v>721026460</v>
      </c>
      <c r="H287" s="94">
        <v>62</v>
      </c>
      <c r="I287" s="92">
        <v>284</v>
      </c>
      <c r="J287" s="94">
        <v>284</v>
      </c>
      <c r="K287" s="153">
        <v>10041471</v>
      </c>
      <c r="N287" s="150" t="s">
        <v>692</v>
      </c>
      <c r="O287" s="94" t="s">
        <v>715</v>
      </c>
      <c r="R287" s="152" t="s">
        <v>689</v>
      </c>
      <c r="T287" s="94">
        <v>58</v>
      </c>
      <c r="X287" s="152" t="s">
        <v>690</v>
      </c>
      <c r="Y287" s="123" t="s">
        <v>159</v>
      </c>
      <c r="Z287" s="126"/>
      <c r="AB287" s="128" t="s">
        <v>706</v>
      </c>
      <c r="AD287" s="152" t="s">
        <v>834</v>
      </c>
      <c r="AF287" s="111">
        <v>42047</v>
      </c>
      <c r="AG287" s="123" t="s">
        <v>562</v>
      </c>
      <c r="AH287" s="94">
        <v>1</v>
      </c>
      <c r="AM287" s="131"/>
      <c r="AQ287" s="132">
        <v>5</v>
      </c>
      <c r="AT287" s="150">
        <v>22</v>
      </c>
      <c r="AU287" s="150" t="s">
        <v>691</v>
      </c>
      <c r="AX287" s="153">
        <v>665</v>
      </c>
      <c r="BA287" s="120">
        <f t="shared" si="8"/>
        <v>42047</v>
      </c>
      <c r="BB287" s="120">
        <f t="shared" si="9"/>
        <v>42047</v>
      </c>
    </row>
    <row r="288" spans="2:54" s="94" customFormat="1" ht="15" customHeight="1" x14ac:dyDescent="0.25">
      <c r="B288" s="127" t="s">
        <v>139</v>
      </c>
      <c r="C288" s="116">
        <v>113329040</v>
      </c>
      <c r="D288" s="92">
        <v>20160111</v>
      </c>
      <c r="E288" s="116">
        <v>721026460</v>
      </c>
      <c r="F288" s="94">
        <v>62</v>
      </c>
      <c r="G288" s="116">
        <v>721026460</v>
      </c>
      <c r="H288" s="94">
        <v>62</v>
      </c>
      <c r="I288" s="92">
        <v>285</v>
      </c>
      <c r="J288" s="94">
        <v>285</v>
      </c>
      <c r="K288" s="153">
        <v>10041471</v>
      </c>
      <c r="N288" s="150" t="s">
        <v>692</v>
      </c>
      <c r="O288" s="94" t="s">
        <v>715</v>
      </c>
      <c r="R288" s="152" t="s">
        <v>689</v>
      </c>
      <c r="T288" s="94">
        <v>58</v>
      </c>
      <c r="X288" s="152" t="s">
        <v>690</v>
      </c>
      <c r="Y288" s="123" t="s">
        <v>159</v>
      </c>
      <c r="Z288" s="126"/>
      <c r="AB288" s="128" t="s">
        <v>706</v>
      </c>
      <c r="AD288" s="152" t="s">
        <v>835</v>
      </c>
      <c r="AF288" s="111">
        <v>42047</v>
      </c>
      <c r="AG288" s="123" t="s">
        <v>562</v>
      </c>
      <c r="AH288" s="94">
        <v>1</v>
      </c>
      <c r="AM288" s="150" t="s">
        <v>703</v>
      </c>
      <c r="AQ288" s="132">
        <v>5</v>
      </c>
      <c r="AT288" s="150">
        <v>29</v>
      </c>
      <c r="AU288" s="150" t="s">
        <v>691</v>
      </c>
      <c r="AX288" s="153">
        <v>665</v>
      </c>
      <c r="BA288" s="120">
        <f t="shared" si="8"/>
        <v>42047</v>
      </c>
      <c r="BB288" s="120">
        <f t="shared" si="9"/>
        <v>42047</v>
      </c>
    </row>
    <row r="289" spans="2:54" s="94" customFormat="1" ht="15" customHeight="1" x14ac:dyDescent="0.25">
      <c r="B289" s="127" t="s">
        <v>139</v>
      </c>
      <c r="C289" s="116">
        <v>113329040</v>
      </c>
      <c r="D289" s="92">
        <v>20160111</v>
      </c>
      <c r="E289" s="116">
        <v>721026460</v>
      </c>
      <c r="F289" s="94">
        <v>63</v>
      </c>
      <c r="G289" s="116">
        <v>721026460</v>
      </c>
      <c r="H289" s="94">
        <v>63</v>
      </c>
      <c r="I289" s="92">
        <v>286</v>
      </c>
      <c r="J289" s="94">
        <v>286</v>
      </c>
      <c r="K289" s="153">
        <v>583065</v>
      </c>
      <c r="N289" s="150" t="s">
        <v>695</v>
      </c>
      <c r="O289" s="94" t="s">
        <v>824</v>
      </c>
      <c r="R289" s="152" t="s">
        <v>694</v>
      </c>
      <c r="T289" s="94">
        <v>58</v>
      </c>
      <c r="X289" s="152" t="s">
        <v>690</v>
      </c>
      <c r="Y289" s="123" t="s">
        <v>159</v>
      </c>
      <c r="Z289" s="126"/>
      <c r="AB289" s="128" t="s">
        <v>706</v>
      </c>
      <c r="AD289" s="152" t="s">
        <v>834</v>
      </c>
      <c r="AF289" s="111">
        <v>42047</v>
      </c>
      <c r="AG289" s="123" t="s">
        <v>562</v>
      </c>
      <c r="AH289" s="94">
        <v>1</v>
      </c>
      <c r="AM289" s="131"/>
      <c r="AQ289" s="132">
        <v>5</v>
      </c>
      <c r="AT289" s="151">
        <v>12</v>
      </c>
      <c r="AU289" s="150" t="s">
        <v>691</v>
      </c>
      <c r="AX289" s="153">
        <v>665</v>
      </c>
      <c r="BA289" s="120">
        <f t="shared" si="8"/>
        <v>42047</v>
      </c>
      <c r="BB289" s="120">
        <f t="shared" si="9"/>
        <v>42047</v>
      </c>
    </row>
    <row r="290" spans="2:54" s="94" customFormat="1" ht="15" customHeight="1" x14ac:dyDescent="0.25">
      <c r="B290" s="127" t="s">
        <v>139</v>
      </c>
      <c r="C290" s="116">
        <v>113329040</v>
      </c>
      <c r="D290" s="92">
        <v>20160111</v>
      </c>
      <c r="E290" s="116">
        <v>721026460</v>
      </c>
      <c r="F290" s="94">
        <v>63</v>
      </c>
      <c r="G290" s="116">
        <v>721026460</v>
      </c>
      <c r="H290" s="94">
        <v>63</v>
      </c>
      <c r="I290" s="92">
        <v>287</v>
      </c>
      <c r="J290" s="94">
        <v>287</v>
      </c>
      <c r="K290" s="153">
        <v>583065</v>
      </c>
      <c r="N290" s="150" t="s">
        <v>695</v>
      </c>
      <c r="O290" s="94" t="s">
        <v>824</v>
      </c>
      <c r="R290" s="152" t="s">
        <v>694</v>
      </c>
      <c r="T290" s="94">
        <v>58</v>
      </c>
      <c r="X290" s="152" t="s">
        <v>690</v>
      </c>
      <c r="Y290" s="123" t="s">
        <v>159</v>
      </c>
      <c r="Z290" s="126"/>
      <c r="AB290" s="128" t="s">
        <v>706</v>
      </c>
      <c r="AD290" s="152" t="s">
        <v>836</v>
      </c>
      <c r="AF290" s="111">
        <v>42047</v>
      </c>
      <c r="AG290" s="123" t="s">
        <v>562</v>
      </c>
      <c r="AH290" s="94">
        <v>1</v>
      </c>
      <c r="AM290" s="150" t="s">
        <v>704</v>
      </c>
      <c r="AQ290" s="132">
        <v>5</v>
      </c>
      <c r="AT290" s="151">
        <v>23</v>
      </c>
      <c r="AU290" s="150" t="s">
        <v>691</v>
      </c>
      <c r="AX290" s="153">
        <v>665</v>
      </c>
      <c r="BA290" s="120">
        <f t="shared" si="8"/>
        <v>42047</v>
      </c>
      <c r="BB290" s="120">
        <f t="shared" si="9"/>
        <v>42047</v>
      </c>
    </row>
    <row r="291" spans="2:54" s="94" customFormat="1" ht="15" customHeight="1" x14ac:dyDescent="0.25">
      <c r="B291" s="127" t="s">
        <v>139</v>
      </c>
      <c r="C291" s="116">
        <v>113329040</v>
      </c>
      <c r="D291" s="92">
        <v>20160111</v>
      </c>
      <c r="E291" s="116">
        <v>721026460</v>
      </c>
      <c r="F291" s="94">
        <v>64</v>
      </c>
      <c r="G291" s="116">
        <v>721026460</v>
      </c>
      <c r="H291" s="94">
        <v>64</v>
      </c>
      <c r="I291" s="92">
        <v>288</v>
      </c>
      <c r="J291" s="94">
        <v>288</v>
      </c>
      <c r="K291" s="153">
        <v>10041471</v>
      </c>
      <c r="N291" s="150" t="s">
        <v>692</v>
      </c>
      <c r="O291" s="94" t="s">
        <v>824</v>
      </c>
      <c r="R291" s="152" t="s">
        <v>689</v>
      </c>
      <c r="T291" s="94">
        <v>58</v>
      </c>
      <c r="X291" s="152" t="s">
        <v>690</v>
      </c>
      <c r="Y291" s="123" t="s">
        <v>159</v>
      </c>
      <c r="Z291" s="126"/>
      <c r="AB291" s="128" t="s">
        <v>706</v>
      </c>
      <c r="AD291" s="152" t="s">
        <v>834</v>
      </c>
      <c r="AF291" s="111">
        <v>42047</v>
      </c>
      <c r="AG291" s="123" t="s">
        <v>562</v>
      </c>
      <c r="AH291" s="94">
        <v>1</v>
      </c>
      <c r="AM291" s="131"/>
      <c r="AQ291" s="132">
        <v>5</v>
      </c>
      <c r="AT291" s="150">
        <v>28</v>
      </c>
      <c r="AU291" s="150" t="s">
        <v>691</v>
      </c>
      <c r="AX291" s="153">
        <v>665</v>
      </c>
      <c r="BA291" s="120">
        <f t="shared" si="8"/>
        <v>42047</v>
      </c>
      <c r="BB291" s="120">
        <f t="shared" si="9"/>
        <v>42047</v>
      </c>
    </row>
    <row r="292" spans="2:54" s="94" customFormat="1" ht="15" customHeight="1" x14ac:dyDescent="0.25">
      <c r="B292" s="127" t="s">
        <v>139</v>
      </c>
      <c r="C292" s="116">
        <v>113329040</v>
      </c>
      <c r="D292" s="92">
        <v>20160111</v>
      </c>
      <c r="E292" s="116">
        <v>721026460</v>
      </c>
      <c r="F292" s="94">
        <v>64</v>
      </c>
      <c r="G292" s="116">
        <v>721026460</v>
      </c>
      <c r="H292" s="94">
        <v>64</v>
      </c>
      <c r="I292" s="92">
        <v>289</v>
      </c>
      <c r="J292" s="94">
        <v>289</v>
      </c>
      <c r="K292" s="153">
        <v>10041471</v>
      </c>
      <c r="N292" s="150" t="s">
        <v>692</v>
      </c>
      <c r="O292" s="94" t="s">
        <v>824</v>
      </c>
      <c r="R292" s="152" t="s">
        <v>689</v>
      </c>
      <c r="T292" s="94">
        <v>58</v>
      </c>
      <c r="X292" s="152" t="s">
        <v>690</v>
      </c>
      <c r="Y292" s="123" t="s">
        <v>159</v>
      </c>
      <c r="Z292" s="126"/>
      <c r="AB292" s="128" t="s">
        <v>706</v>
      </c>
      <c r="AD292" s="152" t="s">
        <v>835</v>
      </c>
      <c r="AF292" s="111">
        <v>42047</v>
      </c>
      <c r="AG292" s="123" t="s">
        <v>562</v>
      </c>
      <c r="AH292" s="94">
        <v>1</v>
      </c>
      <c r="AM292" s="150" t="s">
        <v>703</v>
      </c>
      <c r="AQ292" s="132">
        <v>5</v>
      </c>
      <c r="AT292" s="150">
        <v>23</v>
      </c>
      <c r="AU292" s="150" t="s">
        <v>691</v>
      </c>
      <c r="AX292" s="153">
        <v>665</v>
      </c>
      <c r="BA292" s="120">
        <f t="shared" si="8"/>
        <v>42047</v>
      </c>
      <c r="BB292" s="120">
        <f t="shared" si="9"/>
        <v>42047</v>
      </c>
    </row>
    <row r="293" spans="2:54" s="94" customFormat="1" ht="15" customHeight="1" x14ac:dyDescent="0.25">
      <c r="B293" s="127" t="s">
        <v>139</v>
      </c>
      <c r="C293" s="116">
        <v>113329040</v>
      </c>
      <c r="D293" s="92">
        <v>20160111</v>
      </c>
      <c r="E293" s="116">
        <v>721026460</v>
      </c>
      <c r="F293" s="94">
        <v>65</v>
      </c>
      <c r="G293" s="116">
        <v>721026460</v>
      </c>
      <c r="H293" s="94">
        <v>65</v>
      </c>
      <c r="I293" s="92">
        <v>290</v>
      </c>
      <c r="J293" s="94">
        <v>290</v>
      </c>
      <c r="K293" s="153">
        <v>583065</v>
      </c>
      <c r="N293" s="150" t="s">
        <v>695</v>
      </c>
      <c r="O293" s="94" t="s">
        <v>728</v>
      </c>
      <c r="R293" s="152" t="s">
        <v>694</v>
      </c>
      <c r="T293" s="94">
        <v>58</v>
      </c>
      <c r="X293" s="152" t="s">
        <v>690</v>
      </c>
      <c r="Y293" s="123" t="s">
        <v>159</v>
      </c>
      <c r="Z293" s="126"/>
      <c r="AB293" s="128" t="s">
        <v>706</v>
      </c>
      <c r="AD293" s="152" t="s">
        <v>834</v>
      </c>
      <c r="AF293" s="111">
        <v>42047</v>
      </c>
      <c r="AG293" s="123" t="s">
        <v>562</v>
      </c>
      <c r="AH293" s="94">
        <v>1</v>
      </c>
      <c r="AM293" s="152" t="s">
        <v>693</v>
      </c>
      <c r="AR293" s="127" t="s">
        <v>679</v>
      </c>
      <c r="AT293" s="151">
        <v>0.85</v>
      </c>
      <c r="AU293" s="150" t="s">
        <v>691</v>
      </c>
      <c r="AX293" s="151">
        <v>99717</v>
      </c>
      <c r="BA293" s="120">
        <f t="shared" si="8"/>
        <v>42047</v>
      </c>
      <c r="BB293" s="120">
        <f t="shared" si="9"/>
        <v>42047</v>
      </c>
    </row>
    <row r="294" spans="2:54" s="94" customFormat="1" ht="15" customHeight="1" x14ac:dyDescent="0.25">
      <c r="B294" s="127" t="s">
        <v>139</v>
      </c>
      <c r="C294" s="116">
        <v>113329040</v>
      </c>
      <c r="D294" s="92">
        <v>20160111</v>
      </c>
      <c r="E294" s="116">
        <v>721026460</v>
      </c>
      <c r="F294" s="94">
        <v>65</v>
      </c>
      <c r="G294" s="116">
        <v>721026460</v>
      </c>
      <c r="H294" s="94">
        <v>65</v>
      </c>
      <c r="I294" s="92">
        <v>291</v>
      </c>
      <c r="J294" s="94">
        <v>291</v>
      </c>
      <c r="K294" s="153">
        <v>583065</v>
      </c>
      <c r="N294" s="150" t="s">
        <v>695</v>
      </c>
      <c r="O294" s="94" t="s">
        <v>728</v>
      </c>
      <c r="R294" s="152" t="s">
        <v>694</v>
      </c>
      <c r="T294" s="94">
        <v>58</v>
      </c>
      <c r="X294" s="152" t="s">
        <v>690</v>
      </c>
      <c r="Y294" s="123" t="s">
        <v>159</v>
      </c>
      <c r="Z294" s="126"/>
      <c r="AB294" s="128" t="s">
        <v>706</v>
      </c>
      <c r="AD294" s="152" t="s">
        <v>834</v>
      </c>
      <c r="AF294" s="111">
        <v>42047</v>
      </c>
      <c r="AG294" s="123" t="s">
        <v>562</v>
      </c>
      <c r="AH294" s="94">
        <v>1</v>
      </c>
      <c r="AM294" s="131"/>
      <c r="AQ294" s="132">
        <v>5</v>
      </c>
      <c r="AT294" s="151">
        <v>7</v>
      </c>
      <c r="AU294" s="150" t="s">
        <v>691</v>
      </c>
      <c r="AX294" s="153">
        <v>665</v>
      </c>
      <c r="BA294" s="120">
        <f t="shared" si="8"/>
        <v>42047</v>
      </c>
      <c r="BB294" s="120">
        <f t="shared" si="9"/>
        <v>42047</v>
      </c>
    </row>
    <row r="295" spans="2:54" s="94" customFormat="1" ht="15" customHeight="1" x14ac:dyDescent="0.25">
      <c r="B295" s="127" t="s">
        <v>139</v>
      </c>
      <c r="C295" s="116">
        <v>113329040</v>
      </c>
      <c r="D295" s="92">
        <v>20160111</v>
      </c>
      <c r="E295" s="116">
        <v>721026460</v>
      </c>
      <c r="F295" s="94">
        <v>66</v>
      </c>
      <c r="G295" s="116">
        <v>721026460</v>
      </c>
      <c r="H295" s="94">
        <v>66</v>
      </c>
      <c r="I295" s="92">
        <v>292</v>
      </c>
      <c r="J295" s="94">
        <v>292</v>
      </c>
      <c r="K295" s="153">
        <v>10039029</v>
      </c>
      <c r="N295" s="150" t="s">
        <v>700</v>
      </c>
      <c r="O295" s="94" t="s">
        <v>791</v>
      </c>
      <c r="R295" s="152" t="s">
        <v>699</v>
      </c>
      <c r="T295" s="94">
        <v>58</v>
      </c>
      <c r="X295" s="152" t="s">
        <v>690</v>
      </c>
      <c r="Y295" s="123" t="s">
        <v>159</v>
      </c>
      <c r="Z295" s="126"/>
      <c r="AB295" s="128" t="s">
        <v>706</v>
      </c>
      <c r="AD295" s="152" t="s">
        <v>834</v>
      </c>
      <c r="AF295" s="111">
        <v>42047</v>
      </c>
      <c r="AG295" s="123" t="s">
        <v>562</v>
      </c>
      <c r="AH295" s="94">
        <v>1</v>
      </c>
      <c r="AM295" s="152" t="s">
        <v>693</v>
      </c>
      <c r="AT295" s="151">
        <v>1.25</v>
      </c>
      <c r="AU295" s="150" t="s">
        <v>691</v>
      </c>
      <c r="AX295" s="151">
        <v>99717</v>
      </c>
      <c r="BA295" s="120">
        <f t="shared" si="8"/>
        <v>42047</v>
      </c>
      <c r="BB295" s="120">
        <f t="shared" si="9"/>
        <v>42047</v>
      </c>
    </row>
    <row r="296" spans="2:54" s="94" customFormat="1" ht="15" customHeight="1" x14ac:dyDescent="0.25">
      <c r="B296" s="127" t="s">
        <v>139</v>
      </c>
      <c r="C296" s="116">
        <v>113329040</v>
      </c>
      <c r="D296" s="92">
        <v>20160111</v>
      </c>
      <c r="E296" s="116">
        <v>721026460</v>
      </c>
      <c r="F296" s="94">
        <v>66</v>
      </c>
      <c r="G296" s="116">
        <v>721026460</v>
      </c>
      <c r="H296" s="94">
        <v>66</v>
      </c>
      <c r="I296" s="92">
        <v>293</v>
      </c>
      <c r="J296" s="94">
        <v>293</v>
      </c>
      <c r="K296" s="153">
        <v>10039029</v>
      </c>
      <c r="N296" s="150" t="s">
        <v>700</v>
      </c>
      <c r="O296" s="94" t="s">
        <v>791</v>
      </c>
      <c r="R296" s="152" t="s">
        <v>699</v>
      </c>
      <c r="T296" s="94">
        <v>58</v>
      </c>
      <c r="X296" s="152" t="s">
        <v>690</v>
      </c>
      <c r="Y296" s="123" t="s">
        <v>159</v>
      </c>
      <c r="Z296" s="126"/>
      <c r="AB296" s="128" t="s">
        <v>706</v>
      </c>
      <c r="AD296" s="152" t="s">
        <v>834</v>
      </c>
      <c r="AF296" s="111">
        <v>42047</v>
      </c>
      <c r="AG296" s="123" t="s">
        <v>562</v>
      </c>
      <c r="AH296" s="94">
        <v>1</v>
      </c>
      <c r="AM296" s="131"/>
      <c r="AQ296" s="132">
        <v>5</v>
      </c>
      <c r="AT296" s="151">
        <v>11</v>
      </c>
      <c r="AU296" s="150" t="s">
        <v>691</v>
      </c>
      <c r="AX296" s="153">
        <v>665</v>
      </c>
      <c r="BA296" s="120">
        <f t="shared" si="8"/>
        <v>42047</v>
      </c>
      <c r="BB296" s="120">
        <f t="shared" si="9"/>
        <v>42047</v>
      </c>
    </row>
    <row r="297" spans="2:54" s="94" customFormat="1" ht="15" customHeight="1" x14ac:dyDescent="0.25">
      <c r="B297" s="127" t="s">
        <v>139</v>
      </c>
      <c r="C297" s="116">
        <v>113329040</v>
      </c>
      <c r="D297" s="92">
        <v>20160111</v>
      </c>
      <c r="E297" s="116">
        <v>721026460</v>
      </c>
      <c r="F297" s="94">
        <v>67</v>
      </c>
      <c r="G297" s="116">
        <v>721026460</v>
      </c>
      <c r="H297" s="94">
        <v>67</v>
      </c>
      <c r="I297" s="92">
        <v>294</v>
      </c>
      <c r="J297" s="94">
        <v>294</v>
      </c>
      <c r="K297" s="153">
        <v>584015</v>
      </c>
      <c r="N297" s="150" t="s">
        <v>695</v>
      </c>
      <c r="O297" s="94" t="s">
        <v>775</v>
      </c>
      <c r="R297" s="152" t="s">
        <v>698</v>
      </c>
      <c r="T297" s="94">
        <v>58</v>
      </c>
      <c r="X297" s="152" t="s">
        <v>690</v>
      </c>
      <c r="Y297" s="123" t="s">
        <v>159</v>
      </c>
      <c r="Z297" s="126"/>
      <c r="AB297" s="128" t="s">
        <v>706</v>
      </c>
      <c r="AD297" s="152" t="s">
        <v>834</v>
      </c>
      <c r="AF297" s="111">
        <v>42047</v>
      </c>
      <c r="AG297" s="123" t="s">
        <v>562</v>
      </c>
      <c r="AH297" s="94">
        <v>1</v>
      </c>
      <c r="AM297" s="152" t="s">
        <v>693</v>
      </c>
      <c r="AT297" s="151">
        <v>1.3</v>
      </c>
      <c r="AU297" s="150" t="s">
        <v>691</v>
      </c>
      <c r="AX297" s="151">
        <v>99717</v>
      </c>
      <c r="BA297" s="120">
        <f t="shared" si="8"/>
        <v>42047</v>
      </c>
      <c r="BB297" s="120">
        <f t="shared" si="9"/>
        <v>42047</v>
      </c>
    </row>
    <row r="298" spans="2:54" s="94" customFormat="1" ht="15" customHeight="1" x14ac:dyDescent="0.25">
      <c r="B298" s="127" t="s">
        <v>139</v>
      </c>
      <c r="C298" s="116">
        <v>113329040</v>
      </c>
      <c r="D298" s="92">
        <v>20160111</v>
      </c>
      <c r="E298" s="116">
        <v>721026460</v>
      </c>
      <c r="F298" s="94">
        <v>67</v>
      </c>
      <c r="G298" s="116">
        <v>721026460</v>
      </c>
      <c r="H298" s="94">
        <v>67</v>
      </c>
      <c r="I298" s="92">
        <v>295</v>
      </c>
      <c r="J298" s="94">
        <v>295</v>
      </c>
      <c r="K298" s="153">
        <v>584015</v>
      </c>
      <c r="N298" s="150" t="s">
        <v>695</v>
      </c>
      <c r="O298" s="94" t="s">
        <v>775</v>
      </c>
      <c r="R298" s="152" t="s">
        <v>698</v>
      </c>
      <c r="T298" s="94">
        <v>58</v>
      </c>
      <c r="X298" s="152" t="s">
        <v>690</v>
      </c>
      <c r="Y298" s="123" t="s">
        <v>159</v>
      </c>
      <c r="Z298" s="126"/>
      <c r="AB298" s="128" t="s">
        <v>706</v>
      </c>
      <c r="AD298" s="152" t="s">
        <v>834</v>
      </c>
      <c r="AF298" s="111">
        <v>42047</v>
      </c>
      <c r="AG298" s="123" t="s">
        <v>562</v>
      </c>
      <c r="AH298" s="94">
        <v>1</v>
      </c>
      <c r="AM298" s="131"/>
      <c r="AQ298" s="132">
        <v>5</v>
      </c>
      <c r="AT298" s="151">
        <v>11</v>
      </c>
      <c r="AU298" s="150" t="s">
        <v>691</v>
      </c>
      <c r="AX298" s="153">
        <v>665</v>
      </c>
      <c r="BA298" s="120">
        <f t="shared" si="8"/>
        <v>42047</v>
      </c>
      <c r="BB298" s="120">
        <f t="shared" si="9"/>
        <v>42047</v>
      </c>
    </row>
    <row r="299" spans="2:54" s="94" customFormat="1" ht="15" customHeight="1" x14ac:dyDescent="0.25">
      <c r="B299" s="127" t="s">
        <v>139</v>
      </c>
      <c r="C299" s="116">
        <v>113329040</v>
      </c>
      <c r="D299" s="92">
        <v>20160111</v>
      </c>
      <c r="E299" s="116">
        <v>721026460</v>
      </c>
      <c r="F299" s="94">
        <v>68</v>
      </c>
      <c r="G299" s="116">
        <v>721026460</v>
      </c>
      <c r="H299" s="94">
        <v>68</v>
      </c>
      <c r="I299" s="92">
        <v>296</v>
      </c>
      <c r="J299" s="94">
        <v>296</v>
      </c>
      <c r="K299" s="153">
        <v>10039031</v>
      </c>
      <c r="N299" s="150" t="s">
        <v>702</v>
      </c>
      <c r="O299" s="94" t="s">
        <v>833</v>
      </c>
      <c r="R299" s="152" t="s">
        <v>701</v>
      </c>
      <c r="T299" s="94">
        <v>58</v>
      </c>
      <c r="X299" s="152" t="s">
        <v>690</v>
      </c>
      <c r="Y299" s="123" t="s">
        <v>159</v>
      </c>
      <c r="Z299" s="126"/>
      <c r="AB299" s="128" t="s">
        <v>706</v>
      </c>
      <c r="AD299" s="152" t="s">
        <v>834</v>
      </c>
      <c r="AF299" s="111">
        <v>42047</v>
      </c>
      <c r="AG299" s="123" t="s">
        <v>562</v>
      </c>
      <c r="AH299" s="94">
        <v>1</v>
      </c>
      <c r="AM299" s="131"/>
      <c r="AQ299" s="132">
        <v>5</v>
      </c>
      <c r="AT299" s="151">
        <v>10</v>
      </c>
      <c r="AU299" s="150" t="s">
        <v>691</v>
      </c>
      <c r="AX299" s="153">
        <v>665</v>
      </c>
      <c r="BA299" s="120">
        <f t="shared" si="8"/>
        <v>42047</v>
      </c>
      <c r="BB299" s="120">
        <f t="shared" si="9"/>
        <v>42047</v>
      </c>
    </row>
    <row r="300" spans="2:54" s="94" customFormat="1" ht="15" customHeight="1" x14ac:dyDescent="0.25">
      <c r="B300" s="127" t="s">
        <v>139</v>
      </c>
      <c r="C300" s="116">
        <v>113329040</v>
      </c>
      <c r="D300" s="92">
        <v>20160111</v>
      </c>
      <c r="E300" s="116">
        <v>721026460</v>
      </c>
      <c r="F300" s="94">
        <v>69</v>
      </c>
      <c r="G300" s="116">
        <v>721026460</v>
      </c>
      <c r="H300" s="94">
        <v>69</v>
      </c>
      <c r="I300" s="92">
        <v>297</v>
      </c>
      <c r="J300" s="94">
        <v>297</v>
      </c>
      <c r="K300" s="153">
        <v>584015</v>
      </c>
      <c r="N300" s="150" t="s">
        <v>695</v>
      </c>
      <c r="O300" s="94" t="s">
        <v>760</v>
      </c>
      <c r="R300" s="152" t="s">
        <v>698</v>
      </c>
      <c r="T300" s="94">
        <v>58</v>
      </c>
      <c r="X300" s="152" t="s">
        <v>690</v>
      </c>
      <c r="Y300" s="123" t="s">
        <v>159</v>
      </c>
      <c r="Z300" s="126"/>
      <c r="AB300" s="128" t="s">
        <v>706</v>
      </c>
      <c r="AD300" s="152" t="s">
        <v>834</v>
      </c>
      <c r="AF300" s="111">
        <v>42047</v>
      </c>
      <c r="AG300" s="123" t="s">
        <v>562</v>
      </c>
      <c r="AH300" s="94">
        <v>1</v>
      </c>
      <c r="AM300" s="152" t="s">
        <v>693</v>
      </c>
      <c r="AT300" s="151">
        <v>2.5</v>
      </c>
      <c r="AU300" s="150" t="s">
        <v>691</v>
      </c>
      <c r="AX300" s="151">
        <v>99717</v>
      </c>
      <c r="BA300" s="120">
        <f t="shared" si="8"/>
        <v>42047</v>
      </c>
      <c r="BB300" s="120">
        <f t="shared" si="9"/>
        <v>42047</v>
      </c>
    </row>
    <row r="301" spans="2:54" s="94" customFormat="1" ht="15" customHeight="1" x14ac:dyDescent="0.25">
      <c r="B301" s="127" t="s">
        <v>139</v>
      </c>
      <c r="C301" s="116">
        <v>113329040</v>
      </c>
      <c r="D301" s="92">
        <v>20160111</v>
      </c>
      <c r="E301" s="116">
        <v>721026460</v>
      </c>
      <c r="F301" s="94">
        <v>69</v>
      </c>
      <c r="G301" s="116">
        <v>721026460</v>
      </c>
      <c r="H301" s="94">
        <v>69</v>
      </c>
      <c r="I301" s="92">
        <v>298</v>
      </c>
      <c r="J301" s="94">
        <v>298</v>
      </c>
      <c r="K301" s="153">
        <v>584015</v>
      </c>
      <c r="N301" s="150" t="s">
        <v>695</v>
      </c>
      <c r="O301" s="94" t="s">
        <v>760</v>
      </c>
      <c r="R301" s="152" t="s">
        <v>698</v>
      </c>
      <c r="T301" s="94">
        <v>58</v>
      </c>
      <c r="X301" s="152" t="s">
        <v>690</v>
      </c>
      <c r="Y301" s="123" t="s">
        <v>159</v>
      </c>
      <c r="Z301" s="126"/>
      <c r="AB301" s="128" t="s">
        <v>706</v>
      </c>
      <c r="AD301" s="152" t="s">
        <v>834</v>
      </c>
      <c r="AF301" s="111">
        <v>42047</v>
      </c>
      <c r="AG301" s="123" t="s">
        <v>562</v>
      </c>
      <c r="AH301" s="94">
        <v>1</v>
      </c>
      <c r="AM301" s="131"/>
      <c r="AQ301" s="132">
        <v>5</v>
      </c>
      <c r="AT301" s="151">
        <v>15</v>
      </c>
      <c r="AU301" s="150" t="s">
        <v>691</v>
      </c>
      <c r="AX301" s="153">
        <v>665</v>
      </c>
      <c r="BA301" s="120">
        <f t="shared" si="8"/>
        <v>42047</v>
      </c>
      <c r="BB301" s="120">
        <f t="shared" si="9"/>
        <v>42047</v>
      </c>
    </row>
    <row r="302" spans="2:54" s="94" customFormat="1" ht="15" customHeight="1" x14ac:dyDescent="0.25">
      <c r="B302" s="127" t="s">
        <v>139</v>
      </c>
      <c r="C302" s="116">
        <v>113329040</v>
      </c>
      <c r="D302" s="92">
        <v>20160111</v>
      </c>
      <c r="E302" s="116">
        <v>721026460</v>
      </c>
      <c r="F302" s="94">
        <v>70</v>
      </c>
      <c r="G302" s="116">
        <v>721026460</v>
      </c>
      <c r="H302" s="94">
        <v>70</v>
      </c>
      <c r="I302" s="92">
        <v>299</v>
      </c>
      <c r="J302" s="94">
        <v>299</v>
      </c>
      <c r="K302" s="153">
        <v>10039028</v>
      </c>
      <c r="N302" s="150" t="s">
        <v>697</v>
      </c>
      <c r="O302" s="94" t="s">
        <v>760</v>
      </c>
      <c r="R302" s="152" t="s">
        <v>696</v>
      </c>
      <c r="T302" s="94">
        <v>58</v>
      </c>
      <c r="X302" s="152" t="s">
        <v>690</v>
      </c>
      <c r="Y302" s="123" t="s">
        <v>159</v>
      </c>
      <c r="Z302" s="126"/>
      <c r="AB302" s="128" t="s">
        <v>706</v>
      </c>
      <c r="AD302" s="152" t="s">
        <v>834</v>
      </c>
      <c r="AF302" s="111">
        <v>42047</v>
      </c>
      <c r="AG302" s="123" t="s">
        <v>562</v>
      </c>
      <c r="AH302" s="94">
        <v>1</v>
      </c>
      <c r="AM302" s="152" t="s">
        <v>693</v>
      </c>
      <c r="AT302" s="151">
        <v>8.6</v>
      </c>
      <c r="AU302" s="150" t="s">
        <v>691</v>
      </c>
      <c r="AX302" s="151">
        <v>99717</v>
      </c>
      <c r="BA302" s="120">
        <f t="shared" si="8"/>
        <v>42047</v>
      </c>
      <c r="BB302" s="120">
        <f t="shared" si="9"/>
        <v>42047</v>
      </c>
    </row>
    <row r="303" spans="2:54" s="94" customFormat="1" ht="15" customHeight="1" x14ac:dyDescent="0.25">
      <c r="B303" s="127" t="s">
        <v>139</v>
      </c>
      <c r="C303" s="116">
        <v>113329040</v>
      </c>
      <c r="D303" s="92">
        <v>20160111</v>
      </c>
      <c r="E303" s="116">
        <v>721026460</v>
      </c>
      <c r="F303" s="94">
        <v>70</v>
      </c>
      <c r="G303" s="116">
        <v>721026460</v>
      </c>
      <c r="H303" s="94">
        <v>70</v>
      </c>
      <c r="I303" s="92">
        <v>300</v>
      </c>
      <c r="J303" s="94">
        <v>300</v>
      </c>
      <c r="K303" s="153">
        <v>10039028</v>
      </c>
      <c r="N303" s="150" t="s">
        <v>697</v>
      </c>
      <c r="O303" s="94" t="s">
        <v>760</v>
      </c>
      <c r="R303" s="152" t="s">
        <v>696</v>
      </c>
      <c r="T303" s="94">
        <v>58</v>
      </c>
      <c r="X303" s="152" t="s">
        <v>690</v>
      </c>
      <c r="Y303" s="123" t="s">
        <v>159</v>
      </c>
      <c r="Z303" s="126"/>
      <c r="AB303" s="128" t="s">
        <v>706</v>
      </c>
      <c r="AD303" s="152" t="s">
        <v>834</v>
      </c>
      <c r="AF303" s="111">
        <v>42047</v>
      </c>
      <c r="AG303" s="123" t="s">
        <v>562</v>
      </c>
      <c r="AH303" s="94">
        <v>1</v>
      </c>
      <c r="AM303" s="131"/>
      <c r="AQ303" s="132">
        <v>5</v>
      </c>
      <c r="AT303" s="151">
        <v>19</v>
      </c>
      <c r="AU303" s="150" t="s">
        <v>691</v>
      </c>
      <c r="AX303" s="153">
        <v>665</v>
      </c>
      <c r="BA303" s="120">
        <f t="shared" si="8"/>
        <v>42047</v>
      </c>
      <c r="BB303" s="120">
        <f t="shared" si="9"/>
        <v>42047</v>
      </c>
    </row>
    <row r="304" spans="2:54" s="94" customFormat="1" ht="15" customHeight="1" x14ac:dyDescent="0.25">
      <c r="B304" s="127" t="s">
        <v>139</v>
      </c>
      <c r="C304" s="116">
        <v>113329040</v>
      </c>
      <c r="D304" s="92">
        <v>20160111</v>
      </c>
      <c r="E304" s="116">
        <v>721026460</v>
      </c>
      <c r="F304" s="94">
        <v>70</v>
      </c>
      <c r="G304" s="116">
        <v>721026460</v>
      </c>
      <c r="H304" s="94">
        <v>70</v>
      </c>
      <c r="I304" s="92">
        <v>301</v>
      </c>
      <c r="J304" s="94">
        <v>301</v>
      </c>
      <c r="K304" s="153">
        <v>10039028</v>
      </c>
      <c r="N304" s="150" t="s">
        <v>697</v>
      </c>
      <c r="O304" s="94" t="s">
        <v>763</v>
      </c>
      <c r="R304" s="152" t="s">
        <v>696</v>
      </c>
      <c r="T304" s="94">
        <v>58</v>
      </c>
      <c r="X304" s="152" t="s">
        <v>690</v>
      </c>
      <c r="Y304" s="123" t="s">
        <v>159</v>
      </c>
      <c r="Z304" s="126"/>
      <c r="AB304" s="128" t="s">
        <v>706</v>
      </c>
      <c r="AD304" s="152" t="s">
        <v>834</v>
      </c>
      <c r="AF304" s="111">
        <v>42047</v>
      </c>
      <c r="AG304" s="123" t="s">
        <v>562</v>
      </c>
      <c r="AH304" s="94">
        <v>1</v>
      </c>
      <c r="AM304" s="152" t="s">
        <v>693</v>
      </c>
      <c r="AT304" s="151">
        <v>4.2</v>
      </c>
      <c r="AU304" s="150" t="s">
        <v>691</v>
      </c>
      <c r="AX304" s="151">
        <v>99717</v>
      </c>
      <c r="BA304" s="120">
        <f t="shared" si="8"/>
        <v>42047</v>
      </c>
      <c r="BB304" s="120">
        <f t="shared" si="9"/>
        <v>42047</v>
      </c>
    </row>
    <row r="305" spans="2:54" s="94" customFormat="1" ht="15" customHeight="1" x14ac:dyDescent="0.25">
      <c r="B305" s="127" t="s">
        <v>139</v>
      </c>
      <c r="C305" s="116">
        <v>113329040</v>
      </c>
      <c r="D305" s="92">
        <v>20160111</v>
      </c>
      <c r="E305" s="116">
        <v>721026460</v>
      </c>
      <c r="F305" s="94">
        <v>70</v>
      </c>
      <c r="G305" s="116">
        <v>721026460</v>
      </c>
      <c r="H305" s="94">
        <v>70</v>
      </c>
      <c r="I305" s="92">
        <v>302</v>
      </c>
      <c r="J305" s="94">
        <v>302</v>
      </c>
      <c r="K305" s="153">
        <v>10039028</v>
      </c>
      <c r="N305" s="150" t="s">
        <v>697</v>
      </c>
      <c r="O305" s="94" t="s">
        <v>763</v>
      </c>
      <c r="R305" s="152" t="s">
        <v>696</v>
      </c>
      <c r="T305" s="94">
        <v>58</v>
      </c>
      <c r="X305" s="152" t="s">
        <v>690</v>
      </c>
      <c r="Y305" s="123" t="s">
        <v>159</v>
      </c>
      <c r="Z305" s="126"/>
      <c r="AB305" s="128" t="s">
        <v>706</v>
      </c>
      <c r="AD305" s="152" t="s">
        <v>834</v>
      </c>
      <c r="AF305" s="111">
        <v>42047</v>
      </c>
      <c r="AG305" s="123" t="s">
        <v>562</v>
      </c>
      <c r="AH305" s="94">
        <v>1</v>
      </c>
      <c r="AM305" s="131"/>
      <c r="AQ305" s="132">
        <v>5</v>
      </c>
      <c r="AT305" s="151">
        <v>18</v>
      </c>
      <c r="AU305" s="150" t="s">
        <v>691</v>
      </c>
      <c r="AX305" s="153">
        <v>665</v>
      </c>
      <c r="BA305" s="120">
        <f t="shared" si="8"/>
        <v>42047</v>
      </c>
      <c r="BB305" s="120">
        <f t="shared" si="9"/>
        <v>42047</v>
      </c>
    </row>
    <row r="306" spans="2:54" s="94" customFormat="1" ht="15" customHeight="1" x14ac:dyDescent="0.25">
      <c r="B306" s="127" t="s">
        <v>139</v>
      </c>
      <c r="C306" s="116">
        <v>113329040</v>
      </c>
      <c r="D306" s="92">
        <v>20160111</v>
      </c>
      <c r="E306" s="116">
        <v>721026460</v>
      </c>
      <c r="F306" s="94">
        <v>71</v>
      </c>
      <c r="G306" s="116">
        <v>721026460</v>
      </c>
      <c r="H306" s="94">
        <v>71</v>
      </c>
      <c r="I306" s="92">
        <v>303</v>
      </c>
      <c r="J306" s="94">
        <v>303</v>
      </c>
      <c r="K306" s="153">
        <v>583065</v>
      </c>
      <c r="N306" s="150" t="s">
        <v>695</v>
      </c>
      <c r="O306" s="94" t="s">
        <v>709</v>
      </c>
      <c r="R306" s="152" t="s">
        <v>694</v>
      </c>
      <c r="T306" s="94">
        <v>58</v>
      </c>
      <c r="X306" s="152" t="s">
        <v>690</v>
      </c>
      <c r="Y306" s="123" t="s">
        <v>159</v>
      </c>
      <c r="Z306" s="126"/>
      <c r="AB306" s="128" t="s">
        <v>706</v>
      </c>
      <c r="AD306" s="152" t="s">
        <v>834</v>
      </c>
      <c r="AF306" s="111">
        <v>42047</v>
      </c>
      <c r="AG306" s="123" t="s">
        <v>562</v>
      </c>
      <c r="AH306" s="94">
        <v>1</v>
      </c>
      <c r="AM306" s="152" t="s">
        <v>693</v>
      </c>
      <c r="AT306" s="151">
        <v>0.93</v>
      </c>
      <c r="AU306" s="150" t="s">
        <v>691</v>
      </c>
      <c r="AX306" s="151">
        <v>99717</v>
      </c>
      <c r="BA306" s="120">
        <f t="shared" si="8"/>
        <v>42047</v>
      </c>
      <c r="BB306" s="120">
        <f t="shared" si="9"/>
        <v>42047</v>
      </c>
    </row>
    <row r="307" spans="2:54" s="94" customFormat="1" ht="15" customHeight="1" x14ac:dyDescent="0.25">
      <c r="B307" s="127" t="s">
        <v>139</v>
      </c>
      <c r="C307" s="116">
        <v>113329040</v>
      </c>
      <c r="D307" s="92">
        <v>20160111</v>
      </c>
      <c r="E307" s="116">
        <v>721026460</v>
      </c>
      <c r="F307" s="94">
        <v>71</v>
      </c>
      <c r="G307" s="116">
        <v>721026460</v>
      </c>
      <c r="H307" s="94">
        <v>71</v>
      </c>
      <c r="I307" s="92">
        <v>304</v>
      </c>
      <c r="J307" s="94">
        <v>304</v>
      </c>
      <c r="K307" s="153">
        <v>583065</v>
      </c>
      <c r="N307" s="150" t="s">
        <v>695</v>
      </c>
      <c r="O307" s="94" t="s">
        <v>709</v>
      </c>
      <c r="R307" s="152" t="s">
        <v>694</v>
      </c>
      <c r="T307" s="94">
        <v>58</v>
      </c>
      <c r="X307" s="152" t="s">
        <v>690</v>
      </c>
      <c r="Y307" s="123" t="s">
        <v>159</v>
      </c>
      <c r="Z307" s="126"/>
      <c r="AB307" s="128" t="s">
        <v>706</v>
      </c>
      <c r="AD307" s="152" t="s">
        <v>834</v>
      </c>
      <c r="AF307" s="111">
        <v>42047</v>
      </c>
      <c r="AG307" s="123" t="s">
        <v>562</v>
      </c>
      <c r="AH307" s="94">
        <v>1</v>
      </c>
      <c r="AM307" s="131"/>
      <c r="AQ307" s="132">
        <v>5</v>
      </c>
      <c r="AT307" s="151">
        <v>7</v>
      </c>
      <c r="AU307" s="150" t="s">
        <v>691</v>
      </c>
      <c r="AX307" s="153">
        <v>665</v>
      </c>
      <c r="BA307" s="120">
        <f t="shared" si="8"/>
        <v>42047</v>
      </c>
      <c r="BB307" s="120">
        <f t="shared" si="9"/>
        <v>42047</v>
      </c>
    </row>
    <row r="308" spans="2:54" s="94" customFormat="1" ht="15" customHeight="1" x14ac:dyDescent="0.25">
      <c r="B308" s="127" t="s">
        <v>139</v>
      </c>
      <c r="C308" s="116">
        <v>113329040</v>
      </c>
      <c r="D308" s="92">
        <v>20160111</v>
      </c>
      <c r="E308" s="116">
        <v>721026460</v>
      </c>
      <c r="F308" s="94">
        <v>72</v>
      </c>
      <c r="G308" s="116">
        <v>721026460</v>
      </c>
      <c r="H308" s="94">
        <v>72</v>
      </c>
      <c r="I308" s="92">
        <v>305</v>
      </c>
      <c r="J308" s="94">
        <v>305</v>
      </c>
      <c r="K308" s="153">
        <v>10041471</v>
      </c>
      <c r="N308" s="150" t="s">
        <v>692</v>
      </c>
      <c r="O308" s="94" t="s">
        <v>709</v>
      </c>
      <c r="R308" s="152" t="s">
        <v>689</v>
      </c>
      <c r="T308" s="94">
        <v>58</v>
      </c>
      <c r="X308" s="152" t="s">
        <v>690</v>
      </c>
      <c r="Y308" s="123" t="s">
        <v>159</v>
      </c>
      <c r="Z308" s="126"/>
      <c r="AB308" s="128" t="s">
        <v>706</v>
      </c>
      <c r="AD308" s="152" t="s">
        <v>834</v>
      </c>
      <c r="AF308" s="111">
        <v>42047</v>
      </c>
      <c r="AG308" s="123" t="s">
        <v>562</v>
      </c>
      <c r="AH308" s="94">
        <v>1</v>
      </c>
      <c r="AM308" s="152" t="s">
        <v>693</v>
      </c>
      <c r="AQ308" s="110"/>
      <c r="AR308" s="127" t="s">
        <v>679</v>
      </c>
      <c r="AT308" s="151">
        <v>11</v>
      </c>
      <c r="AU308" s="150" t="s">
        <v>691</v>
      </c>
      <c r="AX308" s="151">
        <v>99717</v>
      </c>
      <c r="BA308" s="120">
        <f t="shared" si="8"/>
        <v>42047</v>
      </c>
      <c r="BB308" s="120">
        <f t="shared" si="9"/>
        <v>42047</v>
      </c>
    </row>
    <row r="309" spans="2:54" s="94" customFormat="1" ht="15" customHeight="1" x14ac:dyDescent="0.25">
      <c r="B309" s="127" t="s">
        <v>139</v>
      </c>
      <c r="C309" s="116">
        <v>113329040</v>
      </c>
      <c r="D309" s="92">
        <v>20160111</v>
      </c>
      <c r="E309" s="116">
        <v>721026460</v>
      </c>
      <c r="F309" s="94">
        <v>72</v>
      </c>
      <c r="G309" s="116">
        <v>721026460</v>
      </c>
      <c r="H309" s="94">
        <v>72</v>
      </c>
      <c r="I309" s="92">
        <v>306</v>
      </c>
      <c r="J309" s="94">
        <v>306</v>
      </c>
      <c r="K309" s="153">
        <v>10041471</v>
      </c>
      <c r="N309" s="150" t="s">
        <v>692</v>
      </c>
      <c r="O309" s="94" t="s">
        <v>709</v>
      </c>
      <c r="R309" s="152" t="s">
        <v>689</v>
      </c>
      <c r="T309" s="94">
        <v>58</v>
      </c>
      <c r="X309" s="152" t="s">
        <v>690</v>
      </c>
      <c r="Y309" s="123" t="s">
        <v>159</v>
      </c>
      <c r="Z309" s="126"/>
      <c r="AB309" s="128" t="s">
        <v>706</v>
      </c>
      <c r="AD309" s="152" t="s">
        <v>834</v>
      </c>
      <c r="AF309" s="111">
        <v>42047</v>
      </c>
      <c r="AG309" s="123" t="s">
        <v>562</v>
      </c>
      <c r="AH309" s="94">
        <v>1</v>
      </c>
      <c r="AM309" s="131"/>
      <c r="AQ309" s="132">
        <v>5</v>
      </c>
      <c r="AT309" s="150">
        <v>16</v>
      </c>
      <c r="AU309" s="150" t="s">
        <v>691</v>
      </c>
      <c r="AX309" s="153">
        <v>665</v>
      </c>
      <c r="BA309" s="120">
        <f t="shared" si="8"/>
        <v>42047</v>
      </c>
      <c r="BB309" s="120">
        <f t="shared" si="9"/>
        <v>42047</v>
      </c>
    </row>
    <row r="310" spans="2:54" s="94" customFormat="1" ht="15" customHeight="1" x14ac:dyDescent="0.25">
      <c r="B310" s="127" t="s">
        <v>139</v>
      </c>
      <c r="C310" s="116">
        <v>113329040</v>
      </c>
      <c r="D310" s="92">
        <v>20160111</v>
      </c>
      <c r="E310" s="116">
        <v>721026460</v>
      </c>
      <c r="F310" s="94">
        <v>73</v>
      </c>
      <c r="G310" s="116">
        <v>721026460</v>
      </c>
      <c r="H310" s="94">
        <v>73</v>
      </c>
      <c r="I310" s="92">
        <v>307</v>
      </c>
      <c r="J310" s="94">
        <v>307</v>
      </c>
      <c r="K310" s="153">
        <v>10039029</v>
      </c>
      <c r="N310" s="150" t="s">
        <v>700</v>
      </c>
      <c r="O310" s="94" t="s">
        <v>802</v>
      </c>
      <c r="R310" s="152" t="s">
        <v>699</v>
      </c>
      <c r="T310" s="94">
        <v>58</v>
      </c>
      <c r="X310" s="152" t="s">
        <v>690</v>
      </c>
      <c r="Y310" s="123" t="s">
        <v>159</v>
      </c>
      <c r="Z310" s="126"/>
      <c r="AB310" s="128" t="s">
        <v>706</v>
      </c>
      <c r="AD310" s="152" t="s">
        <v>834</v>
      </c>
      <c r="AF310" s="111">
        <v>42047</v>
      </c>
      <c r="AG310" s="123" t="s">
        <v>562</v>
      </c>
      <c r="AH310" s="94">
        <v>1</v>
      </c>
      <c r="AM310" s="133" t="s">
        <v>693</v>
      </c>
      <c r="AQ310" s="129"/>
      <c r="AT310" s="151">
        <v>2.1</v>
      </c>
      <c r="AU310" s="150" t="s">
        <v>691</v>
      </c>
      <c r="AX310" s="151">
        <v>99717</v>
      </c>
      <c r="BA310" s="120">
        <f t="shared" si="8"/>
        <v>42047</v>
      </c>
      <c r="BB310" s="120">
        <f t="shared" si="9"/>
        <v>42047</v>
      </c>
    </row>
    <row r="311" spans="2:54" s="94" customFormat="1" ht="15" customHeight="1" x14ac:dyDescent="0.25">
      <c r="B311" s="127" t="s">
        <v>139</v>
      </c>
      <c r="C311" s="116">
        <v>113329040</v>
      </c>
      <c r="D311" s="92">
        <v>20160111</v>
      </c>
      <c r="E311" s="116">
        <v>721026460</v>
      </c>
      <c r="F311" s="94">
        <v>73</v>
      </c>
      <c r="G311" s="116">
        <v>721026460</v>
      </c>
      <c r="H311" s="94">
        <v>73</v>
      </c>
      <c r="I311" s="92">
        <v>308</v>
      </c>
      <c r="J311" s="94">
        <v>308</v>
      </c>
      <c r="K311" s="153">
        <v>10039029</v>
      </c>
      <c r="N311" s="150" t="s">
        <v>700</v>
      </c>
      <c r="O311" s="94" t="s">
        <v>802</v>
      </c>
      <c r="R311" s="152" t="s">
        <v>699</v>
      </c>
      <c r="T311" s="94">
        <v>58</v>
      </c>
      <c r="X311" s="152" t="s">
        <v>690</v>
      </c>
      <c r="Y311" s="123" t="s">
        <v>159</v>
      </c>
      <c r="Z311" s="126"/>
      <c r="AB311" s="128" t="s">
        <v>706</v>
      </c>
      <c r="AD311" s="152" t="s">
        <v>834</v>
      </c>
      <c r="AF311" s="111">
        <v>42047</v>
      </c>
      <c r="AG311" s="123" t="s">
        <v>562</v>
      </c>
      <c r="AH311" s="94">
        <v>1</v>
      </c>
      <c r="AM311" s="110"/>
      <c r="AQ311" s="132">
        <v>5</v>
      </c>
      <c r="AT311" s="151" t="s">
        <v>705</v>
      </c>
      <c r="AU311" s="150" t="s">
        <v>691</v>
      </c>
      <c r="AX311" s="153">
        <v>665</v>
      </c>
      <c r="BA311" s="120">
        <f t="shared" si="8"/>
        <v>42047</v>
      </c>
      <c r="BB311" s="120">
        <f t="shared" si="9"/>
        <v>42047</v>
      </c>
    </row>
    <row r="312" spans="2:54" s="94" customFormat="1" ht="15" customHeight="1" x14ac:dyDescent="0.25">
      <c r="B312" s="127" t="s">
        <v>139</v>
      </c>
      <c r="C312" s="116">
        <v>113329040</v>
      </c>
      <c r="D312" s="92">
        <v>20160111</v>
      </c>
      <c r="E312" s="116">
        <v>721026460</v>
      </c>
      <c r="F312" s="94">
        <v>74</v>
      </c>
      <c r="G312" s="116">
        <v>721026460</v>
      </c>
      <c r="H312" s="94">
        <v>74</v>
      </c>
      <c r="I312" s="92">
        <v>309</v>
      </c>
      <c r="J312" s="94">
        <v>309</v>
      </c>
      <c r="K312" s="153">
        <v>10039028</v>
      </c>
      <c r="N312" s="150" t="s">
        <v>697</v>
      </c>
      <c r="O312" s="94" t="s">
        <v>752</v>
      </c>
      <c r="R312" s="152" t="s">
        <v>696</v>
      </c>
      <c r="T312" s="94">
        <v>58</v>
      </c>
      <c r="X312" s="152" t="s">
        <v>690</v>
      </c>
      <c r="Y312" s="123" t="s">
        <v>159</v>
      </c>
      <c r="Z312" s="126"/>
      <c r="AB312" s="128" t="s">
        <v>706</v>
      </c>
      <c r="AD312" s="152" t="s">
        <v>834</v>
      </c>
      <c r="AF312" s="111">
        <v>42047</v>
      </c>
      <c r="AG312" s="123" t="s">
        <v>562</v>
      </c>
      <c r="AH312" s="94">
        <v>1</v>
      </c>
      <c r="AM312" s="152" t="s">
        <v>693</v>
      </c>
      <c r="AQ312" s="129"/>
      <c r="AT312" s="151">
        <v>12.87</v>
      </c>
      <c r="AU312" s="150" t="s">
        <v>691</v>
      </c>
      <c r="AX312" s="134">
        <v>99717</v>
      </c>
      <c r="BA312" s="120">
        <f t="shared" si="8"/>
        <v>42047</v>
      </c>
      <c r="BB312" s="120">
        <f t="shared" si="9"/>
        <v>42047</v>
      </c>
    </row>
    <row r="313" spans="2:54" s="94" customFormat="1" ht="15" customHeight="1" x14ac:dyDescent="0.25">
      <c r="B313" s="127" t="s">
        <v>139</v>
      </c>
      <c r="C313" s="116">
        <v>113329040</v>
      </c>
      <c r="D313" s="92">
        <v>20160111</v>
      </c>
      <c r="E313" s="116">
        <v>721026460</v>
      </c>
      <c r="F313" s="94">
        <v>74</v>
      </c>
      <c r="G313" s="116">
        <v>721026460</v>
      </c>
      <c r="H313" s="94">
        <v>74</v>
      </c>
      <c r="I313" s="92">
        <v>310</v>
      </c>
      <c r="J313" s="94">
        <v>310</v>
      </c>
      <c r="K313" s="153">
        <v>10039028</v>
      </c>
      <c r="N313" s="150" t="s">
        <v>697</v>
      </c>
      <c r="O313" s="94" t="s">
        <v>752</v>
      </c>
      <c r="R313" s="152" t="s">
        <v>696</v>
      </c>
      <c r="T313" s="94">
        <v>58</v>
      </c>
      <c r="X313" s="152" t="s">
        <v>690</v>
      </c>
      <c r="Y313" s="123" t="s">
        <v>159</v>
      </c>
      <c r="Z313" s="126"/>
      <c r="AB313" s="128" t="s">
        <v>706</v>
      </c>
      <c r="AD313" s="152" t="s">
        <v>834</v>
      </c>
      <c r="AF313" s="111">
        <v>42047</v>
      </c>
      <c r="AG313" s="123" t="s">
        <v>562</v>
      </c>
      <c r="AH313" s="94">
        <v>1</v>
      </c>
      <c r="AM313" s="131"/>
      <c r="AQ313" s="132">
        <v>5</v>
      </c>
      <c r="AT313" s="151">
        <v>27</v>
      </c>
      <c r="AU313" s="150" t="s">
        <v>691</v>
      </c>
      <c r="AX313" s="135">
        <v>665</v>
      </c>
      <c r="BA313" s="120">
        <f t="shared" si="8"/>
        <v>42047</v>
      </c>
      <c r="BB313" s="120">
        <f t="shared" si="9"/>
        <v>42047</v>
      </c>
    </row>
    <row r="314" spans="2:54" s="94" customFormat="1" ht="15" customHeight="1" x14ac:dyDescent="0.25">
      <c r="B314" s="127" t="s">
        <v>139</v>
      </c>
      <c r="C314" s="116">
        <v>113329040</v>
      </c>
      <c r="D314" s="92">
        <v>20160111</v>
      </c>
      <c r="E314" s="116">
        <v>721026460</v>
      </c>
      <c r="F314" s="94">
        <v>75</v>
      </c>
      <c r="G314" s="116">
        <v>721026460</v>
      </c>
      <c r="H314" s="94">
        <v>75</v>
      </c>
      <c r="I314" s="92">
        <v>311</v>
      </c>
      <c r="J314" s="94">
        <v>311</v>
      </c>
      <c r="K314" s="153">
        <v>10039031</v>
      </c>
      <c r="N314" s="150" t="s">
        <v>702</v>
      </c>
      <c r="O314" s="94" t="s">
        <v>752</v>
      </c>
      <c r="R314" s="152" t="s">
        <v>701</v>
      </c>
      <c r="T314" s="94">
        <v>58</v>
      </c>
      <c r="X314" s="152" t="s">
        <v>690</v>
      </c>
      <c r="Y314" s="123" t="s">
        <v>159</v>
      </c>
      <c r="Z314" s="126"/>
      <c r="AB314" s="128" t="s">
        <v>706</v>
      </c>
      <c r="AD314" s="152" t="s">
        <v>834</v>
      </c>
      <c r="AF314" s="111">
        <v>42047</v>
      </c>
      <c r="AG314" s="123" t="s">
        <v>562</v>
      </c>
      <c r="AH314" s="94">
        <v>1</v>
      </c>
      <c r="AM314" s="152" t="s">
        <v>693</v>
      </c>
      <c r="AQ314" s="129"/>
      <c r="AT314" s="151">
        <v>2.64</v>
      </c>
      <c r="AU314" s="150" t="s">
        <v>691</v>
      </c>
      <c r="AX314" s="134">
        <v>99717</v>
      </c>
      <c r="BA314" s="120">
        <f t="shared" si="8"/>
        <v>42047</v>
      </c>
      <c r="BB314" s="120">
        <f t="shared" si="9"/>
        <v>42047</v>
      </c>
    </row>
    <row r="315" spans="2:54" s="94" customFormat="1" ht="15" customHeight="1" x14ac:dyDescent="0.25">
      <c r="B315" s="127" t="s">
        <v>139</v>
      </c>
      <c r="C315" s="116">
        <v>113329040</v>
      </c>
      <c r="D315" s="92">
        <v>20160111</v>
      </c>
      <c r="E315" s="116">
        <v>721026460</v>
      </c>
      <c r="F315" s="94">
        <v>75</v>
      </c>
      <c r="G315" s="116">
        <v>721026460</v>
      </c>
      <c r="H315" s="94">
        <v>75</v>
      </c>
      <c r="I315" s="92">
        <v>312</v>
      </c>
      <c r="J315" s="94">
        <v>312</v>
      </c>
      <c r="K315" s="153">
        <v>10039031</v>
      </c>
      <c r="N315" s="150" t="s">
        <v>702</v>
      </c>
      <c r="O315" s="94" t="s">
        <v>752</v>
      </c>
      <c r="R315" s="152" t="s">
        <v>701</v>
      </c>
      <c r="T315" s="94">
        <v>58</v>
      </c>
      <c r="X315" s="152" t="s">
        <v>690</v>
      </c>
      <c r="Y315" s="123" t="s">
        <v>159</v>
      </c>
      <c r="Z315" s="126"/>
      <c r="AB315" s="128" t="s">
        <v>706</v>
      </c>
      <c r="AD315" s="152" t="s">
        <v>834</v>
      </c>
      <c r="AF315" s="111">
        <v>42047</v>
      </c>
      <c r="AG315" s="123" t="s">
        <v>562</v>
      </c>
      <c r="AH315" s="94">
        <v>1</v>
      </c>
      <c r="AM315" s="131"/>
      <c r="AQ315" s="132">
        <v>5</v>
      </c>
      <c r="AT315" s="151">
        <v>15</v>
      </c>
      <c r="AU315" s="150" t="s">
        <v>691</v>
      </c>
      <c r="AX315" s="135">
        <v>665</v>
      </c>
      <c r="BA315" s="120">
        <f t="shared" si="8"/>
        <v>42047</v>
      </c>
      <c r="BB315" s="120">
        <f t="shared" si="9"/>
        <v>42047</v>
      </c>
    </row>
    <row r="316" spans="2:54" s="94" customFormat="1" ht="15" customHeight="1" x14ac:dyDescent="0.25">
      <c r="B316" s="127" t="s">
        <v>139</v>
      </c>
      <c r="C316" s="116">
        <v>113329040</v>
      </c>
      <c r="D316" s="92">
        <v>20160111</v>
      </c>
      <c r="E316" s="116">
        <v>721026460</v>
      </c>
      <c r="F316" s="94">
        <v>76</v>
      </c>
      <c r="G316" s="116">
        <v>721026460</v>
      </c>
      <c r="H316" s="94">
        <v>76</v>
      </c>
      <c r="I316" s="92">
        <v>313</v>
      </c>
      <c r="J316" s="94">
        <v>313</v>
      </c>
      <c r="K316" s="153">
        <v>583065</v>
      </c>
      <c r="N316" s="150" t="s">
        <v>695</v>
      </c>
      <c r="O316" s="94" t="s">
        <v>723</v>
      </c>
      <c r="R316" s="152" t="s">
        <v>694</v>
      </c>
      <c r="T316" s="94">
        <v>58</v>
      </c>
      <c r="X316" s="152" t="s">
        <v>690</v>
      </c>
      <c r="Y316" s="123" t="s">
        <v>159</v>
      </c>
      <c r="Z316" s="126"/>
      <c r="AB316" s="128" t="s">
        <v>706</v>
      </c>
      <c r="AD316" s="152" t="s">
        <v>834</v>
      </c>
      <c r="AF316" s="111">
        <v>42047</v>
      </c>
      <c r="AG316" s="123" t="s">
        <v>562</v>
      </c>
      <c r="AH316" s="94">
        <v>1</v>
      </c>
      <c r="AM316" s="152" t="s">
        <v>693</v>
      </c>
      <c r="AQ316" s="129"/>
      <c r="AR316" s="127" t="s">
        <v>679</v>
      </c>
      <c r="AT316" s="151">
        <v>2.34</v>
      </c>
      <c r="AU316" s="150" t="s">
        <v>691</v>
      </c>
      <c r="AX316" s="134">
        <v>99717</v>
      </c>
      <c r="BA316" s="120">
        <f t="shared" si="8"/>
        <v>42047</v>
      </c>
      <c r="BB316" s="120">
        <f t="shared" si="9"/>
        <v>42047</v>
      </c>
    </row>
    <row r="317" spans="2:54" s="94" customFormat="1" ht="15" customHeight="1" x14ac:dyDescent="0.25">
      <c r="B317" s="127" t="s">
        <v>139</v>
      </c>
      <c r="C317" s="116">
        <v>113329040</v>
      </c>
      <c r="D317" s="92">
        <v>20160111</v>
      </c>
      <c r="E317" s="116">
        <v>721026460</v>
      </c>
      <c r="F317" s="94">
        <v>76</v>
      </c>
      <c r="G317" s="116">
        <v>721026460</v>
      </c>
      <c r="H317" s="94">
        <v>76</v>
      </c>
      <c r="I317" s="92">
        <v>314</v>
      </c>
      <c r="J317" s="94">
        <v>314</v>
      </c>
      <c r="K317" s="153">
        <v>583065</v>
      </c>
      <c r="N317" s="150" t="s">
        <v>695</v>
      </c>
      <c r="O317" s="94" t="s">
        <v>723</v>
      </c>
      <c r="R317" s="152" t="s">
        <v>694</v>
      </c>
      <c r="T317" s="94">
        <v>58</v>
      </c>
      <c r="X317" s="152" t="s">
        <v>690</v>
      </c>
      <c r="Y317" s="123" t="s">
        <v>159</v>
      </c>
      <c r="Z317" s="126"/>
      <c r="AB317" s="128" t="s">
        <v>706</v>
      </c>
      <c r="AD317" s="152" t="s">
        <v>834</v>
      </c>
      <c r="AF317" s="111">
        <v>42047</v>
      </c>
      <c r="AG317" s="123" t="s">
        <v>562</v>
      </c>
      <c r="AH317" s="94">
        <v>1</v>
      </c>
      <c r="AM317" s="131"/>
      <c r="AQ317" s="132">
        <v>5</v>
      </c>
      <c r="AT317" s="151">
        <v>10</v>
      </c>
      <c r="AU317" s="150" t="s">
        <v>691</v>
      </c>
      <c r="AX317" s="135">
        <v>665</v>
      </c>
      <c r="BA317" s="120">
        <f t="shared" si="8"/>
        <v>42047</v>
      </c>
      <c r="BB317" s="120">
        <f t="shared" si="9"/>
        <v>42047</v>
      </c>
    </row>
    <row r="318" spans="2:54" s="94" customFormat="1" ht="15" customHeight="1" x14ac:dyDescent="0.25">
      <c r="B318" s="127" t="s">
        <v>139</v>
      </c>
      <c r="C318" s="116">
        <v>113329040</v>
      </c>
      <c r="D318" s="92">
        <v>20160111</v>
      </c>
      <c r="E318" s="116">
        <v>721026460</v>
      </c>
      <c r="F318" s="94">
        <v>77</v>
      </c>
      <c r="G318" s="116">
        <v>721026460</v>
      </c>
      <c r="H318" s="94">
        <v>77</v>
      </c>
      <c r="I318" s="92">
        <v>315</v>
      </c>
      <c r="J318" s="94">
        <v>315</v>
      </c>
      <c r="K318" s="153">
        <v>584015</v>
      </c>
      <c r="N318" s="150" t="s">
        <v>695</v>
      </c>
      <c r="O318" s="94" t="s">
        <v>723</v>
      </c>
      <c r="R318" s="152" t="s">
        <v>698</v>
      </c>
      <c r="T318" s="94">
        <v>58</v>
      </c>
      <c r="X318" s="152" t="s">
        <v>690</v>
      </c>
      <c r="Y318" s="123" t="s">
        <v>159</v>
      </c>
      <c r="Z318" s="126"/>
      <c r="AB318" s="128" t="s">
        <v>706</v>
      </c>
      <c r="AD318" s="152" t="s">
        <v>834</v>
      </c>
      <c r="AF318" s="111">
        <v>42047</v>
      </c>
      <c r="AG318" s="123" t="s">
        <v>562</v>
      </c>
      <c r="AH318" s="94">
        <v>1</v>
      </c>
      <c r="AM318" s="152" t="s">
        <v>693</v>
      </c>
      <c r="AQ318" s="129"/>
      <c r="AT318" s="151">
        <v>0.96</v>
      </c>
      <c r="AU318" s="150" t="s">
        <v>691</v>
      </c>
      <c r="AX318" s="134">
        <v>99717</v>
      </c>
      <c r="BA318" s="120">
        <f t="shared" si="8"/>
        <v>42047</v>
      </c>
      <c r="BB318" s="120">
        <f t="shared" si="9"/>
        <v>42047</v>
      </c>
    </row>
    <row r="319" spans="2:54" s="94" customFormat="1" ht="15" customHeight="1" x14ac:dyDescent="0.25">
      <c r="B319" s="127" t="s">
        <v>139</v>
      </c>
      <c r="C319" s="116">
        <v>113329040</v>
      </c>
      <c r="D319" s="92">
        <v>20160111</v>
      </c>
      <c r="E319" s="116">
        <v>721026460</v>
      </c>
      <c r="F319" s="94">
        <v>77</v>
      </c>
      <c r="G319" s="116">
        <v>721026460</v>
      </c>
      <c r="H319" s="94">
        <v>77</v>
      </c>
      <c r="I319" s="92">
        <v>316</v>
      </c>
      <c r="J319" s="94">
        <v>316</v>
      </c>
      <c r="K319" s="153">
        <v>584015</v>
      </c>
      <c r="N319" s="150" t="s">
        <v>695</v>
      </c>
      <c r="O319" s="94" t="s">
        <v>723</v>
      </c>
      <c r="R319" s="152" t="s">
        <v>698</v>
      </c>
      <c r="T319" s="94">
        <v>58</v>
      </c>
      <c r="X319" s="152" t="s">
        <v>690</v>
      </c>
      <c r="Y319" s="123" t="s">
        <v>159</v>
      </c>
      <c r="Z319" s="126"/>
      <c r="AB319" s="128" t="s">
        <v>706</v>
      </c>
      <c r="AD319" s="152" t="s">
        <v>834</v>
      </c>
      <c r="AF319" s="111">
        <v>42047</v>
      </c>
      <c r="AG319" s="123" t="s">
        <v>562</v>
      </c>
      <c r="AH319" s="94">
        <v>1</v>
      </c>
      <c r="AM319" s="131"/>
      <c r="AQ319" s="132">
        <v>5</v>
      </c>
      <c r="AT319" s="151">
        <v>11</v>
      </c>
      <c r="AU319" s="150" t="s">
        <v>691</v>
      </c>
      <c r="AX319" s="135">
        <v>665</v>
      </c>
      <c r="BA319" s="120">
        <f t="shared" si="8"/>
        <v>42047</v>
      </c>
      <c r="BB319" s="120">
        <f t="shared" si="9"/>
        <v>42047</v>
      </c>
    </row>
    <row r="320" spans="2:54" s="94" customFormat="1" ht="15" customHeight="1" x14ac:dyDescent="0.25">
      <c r="B320" s="127" t="s">
        <v>139</v>
      </c>
      <c r="C320" s="116">
        <v>113329040</v>
      </c>
      <c r="D320" s="92">
        <v>20160111</v>
      </c>
      <c r="E320" s="116">
        <v>721026460</v>
      </c>
      <c r="F320" s="94">
        <v>78</v>
      </c>
      <c r="G320" s="116">
        <v>721026460</v>
      </c>
      <c r="H320" s="94">
        <v>78</v>
      </c>
      <c r="I320" s="92">
        <v>317</v>
      </c>
      <c r="J320" s="94">
        <v>317</v>
      </c>
      <c r="K320" s="153">
        <v>10039029</v>
      </c>
      <c r="N320" s="150" t="s">
        <v>700</v>
      </c>
      <c r="O320" s="94" t="s">
        <v>723</v>
      </c>
      <c r="R320" s="152" t="s">
        <v>699</v>
      </c>
      <c r="T320" s="94">
        <v>58</v>
      </c>
      <c r="X320" s="152" t="s">
        <v>690</v>
      </c>
      <c r="Y320" s="123" t="s">
        <v>159</v>
      </c>
      <c r="Z320" s="126"/>
      <c r="AB320" s="128" t="s">
        <v>706</v>
      </c>
      <c r="AD320" s="152" t="s">
        <v>834</v>
      </c>
      <c r="AF320" s="111">
        <v>42047</v>
      </c>
      <c r="AG320" s="123" t="s">
        <v>562</v>
      </c>
      <c r="AH320" s="94">
        <v>1</v>
      </c>
      <c r="AM320" s="152" t="s">
        <v>693</v>
      </c>
      <c r="AQ320" s="129"/>
      <c r="AT320" s="151">
        <v>1.86</v>
      </c>
      <c r="AU320" s="150" t="s">
        <v>691</v>
      </c>
      <c r="AX320" s="134">
        <v>99717</v>
      </c>
      <c r="BA320" s="120">
        <f t="shared" si="8"/>
        <v>42047</v>
      </c>
      <c r="BB320" s="120">
        <f t="shared" si="9"/>
        <v>42047</v>
      </c>
    </row>
    <row r="321" spans="2:54" s="94" customFormat="1" ht="15" customHeight="1" x14ac:dyDescent="0.25">
      <c r="B321" s="127" t="s">
        <v>139</v>
      </c>
      <c r="C321" s="116">
        <v>113329040</v>
      </c>
      <c r="D321" s="92">
        <v>20160111</v>
      </c>
      <c r="E321" s="116">
        <v>721026460</v>
      </c>
      <c r="F321" s="94">
        <v>78</v>
      </c>
      <c r="G321" s="116">
        <v>721026460</v>
      </c>
      <c r="H321" s="94">
        <v>78</v>
      </c>
      <c r="I321" s="92">
        <v>318</v>
      </c>
      <c r="J321" s="94">
        <v>318</v>
      </c>
      <c r="K321" s="153">
        <v>10039029</v>
      </c>
      <c r="N321" s="150" t="s">
        <v>700</v>
      </c>
      <c r="O321" s="94" t="s">
        <v>723</v>
      </c>
      <c r="R321" s="152" t="s">
        <v>699</v>
      </c>
      <c r="T321" s="94">
        <v>58</v>
      </c>
      <c r="X321" s="152" t="s">
        <v>690</v>
      </c>
      <c r="Y321" s="123" t="s">
        <v>159</v>
      </c>
      <c r="Z321" s="126"/>
      <c r="AB321" s="128" t="s">
        <v>706</v>
      </c>
      <c r="AD321" s="152" t="s">
        <v>834</v>
      </c>
      <c r="AF321" s="111">
        <v>42047</v>
      </c>
      <c r="AG321" s="123" t="s">
        <v>562</v>
      </c>
      <c r="AH321" s="94">
        <v>1</v>
      </c>
      <c r="AM321" s="131"/>
      <c r="AQ321" s="132">
        <v>5</v>
      </c>
      <c r="AT321" s="151">
        <v>13</v>
      </c>
      <c r="AU321" s="150" t="s">
        <v>691</v>
      </c>
      <c r="AX321" s="135">
        <v>665</v>
      </c>
      <c r="BA321" s="120">
        <f t="shared" si="8"/>
        <v>42047</v>
      </c>
      <c r="BB321" s="120">
        <f t="shared" si="9"/>
        <v>42047</v>
      </c>
    </row>
    <row r="322" spans="2:54" s="94" customFormat="1" ht="15" customHeight="1" x14ac:dyDescent="0.25">
      <c r="B322" s="127" t="s">
        <v>139</v>
      </c>
      <c r="C322" s="116">
        <v>113329040</v>
      </c>
      <c r="D322" s="92">
        <v>20160111</v>
      </c>
      <c r="E322" s="116">
        <v>721026460</v>
      </c>
      <c r="F322" s="94">
        <v>98</v>
      </c>
      <c r="G322" s="116">
        <v>721026460</v>
      </c>
      <c r="H322" s="94">
        <v>98</v>
      </c>
      <c r="I322" s="92">
        <v>319</v>
      </c>
      <c r="J322" s="94">
        <v>319</v>
      </c>
      <c r="K322" s="153">
        <v>10039029</v>
      </c>
      <c r="N322" s="150" t="s">
        <v>700</v>
      </c>
      <c r="O322" s="94" t="s">
        <v>807</v>
      </c>
      <c r="R322" s="152" t="s">
        <v>699</v>
      </c>
      <c r="T322" s="94">
        <v>58</v>
      </c>
      <c r="X322" s="152" t="s">
        <v>690</v>
      </c>
      <c r="Y322" s="123" t="s">
        <v>159</v>
      </c>
      <c r="Z322" s="126"/>
      <c r="AB322" s="128" t="s">
        <v>706</v>
      </c>
      <c r="AD322" s="152" t="s">
        <v>834</v>
      </c>
      <c r="AF322" s="111">
        <v>42047</v>
      </c>
      <c r="AG322" s="123" t="s">
        <v>562</v>
      </c>
      <c r="AH322" s="94">
        <v>1</v>
      </c>
      <c r="AM322" s="152" t="s">
        <v>693</v>
      </c>
      <c r="AQ322" s="129"/>
      <c r="AT322" s="151">
        <v>1.3</v>
      </c>
      <c r="AU322" s="150" t="s">
        <v>691</v>
      </c>
      <c r="AX322" s="134">
        <v>99717</v>
      </c>
      <c r="BA322" s="120">
        <f t="shared" si="8"/>
        <v>42047</v>
      </c>
      <c r="BB322" s="120">
        <f t="shared" si="9"/>
        <v>42047</v>
      </c>
    </row>
    <row r="323" spans="2:54" s="94" customFormat="1" ht="15" customHeight="1" x14ac:dyDescent="0.25">
      <c r="B323" s="127" t="s">
        <v>139</v>
      </c>
      <c r="C323" s="116">
        <v>113329040</v>
      </c>
      <c r="D323" s="92">
        <v>20160111</v>
      </c>
      <c r="E323" s="116">
        <v>721026460</v>
      </c>
      <c r="F323" s="94">
        <v>98</v>
      </c>
      <c r="G323" s="116">
        <v>721026460</v>
      </c>
      <c r="H323" s="94">
        <v>98</v>
      </c>
      <c r="I323" s="92">
        <v>320</v>
      </c>
      <c r="J323" s="94">
        <v>320</v>
      </c>
      <c r="K323" s="153">
        <v>10039029</v>
      </c>
      <c r="N323" s="150" t="s">
        <v>700</v>
      </c>
      <c r="O323" s="94" t="s">
        <v>807</v>
      </c>
      <c r="R323" s="152" t="s">
        <v>699</v>
      </c>
      <c r="T323" s="94">
        <v>58</v>
      </c>
      <c r="X323" s="152" t="s">
        <v>690</v>
      </c>
      <c r="Y323" s="123" t="s">
        <v>159</v>
      </c>
      <c r="Z323" s="126"/>
      <c r="AB323" s="128" t="s">
        <v>706</v>
      </c>
      <c r="AD323" s="152" t="s">
        <v>834</v>
      </c>
      <c r="AF323" s="111">
        <v>42047</v>
      </c>
      <c r="AG323" s="123" t="s">
        <v>562</v>
      </c>
      <c r="AH323" s="94">
        <v>1</v>
      </c>
      <c r="AM323" s="131"/>
      <c r="AQ323" s="132">
        <v>5</v>
      </c>
      <c r="AT323" s="151">
        <v>14</v>
      </c>
      <c r="AU323" s="150" t="s">
        <v>691</v>
      </c>
      <c r="AX323" s="135">
        <v>665</v>
      </c>
      <c r="BA323" s="120">
        <f t="shared" si="8"/>
        <v>42047</v>
      </c>
      <c r="BB323" s="120">
        <f t="shared" si="9"/>
        <v>42047</v>
      </c>
    </row>
    <row r="324" spans="2:54" s="94" customFormat="1" ht="15" customHeight="1" x14ac:dyDescent="0.25">
      <c r="B324" s="127" t="s">
        <v>139</v>
      </c>
      <c r="C324" s="116">
        <v>113329040</v>
      </c>
      <c r="D324" s="92">
        <v>20160111</v>
      </c>
      <c r="E324" s="116">
        <v>721026460</v>
      </c>
      <c r="F324" s="94">
        <v>79</v>
      </c>
      <c r="G324" s="116">
        <v>721026460</v>
      </c>
      <c r="H324" s="94">
        <v>79</v>
      </c>
      <c r="I324" s="92">
        <v>321</v>
      </c>
      <c r="J324" s="94">
        <v>321</v>
      </c>
      <c r="K324" s="153">
        <v>584015</v>
      </c>
      <c r="N324" s="150" t="s">
        <v>695</v>
      </c>
      <c r="O324" s="94" t="s">
        <v>778</v>
      </c>
      <c r="R324" s="152" t="s">
        <v>698</v>
      </c>
      <c r="T324" s="94">
        <v>58</v>
      </c>
      <c r="X324" s="152" t="s">
        <v>690</v>
      </c>
      <c r="Y324" s="123" t="s">
        <v>159</v>
      </c>
      <c r="Z324" s="126"/>
      <c r="AB324" s="128" t="s">
        <v>706</v>
      </c>
      <c r="AD324" s="152" t="s">
        <v>834</v>
      </c>
      <c r="AF324" s="111">
        <v>42047</v>
      </c>
      <c r="AG324" s="123" t="s">
        <v>562</v>
      </c>
      <c r="AH324" s="94">
        <v>1</v>
      </c>
      <c r="AM324" s="152" t="s">
        <v>693</v>
      </c>
      <c r="AQ324" s="129"/>
      <c r="AT324" s="151">
        <v>2.4</v>
      </c>
      <c r="AU324" s="150" t="s">
        <v>691</v>
      </c>
      <c r="AX324" s="134">
        <v>99717</v>
      </c>
      <c r="BA324" s="120">
        <f t="shared" si="8"/>
        <v>42047</v>
      </c>
      <c r="BB324" s="120">
        <f t="shared" si="9"/>
        <v>42047</v>
      </c>
    </row>
    <row r="325" spans="2:54" s="94" customFormat="1" ht="15" customHeight="1" x14ac:dyDescent="0.25">
      <c r="B325" s="127" t="s">
        <v>139</v>
      </c>
      <c r="C325" s="116">
        <v>113329040</v>
      </c>
      <c r="D325" s="92">
        <v>20160111</v>
      </c>
      <c r="E325" s="116">
        <v>721026460</v>
      </c>
      <c r="F325" s="94">
        <v>79</v>
      </c>
      <c r="G325" s="116">
        <v>721026460</v>
      </c>
      <c r="H325" s="94">
        <v>79</v>
      </c>
      <c r="I325" s="92">
        <v>322</v>
      </c>
      <c r="J325" s="94">
        <v>322</v>
      </c>
      <c r="K325" s="153">
        <v>584015</v>
      </c>
      <c r="N325" s="150" t="s">
        <v>695</v>
      </c>
      <c r="O325" s="94" t="s">
        <v>778</v>
      </c>
      <c r="R325" s="152" t="s">
        <v>698</v>
      </c>
      <c r="T325" s="94">
        <v>58</v>
      </c>
      <c r="X325" s="152" t="s">
        <v>690</v>
      </c>
      <c r="Y325" s="123" t="s">
        <v>159</v>
      </c>
      <c r="Z325" s="126"/>
      <c r="AB325" s="128" t="s">
        <v>706</v>
      </c>
      <c r="AD325" s="152" t="s">
        <v>834</v>
      </c>
      <c r="AF325" s="111">
        <v>42047</v>
      </c>
      <c r="AG325" s="123" t="s">
        <v>562</v>
      </c>
      <c r="AH325" s="94">
        <v>1</v>
      </c>
      <c r="AM325" s="131"/>
      <c r="AQ325" s="132">
        <v>5</v>
      </c>
      <c r="AT325" s="151">
        <v>8</v>
      </c>
      <c r="AU325" s="150" t="s">
        <v>691</v>
      </c>
      <c r="AX325" s="135">
        <v>665</v>
      </c>
      <c r="BA325" s="120">
        <f t="shared" si="8"/>
        <v>42047</v>
      </c>
      <c r="BB325" s="120">
        <f t="shared" si="9"/>
        <v>42047</v>
      </c>
    </row>
    <row r="326" spans="2:54" s="94" customFormat="1" ht="15" customHeight="1" x14ac:dyDescent="0.25">
      <c r="B326" s="127" t="s">
        <v>139</v>
      </c>
      <c r="C326" s="116">
        <v>113329040</v>
      </c>
      <c r="D326" s="92">
        <v>20160111</v>
      </c>
      <c r="E326" s="116">
        <v>721026460</v>
      </c>
      <c r="F326" s="94">
        <v>80</v>
      </c>
      <c r="G326" s="116">
        <v>721026460</v>
      </c>
      <c r="H326" s="94">
        <v>80</v>
      </c>
      <c r="I326" s="92">
        <v>323</v>
      </c>
      <c r="J326" s="94">
        <v>323</v>
      </c>
      <c r="K326" s="153">
        <v>10039028</v>
      </c>
      <c r="N326" s="150" t="s">
        <v>697</v>
      </c>
      <c r="O326" s="94" t="s">
        <v>828</v>
      </c>
      <c r="R326" s="152" t="s">
        <v>696</v>
      </c>
      <c r="T326" s="94">
        <v>58</v>
      </c>
      <c r="X326" s="152" t="s">
        <v>690</v>
      </c>
      <c r="Y326" s="123" t="s">
        <v>159</v>
      </c>
      <c r="Z326" s="126"/>
      <c r="AB326" s="128" t="s">
        <v>706</v>
      </c>
      <c r="AD326" s="152" t="s">
        <v>834</v>
      </c>
      <c r="AF326" s="111">
        <v>42047</v>
      </c>
      <c r="AG326" s="123" t="s">
        <v>562</v>
      </c>
      <c r="AH326" s="94">
        <v>1</v>
      </c>
      <c r="AM326" s="131"/>
      <c r="AQ326" s="132">
        <v>5</v>
      </c>
      <c r="AT326" s="151">
        <v>54</v>
      </c>
      <c r="AU326" s="150" t="s">
        <v>691</v>
      </c>
      <c r="AX326" s="135">
        <v>665</v>
      </c>
      <c r="BA326" s="120">
        <f t="shared" ref="BA326:BA389" si="10">AF326</f>
        <v>42047</v>
      </c>
      <c r="BB326" s="120">
        <f t="shared" ref="BB326:BB389" si="11">AF326</f>
        <v>42047</v>
      </c>
    </row>
    <row r="327" spans="2:54" s="94" customFormat="1" ht="15" customHeight="1" x14ac:dyDescent="0.25">
      <c r="B327" s="127" t="s">
        <v>139</v>
      </c>
      <c r="C327" s="116">
        <v>113329040</v>
      </c>
      <c r="D327" s="92">
        <v>20160111</v>
      </c>
      <c r="E327" s="116">
        <v>721026460</v>
      </c>
      <c r="F327" s="94">
        <v>81</v>
      </c>
      <c r="G327" s="116">
        <v>721026460</v>
      </c>
      <c r="H327" s="94">
        <v>81</v>
      </c>
      <c r="I327" s="92">
        <v>324</v>
      </c>
      <c r="J327" s="94">
        <v>324</v>
      </c>
      <c r="K327" s="153">
        <v>583065</v>
      </c>
      <c r="N327" s="150" t="s">
        <v>695</v>
      </c>
      <c r="O327" s="94" t="s">
        <v>745</v>
      </c>
      <c r="R327" s="152" t="s">
        <v>694</v>
      </c>
      <c r="T327" s="94">
        <v>58</v>
      </c>
      <c r="X327" s="152" t="s">
        <v>690</v>
      </c>
      <c r="Y327" s="123" t="s">
        <v>159</v>
      </c>
      <c r="Z327" s="126"/>
      <c r="AB327" s="128" t="s">
        <v>706</v>
      </c>
      <c r="AD327" s="152" t="s">
        <v>834</v>
      </c>
      <c r="AF327" s="111">
        <v>42047</v>
      </c>
      <c r="AG327" s="123" t="s">
        <v>562</v>
      </c>
      <c r="AH327" s="94">
        <v>1</v>
      </c>
      <c r="AM327" s="152" t="s">
        <v>693</v>
      </c>
      <c r="AQ327" s="129"/>
      <c r="AT327" s="151">
        <v>2.2999999999999998</v>
      </c>
      <c r="AU327" s="150" t="s">
        <v>691</v>
      </c>
      <c r="AX327" s="151">
        <v>99717</v>
      </c>
      <c r="BA327" s="120">
        <f t="shared" si="10"/>
        <v>42047</v>
      </c>
      <c r="BB327" s="120">
        <f t="shared" si="11"/>
        <v>42047</v>
      </c>
    </row>
    <row r="328" spans="2:54" s="94" customFormat="1" ht="15" customHeight="1" x14ac:dyDescent="0.25">
      <c r="B328" s="127" t="s">
        <v>139</v>
      </c>
      <c r="C328" s="116">
        <v>113329040</v>
      </c>
      <c r="D328" s="92">
        <v>20160111</v>
      </c>
      <c r="E328" s="116">
        <v>721026460</v>
      </c>
      <c r="F328" s="94">
        <v>81</v>
      </c>
      <c r="G328" s="116">
        <v>721026460</v>
      </c>
      <c r="H328" s="94">
        <v>81</v>
      </c>
      <c r="I328" s="92">
        <v>325</v>
      </c>
      <c r="J328" s="94">
        <v>325</v>
      </c>
      <c r="K328" s="153">
        <v>583065</v>
      </c>
      <c r="N328" s="150" t="s">
        <v>695</v>
      </c>
      <c r="O328" s="94" t="s">
        <v>745</v>
      </c>
      <c r="R328" s="152" t="s">
        <v>694</v>
      </c>
      <c r="T328" s="94">
        <v>58</v>
      </c>
      <c r="X328" s="152" t="s">
        <v>690</v>
      </c>
      <c r="Y328" s="123" t="s">
        <v>159</v>
      </c>
      <c r="Z328" s="126"/>
      <c r="AB328" s="128" t="s">
        <v>706</v>
      </c>
      <c r="AD328" s="152" t="s">
        <v>834</v>
      </c>
      <c r="AF328" s="111">
        <v>42047</v>
      </c>
      <c r="AG328" s="123" t="s">
        <v>562</v>
      </c>
      <c r="AH328" s="94">
        <v>1</v>
      </c>
      <c r="AM328" s="110"/>
      <c r="AQ328" s="132">
        <v>5</v>
      </c>
      <c r="AT328" s="151">
        <v>10</v>
      </c>
      <c r="AU328" s="150" t="s">
        <v>691</v>
      </c>
      <c r="AX328" s="153">
        <v>665</v>
      </c>
      <c r="BA328" s="120">
        <f t="shared" si="10"/>
        <v>42047</v>
      </c>
      <c r="BB328" s="120">
        <f t="shared" si="11"/>
        <v>42047</v>
      </c>
    </row>
    <row r="329" spans="2:54" s="94" customFormat="1" ht="15" customHeight="1" x14ac:dyDescent="0.25">
      <c r="B329" s="127" t="s">
        <v>139</v>
      </c>
      <c r="C329" s="116">
        <v>113329040</v>
      </c>
      <c r="D329" s="92">
        <v>20160111</v>
      </c>
      <c r="E329" s="116">
        <v>721026460</v>
      </c>
      <c r="F329" s="94">
        <v>82</v>
      </c>
      <c r="G329" s="116">
        <v>721026460</v>
      </c>
      <c r="H329" s="94">
        <v>82</v>
      </c>
      <c r="I329" s="92">
        <v>326</v>
      </c>
      <c r="J329" s="94">
        <v>326</v>
      </c>
      <c r="K329" s="153">
        <v>10039031</v>
      </c>
      <c r="N329" s="150" t="s">
        <v>702</v>
      </c>
      <c r="O329" s="94" t="s">
        <v>810</v>
      </c>
      <c r="R329" s="152" t="s">
        <v>701</v>
      </c>
      <c r="T329" s="94">
        <v>58</v>
      </c>
      <c r="X329" s="152" t="s">
        <v>690</v>
      </c>
      <c r="Y329" s="123" t="s">
        <v>159</v>
      </c>
      <c r="Z329" s="126"/>
      <c r="AB329" s="128" t="s">
        <v>706</v>
      </c>
      <c r="AD329" s="152" t="s">
        <v>834</v>
      </c>
      <c r="AF329" s="111">
        <v>42047</v>
      </c>
      <c r="AG329" s="123" t="s">
        <v>562</v>
      </c>
      <c r="AH329" s="94">
        <v>1</v>
      </c>
      <c r="AM329" s="133" t="s">
        <v>693</v>
      </c>
      <c r="AQ329" s="129"/>
      <c r="AT329" s="151">
        <v>1.8</v>
      </c>
      <c r="AU329" s="150" t="s">
        <v>691</v>
      </c>
      <c r="AX329" s="151">
        <v>99717</v>
      </c>
      <c r="BA329" s="120">
        <f t="shared" si="10"/>
        <v>42047</v>
      </c>
      <c r="BB329" s="120">
        <f t="shared" si="11"/>
        <v>42047</v>
      </c>
    </row>
    <row r="330" spans="2:54" s="94" customFormat="1" ht="15" customHeight="1" x14ac:dyDescent="0.25">
      <c r="B330" s="127" t="s">
        <v>139</v>
      </c>
      <c r="C330" s="116">
        <v>113329040</v>
      </c>
      <c r="D330" s="92">
        <v>20160111</v>
      </c>
      <c r="E330" s="116">
        <v>721026460</v>
      </c>
      <c r="F330" s="94">
        <v>82</v>
      </c>
      <c r="G330" s="116">
        <v>721026460</v>
      </c>
      <c r="H330" s="94">
        <v>82</v>
      </c>
      <c r="I330" s="92">
        <v>327</v>
      </c>
      <c r="J330" s="94">
        <v>327</v>
      </c>
      <c r="K330" s="153">
        <v>10039031</v>
      </c>
      <c r="N330" s="150" t="s">
        <v>702</v>
      </c>
      <c r="O330" s="94" t="s">
        <v>810</v>
      </c>
      <c r="R330" s="152" t="s">
        <v>701</v>
      </c>
      <c r="T330" s="94">
        <v>58</v>
      </c>
      <c r="X330" s="152" t="s">
        <v>690</v>
      </c>
      <c r="Y330" s="123" t="s">
        <v>159</v>
      </c>
      <c r="Z330" s="126"/>
      <c r="AB330" s="128" t="s">
        <v>706</v>
      </c>
      <c r="AD330" s="152" t="s">
        <v>834</v>
      </c>
      <c r="AF330" s="111">
        <v>42047</v>
      </c>
      <c r="AG330" s="123" t="s">
        <v>562</v>
      </c>
      <c r="AH330" s="94">
        <v>1</v>
      </c>
      <c r="AM330" s="110"/>
      <c r="AQ330" s="132">
        <v>5</v>
      </c>
      <c r="AT330" s="151">
        <v>16</v>
      </c>
      <c r="AU330" s="150" t="s">
        <v>691</v>
      </c>
      <c r="AX330" s="153">
        <v>665</v>
      </c>
      <c r="BA330" s="120">
        <f t="shared" si="10"/>
        <v>42047</v>
      </c>
      <c r="BB330" s="120">
        <f t="shared" si="11"/>
        <v>42047</v>
      </c>
    </row>
    <row r="331" spans="2:54" s="94" customFormat="1" ht="15" customHeight="1" x14ac:dyDescent="0.25">
      <c r="B331" s="127" t="s">
        <v>139</v>
      </c>
      <c r="C331" s="116">
        <v>113329040</v>
      </c>
      <c r="D331" s="92">
        <v>20160111</v>
      </c>
      <c r="E331" s="116">
        <v>721026460</v>
      </c>
      <c r="F331" s="94">
        <v>83</v>
      </c>
      <c r="G331" s="116">
        <v>721026460</v>
      </c>
      <c r="H331" s="94">
        <v>83</v>
      </c>
      <c r="I331" s="92">
        <v>328</v>
      </c>
      <c r="J331" s="94">
        <v>328</v>
      </c>
      <c r="K331" s="153">
        <v>583065</v>
      </c>
      <c r="N331" s="150" t="s">
        <v>695</v>
      </c>
      <c r="O331" s="94" t="s">
        <v>733</v>
      </c>
      <c r="R331" s="152" t="s">
        <v>694</v>
      </c>
      <c r="T331" s="94">
        <v>58</v>
      </c>
      <c r="X331" s="152" t="s">
        <v>690</v>
      </c>
      <c r="Y331" s="123" t="s">
        <v>159</v>
      </c>
      <c r="Z331" s="126"/>
      <c r="AB331" s="128" t="s">
        <v>706</v>
      </c>
      <c r="AD331" s="152" t="s">
        <v>834</v>
      </c>
      <c r="AF331" s="111">
        <v>42047</v>
      </c>
      <c r="AG331" s="123" t="s">
        <v>562</v>
      </c>
      <c r="AH331" s="94">
        <v>1</v>
      </c>
      <c r="AM331" s="133" t="s">
        <v>693</v>
      </c>
      <c r="AQ331" s="129"/>
      <c r="AR331" s="127" t="s">
        <v>679</v>
      </c>
      <c r="AT331" s="151">
        <v>1.3</v>
      </c>
      <c r="AU331" s="150" t="s">
        <v>691</v>
      </c>
      <c r="AX331" s="151">
        <v>99717</v>
      </c>
      <c r="BA331" s="120">
        <f t="shared" si="10"/>
        <v>42047</v>
      </c>
      <c r="BB331" s="120">
        <f t="shared" si="11"/>
        <v>42047</v>
      </c>
    </row>
    <row r="332" spans="2:54" s="94" customFormat="1" ht="15" customHeight="1" x14ac:dyDescent="0.25">
      <c r="B332" s="127" t="s">
        <v>139</v>
      </c>
      <c r="C332" s="116">
        <v>113329040</v>
      </c>
      <c r="D332" s="92">
        <v>20160111</v>
      </c>
      <c r="E332" s="116">
        <v>721026460</v>
      </c>
      <c r="F332" s="94">
        <v>83</v>
      </c>
      <c r="G332" s="116">
        <v>721026460</v>
      </c>
      <c r="H332" s="94">
        <v>83</v>
      </c>
      <c r="I332" s="92">
        <v>329</v>
      </c>
      <c r="J332" s="94">
        <v>329</v>
      </c>
      <c r="K332" s="153">
        <v>583065</v>
      </c>
      <c r="N332" s="150" t="s">
        <v>695</v>
      </c>
      <c r="O332" s="94" t="s">
        <v>733</v>
      </c>
      <c r="R332" s="152" t="s">
        <v>694</v>
      </c>
      <c r="T332" s="94">
        <v>58</v>
      </c>
      <c r="X332" s="152" t="s">
        <v>690</v>
      </c>
      <c r="Y332" s="123" t="s">
        <v>159</v>
      </c>
      <c r="Z332" s="126"/>
      <c r="AB332" s="128" t="s">
        <v>706</v>
      </c>
      <c r="AD332" s="152" t="s">
        <v>834</v>
      </c>
      <c r="AF332" s="111">
        <v>42047</v>
      </c>
      <c r="AG332" s="123" t="s">
        <v>562</v>
      </c>
      <c r="AH332" s="94">
        <v>1</v>
      </c>
      <c r="AM332" s="110"/>
      <c r="AQ332" s="132">
        <v>5</v>
      </c>
      <c r="AT332" s="151">
        <v>11</v>
      </c>
      <c r="AU332" s="150" t="s">
        <v>691</v>
      </c>
      <c r="AX332" s="153">
        <v>665</v>
      </c>
      <c r="BA332" s="120">
        <f t="shared" si="10"/>
        <v>42047</v>
      </c>
      <c r="BB332" s="120">
        <f t="shared" si="11"/>
        <v>42047</v>
      </c>
    </row>
    <row r="333" spans="2:54" s="94" customFormat="1" ht="15" customHeight="1" x14ac:dyDescent="0.25">
      <c r="B333" s="127" t="s">
        <v>139</v>
      </c>
      <c r="C333" s="116">
        <v>113329040</v>
      </c>
      <c r="D333" s="92">
        <v>20160111</v>
      </c>
      <c r="E333" s="116">
        <v>721026460</v>
      </c>
      <c r="F333" s="94">
        <v>84</v>
      </c>
      <c r="G333" s="116">
        <v>721026460</v>
      </c>
      <c r="H333" s="94">
        <v>84</v>
      </c>
      <c r="I333" s="92">
        <v>330</v>
      </c>
      <c r="J333" s="94">
        <v>330</v>
      </c>
      <c r="K333" s="153">
        <v>10039029</v>
      </c>
      <c r="N333" s="150" t="s">
        <v>700</v>
      </c>
      <c r="O333" s="94" t="s">
        <v>799</v>
      </c>
      <c r="R333" s="152" t="s">
        <v>699</v>
      </c>
      <c r="T333" s="94">
        <v>58</v>
      </c>
      <c r="X333" s="152" t="s">
        <v>690</v>
      </c>
      <c r="Y333" s="123" t="s">
        <v>159</v>
      </c>
      <c r="Z333" s="126"/>
      <c r="AB333" s="128" t="s">
        <v>706</v>
      </c>
      <c r="AD333" s="152" t="s">
        <v>834</v>
      </c>
      <c r="AF333" s="111">
        <v>42047</v>
      </c>
      <c r="AG333" s="123" t="s">
        <v>562</v>
      </c>
      <c r="AH333" s="94">
        <v>1</v>
      </c>
      <c r="AM333" s="133" t="s">
        <v>693</v>
      </c>
      <c r="AQ333" s="129"/>
      <c r="AT333" s="151">
        <v>2.2000000000000002</v>
      </c>
      <c r="AU333" s="150" t="s">
        <v>691</v>
      </c>
      <c r="AX333" s="151">
        <v>99717</v>
      </c>
      <c r="BA333" s="120">
        <f t="shared" si="10"/>
        <v>42047</v>
      </c>
      <c r="BB333" s="120">
        <f t="shared" si="11"/>
        <v>42047</v>
      </c>
    </row>
    <row r="334" spans="2:54" s="94" customFormat="1" ht="15" customHeight="1" x14ac:dyDescent="0.25">
      <c r="B334" s="127" t="s">
        <v>139</v>
      </c>
      <c r="C334" s="116">
        <v>113329040</v>
      </c>
      <c r="D334" s="92">
        <v>20160111</v>
      </c>
      <c r="E334" s="116">
        <v>721026460</v>
      </c>
      <c r="F334" s="94">
        <v>84</v>
      </c>
      <c r="G334" s="116">
        <v>721026460</v>
      </c>
      <c r="H334" s="94">
        <v>84</v>
      </c>
      <c r="I334" s="92">
        <v>331</v>
      </c>
      <c r="J334" s="94">
        <v>331</v>
      </c>
      <c r="K334" s="153">
        <v>10039029</v>
      </c>
      <c r="N334" s="150" t="s">
        <v>700</v>
      </c>
      <c r="O334" s="94" t="s">
        <v>799</v>
      </c>
      <c r="R334" s="152" t="s">
        <v>699</v>
      </c>
      <c r="T334" s="94">
        <v>58</v>
      </c>
      <c r="X334" s="152" t="s">
        <v>690</v>
      </c>
      <c r="Y334" s="123" t="s">
        <v>159</v>
      </c>
      <c r="Z334" s="126"/>
      <c r="AB334" s="128" t="s">
        <v>706</v>
      </c>
      <c r="AD334" s="152" t="s">
        <v>834</v>
      </c>
      <c r="AF334" s="111">
        <v>42047</v>
      </c>
      <c r="AG334" s="123" t="s">
        <v>562</v>
      </c>
      <c r="AH334" s="94">
        <v>1</v>
      </c>
      <c r="AM334" s="133" t="s">
        <v>693</v>
      </c>
      <c r="AQ334" s="129"/>
      <c r="AT334" s="151">
        <v>2.2000000000000002</v>
      </c>
      <c r="AU334" s="150" t="s">
        <v>691</v>
      </c>
      <c r="AX334" s="151">
        <v>99717</v>
      </c>
      <c r="BA334" s="120">
        <f t="shared" si="10"/>
        <v>42047</v>
      </c>
      <c r="BB334" s="120">
        <f t="shared" si="11"/>
        <v>42047</v>
      </c>
    </row>
    <row r="335" spans="2:54" s="94" customFormat="1" ht="15" customHeight="1" x14ac:dyDescent="0.25">
      <c r="B335" s="127" t="s">
        <v>139</v>
      </c>
      <c r="C335" s="116">
        <v>113329040</v>
      </c>
      <c r="D335" s="92">
        <v>20160111</v>
      </c>
      <c r="E335" s="116">
        <v>721026460</v>
      </c>
      <c r="F335" s="94">
        <v>84</v>
      </c>
      <c r="G335" s="116">
        <v>721026460</v>
      </c>
      <c r="H335" s="94">
        <v>84</v>
      </c>
      <c r="I335" s="92">
        <v>332</v>
      </c>
      <c r="J335" s="94">
        <v>332</v>
      </c>
      <c r="K335" s="153">
        <v>10039029</v>
      </c>
      <c r="N335" s="150" t="s">
        <v>700</v>
      </c>
      <c r="O335" s="94" t="s">
        <v>799</v>
      </c>
      <c r="R335" s="152" t="s">
        <v>699</v>
      </c>
      <c r="T335" s="94">
        <v>58</v>
      </c>
      <c r="X335" s="152" t="s">
        <v>690</v>
      </c>
      <c r="Y335" s="123" t="s">
        <v>159</v>
      </c>
      <c r="Z335" s="126"/>
      <c r="AB335" s="128" t="s">
        <v>706</v>
      </c>
      <c r="AD335" s="152" t="s">
        <v>834</v>
      </c>
      <c r="AF335" s="111">
        <v>42047</v>
      </c>
      <c r="AG335" s="123" t="s">
        <v>562</v>
      </c>
      <c r="AH335" s="94">
        <v>1</v>
      </c>
      <c r="AM335" s="133" t="s">
        <v>693</v>
      </c>
      <c r="AQ335" s="129"/>
      <c r="AT335" s="151">
        <v>2.2000000000000002</v>
      </c>
      <c r="AU335" s="150" t="s">
        <v>691</v>
      </c>
      <c r="AX335" s="151">
        <v>99717</v>
      </c>
      <c r="BA335" s="120">
        <f t="shared" si="10"/>
        <v>42047</v>
      </c>
      <c r="BB335" s="120">
        <f t="shared" si="11"/>
        <v>42047</v>
      </c>
    </row>
    <row r="336" spans="2:54" s="94" customFormat="1" ht="15" customHeight="1" x14ac:dyDescent="0.25">
      <c r="B336" s="127" t="s">
        <v>139</v>
      </c>
      <c r="C336" s="116">
        <v>113329040</v>
      </c>
      <c r="D336" s="92">
        <v>20160111</v>
      </c>
      <c r="E336" s="116">
        <v>721026460</v>
      </c>
      <c r="F336" s="94">
        <v>84</v>
      </c>
      <c r="G336" s="116">
        <v>721026460</v>
      </c>
      <c r="H336" s="94">
        <v>84</v>
      </c>
      <c r="I336" s="92">
        <v>333</v>
      </c>
      <c r="J336" s="94">
        <v>333</v>
      </c>
      <c r="K336" s="153">
        <v>10039029</v>
      </c>
      <c r="N336" s="150" t="s">
        <v>700</v>
      </c>
      <c r="O336" s="94" t="s">
        <v>799</v>
      </c>
      <c r="R336" s="152" t="s">
        <v>699</v>
      </c>
      <c r="T336" s="94">
        <v>58</v>
      </c>
      <c r="X336" s="152" t="s">
        <v>690</v>
      </c>
      <c r="Y336" s="123" t="s">
        <v>159</v>
      </c>
      <c r="Z336" s="126"/>
      <c r="AB336" s="128" t="s">
        <v>706</v>
      </c>
      <c r="AD336" s="152" t="s">
        <v>834</v>
      </c>
      <c r="AF336" s="111">
        <v>42047</v>
      </c>
      <c r="AG336" s="123" t="s">
        <v>562</v>
      </c>
      <c r="AH336" s="94">
        <v>1</v>
      </c>
      <c r="AM336" s="110"/>
      <c r="AQ336" s="132">
        <v>5</v>
      </c>
      <c r="AT336" s="151">
        <v>10</v>
      </c>
      <c r="AU336" s="150" t="s">
        <v>691</v>
      </c>
      <c r="AX336" s="153">
        <v>665</v>
      </c>
      <c r="BA336" s="120">
        <f t="shared" si="10"/>
        <v>42047</v>
      </c>
      <c r="BB336" s="120">
        <f t="shared" si="11"/>
        <v>42047</v>
      </c>
    </row>
    <row r="337" spans="2:54" s="94" customFormat="1" ht="15" customHeight="1" x14ac:dyDescent="0.25">
      <c r="B337" s="127" t="s">
        <v>139</v>
      </c>
      <c r="C337" s="116">
        <v>113329040</v>
      </c>
      <c r="D337" s="92">
        <v>20160111</v>
      </c>
      <c r="E337" s="116">
        <v>721026460</v>
      </c>
      <c r="F337" s="94">
        <v>85</v>
      </c>
      <c r="G337" s="116">
        <v>721026460</v>
      </c>
      <c r="H337" s="94">
        <v>85</v>
      </c>
      <c r="I337" s="92">
        <v>334</v>
      </c>
      <c r="J337" s="94">
        <v>334</v>
      </c>
      <c r="K337" s="153">
        <v>584015</v>
      </c>
      <c r="N337" s="150" t="s">
        <v>695</v>
      </c>
      <c r="O337" s="94" t="s">
        <v>784</v>
      </c>
      <c r="R337" s="152" t="s">
        <v>698</v>
      </c>
      <c r="T337" s="94">
        <v>58</v>
      </c>
      <c r="X337" s="152" t="s">
        <v>690</v>
      </c>
      <c r="Y337" s="123" t="s">
        <v>159</v>
      </c>
      <c r="Z337" s="126"/>
      <c r="AB337" s="128" t="s">
        <v>706</v>
      </c>
      <c r="AD337" s="152" t="s">
        <v>834</v>
      </c>
      <c r="AF337" s="111">
        <v>42047</v>
      </c>
      <c r="AG337" s="123" t="s">
        <v>562</v>
      </c>
      <c r="AH337" s="94">
        <v>1</v>
      </c>
      <c r="AM337" s="133" t="s">
        <v>693</v>
      </c>
      <c r="AQ337" s="129"/>
      <c r="AT337" s="151">
        <v>1.5</v>
      </c>
      <c r="AU337" s="150" t="s">
        <v>691</v>
      </c>
      <c r="AX337" s="151">
        <v>99717</v>
      </c>
      <c r="BA337" s="120">
        <f t="shared" si="10"/>
        <v>42047</v>
      </c>
      <c r="BB337" s="120">
        <f t="shared" si="11"/>
        <v>42047</v>
      </c>
    </row>
    <row r="338" spans="2:54" s="94" customFormat="1" ht="15" customHeight="1" x14ac:dyDescent="0.25">
      <c r="B338" s="127" t="s">
        <v>139</v>
      </c>
      <c r="C338" s="116">
        <v>113329040</v>
      </c>
      <c r="D338" s="92">
        <v>20160111</v>
      </c>
      <c r="E338" s="116">
        <v>721026460</v>
      </c>
      <c r="F338" s="94">
        <v>85</v>
      </c>
      <c r="G338" s="116">
        <v>721026460</v>
      </c>
      <c r="H338" s="94">
        <v>85</v>
      </c>
      <c r="I338" s="92">
        <v>335</v>
      </c>
      <c r="J338" s="94">
        <v>335</v>
      </c>
      <c r="K338" s="153">
        <v>584015</v>
      </c>
      <c r="N338" s="150" t="s">
        <v>695</v>
      </c>
      <c r="O338" s="94" t="s">
        <v>784</v>
      </c>
      <c r="R338" s="152" t="s">
        <v>698</v>
      </c>
      <c r="T338" s="94">
        <v>58</v>
      </c>
      <c r="X338" s="152" t="s">
        <v>690</v>
      </c>
      <c r="Y338" s="123" t="s">
        <v>159</v>
      </c>
      <c r="Z338" s="126"/>
      <c r="AB338" s="128" t="s">
        <v>706</v>
      </c>
      <c r="AD338" s="152" t="s">
        <v>834</v>
      </c>
      <c r="AF338" s="111">
        <v>42047</v>
      </c>
      <c r="AG338" s="123" t="s">
        <v>562</v>
      </c>
      <c r="AH338" s="94">
        <v>1</v>
      </c>
      <c r="AM338" s="110"/>
      <c r="AQ338" s="132">
        <v>5</v>
      </c>
      <c r="AT338" s="151">
        <v>28</v>
      </c>
      <c r="AU338" s="150" t="s">
        <v>691</v>
      </c>
      <c r="AX338" s="153">
        <v>665</v>
      </c>
      <c r="BA338" s="120">
        <f t="shared" si="10"/>
        <v>42047</v>
      </c>
      <c r="BB338" s="120">
        <f t="shared" si="11"/>
        <v>42047</v>
      </c>
    </row>
    <row r="339" spans="2:54" s="94" customFormat="1" ht="15" customHeight="1" x14ac:dyDescent="0.25">
      <c r="B339" s="127" t="s">
        <v>139</v>
      </c>
      <c r="C339" s="116">
        <v>113329040</v>
      </c>
      <c r="D339" s="92">
        <v>20160111</v>
      </c>
      <c r="E339" s="116">
        <v>721026460</v>
      </c>
      <c r="F339" s="94">
        <v>98</v>
      </c>
      <c r="G339" s="116">
        <v>721026460</v>
      </c>
      <c r="H339" s="94">
        <v>98</v>
      </c>
      <c r="I339" s="92">
        <v>336</v>
      </c>
      <c r="J339" s="94">
        <v>336</v>
      </c>
      <c r="K339" s="153">
        <v>584015</v>
      </c>
      <c r="N339" s="150" t="s">
        <v>695</v>
      </c>
      <c r="O339" s="94" t="s">
        <v>786</v>
      </c>
      <c r="R339" s="152" t="s">
        <v>698</v>
      </c>
      <c r="T339" s="94">
        <v>58</v>
      </c>
      <c r="X339" s="152" t="s">
        <v>690</v>
      </c>
      <c r="Y339" s="123" t="s">
        <v>159</v>
      </c>
      <c r="Z339" s="126"/>
      <c r="AB339" s="128" t="s">
        <v>706</v>
      </c>
      <c r="AD339" s="152" t="s">
        <v>834</v>
      </c>
      <c r="AF339" s="111">
        <v>42047</v>
      </c>
      <c r="AG339" s="123" t="s">
        <v>562</v>
      </c>
      <c r="AH339" s="94">
        <v>1</v>
      </c>
      <c r="AM339" s="133" t="s">
        <v>693</v>
      </c>
      <c r="AQ339" s="129"/>
      <c r="AT339" s="151">
        <v>1.7</v>
      </c>
      <c r="AU339" s="150" t="s">
        <v>691</v>
      </c>
      <c r="AX339" s="151">
        <v>99717</v>
      </c>
      <c r="BA339" s="120">
        <f t="shared" si="10"/>
        <v>42047</v>
      </c>
      <c r="BB339" s="120">
        <f t="shared" si="11"/>
        <v>42047</v>
      </c>
    </row>
    <row r="340" spans="2:54" s="94" customFormat="1" ht="15" customHeight="1" x14ac:dyDescent="0.25">
      <c r="B340" s="127" t="s">
        <v>139</v>
      </c>
      <c r="C340" s="116">
        <v>113329040</v>
      </c>
      <c r="D340" s="92">
        <v>20160111</v>
      </c>
      <c r="E340" s="116">
        <v>721026460</v>
      </c>
      <c r="F340" s="94">
        <v>98</v>
      </c>
      <c r="G340" s="116">
        <v>721026460</v>
      </c>
      <c r="H340" s="94">
        <v>98</v>
      </c>
      <c r="I340" s="92">
        <v>337</v>
      </c>
      <c r="J340" s="94">
        <v>337</v>
      </c>
      <c r="K340" s="153">
        <v>584015</v>
      </c>
      <c r="N340" s="150" t="s">
        <v>695</v>
      </c>
      <c r="O340" s="94" t="s">
        <v>786</v>
      </c>
      <c r="R340" s="152" t="s">
        <v>698</v>
      </c>
      <c r="T340" s="94">
        <v>58</v>
      </c>
      <c r="X340" s="152" t="s">
        <v>690</v>
      </c>
      <c r="Y340" s="123" t="s">
        <v>159</v>
      </c>
      <c r="Z340" s="126"/>
      <c r="AB340" s="128" t="s">
        <v>706</v>
      </c>
      <c r="AD340" s="152" t="s">
        <v>834</v>
      </c>
      <c r="AF340" s="111">
        <v>42047</v>
      </c>
      <c r="AG340" s="123" t="s">
        <v>562</v>
      </c>
      <c r="AH340" s="94">
        <v>1</v>
      </c>
      <c r="AM340" s="110"/>
      <c r="AQ340" s="132">
        <v>5</v>
      </c>
      <c r="AT340" s="151">
        <v>13</v>
      </c>
      <c r="AU340" s="150" t="s">
        <v>691</v>
      </c>
      <c r="AX340" s="153">
        <v>665</v>
      </c>
      <c r="BA340" s="120">
        <f t="shared" si="10"/>
        <v>42047</v>
      </c>
      <c r="BB340" s="120">
        <f t="shared" si="11"/>
        <v>42047</v>
      </c>
    </row>
    <row r="341" spans="2:54" s="94" customFormat="1" ht="15" customHeight="1" x14ac:dyDescent="0.25">
      <c r="B341" s="127" t="s">
        <v>139</v>
      </c>
      <c r="C341" s="116">
        <v>113329040</v>
      </c>
      <c r="D341" s="92">
        <v>20160111</v>
      </c>
      <c r="E341" s="116">
        <v>721026460</v>
      </c>
      <c r="F341" s="94">
        <v>86</v>
      </c>
      <c r="G341" s="116">
        <v>721026460</v>
      </c>
      <c r="H341" s="94">
        <v>86</v>
      </c>
      <c r="I341" s="92">
        <v>338</v>
      </c>
      <c r="J341" s="94">
        <v>338</v>
      </c>
      <c r="K341" s="153">
        <v>10039029</v>
      </c>
      <c r="N341" s="150" t="s">
        <v>700</v>
      </c>
      <c r="O341" s="94" t="s">
        <v>805</v>
      </c>
      <c r="R341" s="152" t="s">
        <v>699</v>
      </c>
      <c r="T341" s="94">
        <v>58</v>
      </c>
      <c r="X341" s="152" t="s">
        <v>690</v>
      </c>
      <c r="Y341" s="123" t="s">
        <v>159</v>
      </c>
      <c r="Z341" s="126"/>
      <c r="AB341" s="128" t="s">
        <v>706</v>
      </c>
      <c r="AD341" s="152" t="s">
        <v>834</v>
      </c>
      <c r="AF341" s="111">
        <v>42047</v>
      </c>
      <c r="AG341" s="123" t="s">
        <v>562</v>
      </c>
      <c r="AH341" s="94">
        <v>1</v>
      </c>
      <c r="AM341" s="152" t="s">
        <v>693</v>
      </c>
      <c r="AQ341" s="129"/>
      <c r="AT341" s="151">
        <v>2.2000000000000002</v>
      </c>
      <c r="AU341" s="150" t="s">
        <v>691</v>
      </c>
      <c r="AX341" s="151">
        <v>99717</v>
      </c>
      <c r="BA341" s="120">
        <f t="shared" si="10"/>
        <v>42047</v>
      </c>
      <c r="BB341" s="120">
        <f t="shared" si="11"/>
        <v>42047</v>
      </c>
    </row>
    <row r="342" spans="2:54" s="94" customFormat="1" ht="15" customHeight="1" x14ac:dyDescent="0.25">
      <c r="B342" s="127" t="s">
        <v>139</v>
      </c>
      <c r="C342" s="116">
        <v>113329040</v>
      </c>
      <c r="D342" s="92">
        <v>20160111</v>
      </c>
      <c r="E342" s="116">
        <v>721026460</v>
      </c>
      <c r="F342" s="94">
        <v>86</v>
      </c>
      <c r="G342" s="116">
        <v>721026460</v>
      </c>
      <c r="H342" s="94">
        <v>86</v>
      </c>
      <c r="I342" s="92">
        <v>339</v>
      </c>
      <c r="J342" s="94">
        <v>339</v>
      </c>
      <c r="K342" s="153">
        <v>10039029</v>
      </c>
      <c r="N342" s="150" t="s">
        <v>700</v>
      </c>
      <c r="O342" s="94" t="s">
        <v>805</v>
      </c>
      <c r="R342" s="152" t="s">
        <v>699</v>
      </c>
      <c r="T342" s="94">
        <v>58</v>
      </c>
      <c r="X342" s="152" t="s">
        <v>690</v>
      </c>
      <c r="Y342" s="123" t="s">
        <v>159</v>
      </c>
      <c r="Z342" s="126"/>
      <c r="AB342" s="128" t="s">
        <v>706</v>
      </c>
      <c r="AD342" s="152" t="s">
        <v>834</v>
      </c>
      <c r="AF342" s="111">
        <v>42047</v>
      </c>
      <c r="AG342" s="123" t="s">
        <v>562</v>
      </c>
      <c r="AH342" s="94">
        <v>1</v>
      </c>
      <c r="AM342" s="152" t="s">
        <v>693</v>
      </c>
      <c r="AQ342" s="129"/>
      <c r="AT342" s="151">
        <v>2.2000000000000002</v>
      </c>
      <c r="AU342" s="150" t="s">
        <v>691</v>
      </c>
      <c r="AX342" s="151">
        <v>99717</v>
      </c>
      <c r="BA342" s="120">
        <f t="shared" si="10"/>
        <v>42047</v>
      </c>
      <c r="BB342" s="120">
        <f t="shared" si="11"/>
        <v>42047</v>
      </c>
    </row>
    <row r="343" spans="2:54" s="94" customFormat="1" ht="15" customHeight="1" x14ac:dyDescent="0.25">
      <c r="B343" s="127" t="s">
        <v>139</v>
      </c>
      <c r="C343" s="116">
        <v>113329040</v>
      </c>
      <c r="D343" s="92">
        <v>20160111</v>
      </c>
      <c r="E343" s="116">
        <v>721026460</v>
      </c>
      <c r="F343" s="94">
        <v>86</v>
      </c>
      <c r="G343" s="116">
        <v>721026460</v>
      </c>
      <c r="H343" s="94">
        <v>86</v>
      </c>
      <c r="I343" s="92">
        <v>340</v>
      </c>
      <c r="J343" s="94">
        <v>340</v>
      </c>
      <c r="K343" s="153">
        <v>10039029</v>
      </c>
      <c r="N343" s="150" t="s">
        <v>700</v>
      </c>
      <c r="O343" s="94" t="s">
        <v>805</v>
      </c>
      <c r="R343" s="152" t="s">
        <v>699</v>
      </c>
      <c r="T343" s="94">
        <v>58</v>
      </c>
      <c r="X343" s="152" t="s">
        <v>690</v>
      </c>
      <c r="Y343" s="123" t="s">
        <v>159</v>
      </c>
      <c r="Z343" s="126"/>
      <c r="AB343" s="128" t="s">
        <v>706</v>
      </c>
      <c r="AD343" s="152" t="s">
        <v>834</v>
      </c>
      <c r="AF343" s="111">
        <v>42047</v>
      </c>
      <c r="AG343" s="123" t="s">
        <v>562</v>
      </c>
      <c r="AH343" s="94">
        <v>1</v>
      </c>
      <c r="AM343" s="131"/>
      <c r="AQ343" s="132">
        <v>5</v>
      </c>
      <c r="AT343" s="151">
        <v>42</v>
      </c>
      <c r="AU343" s="150" t="s">
        <v>691</v>
      </c>
      <c r="AX343" s="153">
        <v>665</v>
      </c>
      <c r="BA343" s="120">
        <f t="shared" si="10"/>
        <v>42047</v>
      </c>
      <c r="BB343" s="120">
        <f t="shared" si="11"/>
        <v>42047</v>
      </c>
    </row>
    <row r="344" spans="2:54" s="94" customFormat="1" ht="15" customHeight="1" x14ac:dyDescent="0.25">
      <c r="B344" s="127" t="s">
        <v>139</v>
      </c>
      <c r="C344" s="116">
        <v>113329040</v>
      </c>
      <c r="D344" s="92">
        <v>20160111</v>
      </c>
      <c r="E344" s="116">
        <v>721026460</v>
      </c>
      <c r="F344" s="94">
        <v>86</v>
      </c>
      <c r="G344" s="116">
        <v>721026460</v>
      </c>
      <c r="H344" s="94">
        <v>86</v>
      </c>
      <c r="I344" s="92">
        <v>341</v>
      </c>
      <c r="J344" s="94">
        <v>341</v>
      </c>
      <c r="K344" s="153">
        <v>10039029</v>
      </c>
      <c r="N344" s="150" t="s">
        <v>700</v>
      </c>
      <c r="O344" s="94" t="s">
        <v>805</v>
      </c>
      <c r="R344" s="152" t="s">
        <v>699</v>
      </c>
      <c r="T344" s="94">
        <v>58</v>
      </c>
      <c r="X344" s="152" t="s">
        <v>690</v>
      </c>
      <c r="Y344" s="123" t="s">
        <v>159</v>
      </c>
      <c r="Z344" s="126"/>
      <c r="AB344" s="128" t="s">
        <v>706</v>
      </c>
      <c r="AD344" s="152" t="s">
        <v>834</v>
      </c>
      <c r="AF344" s="111">
        <v>42047</v>
      </c>
      <c r="AG344" s="123" t="s">
        <v>562</v>
      </c>
      <c r="AH344" s="94">
        <v>1</v>
      </c>
      <c r="AM344" s="131"/>
      <c r="AQ344" s="132">
        <v>5</v>
      </c>
      <c r="AT344" s="151">
        <v>42</v>
      </c>
      <c r="AU344" s="150" t="s">
        <v>691</v>
      </c>
      <c r="AX344" s="153">
        <v>665</v>
      </c>
      <c r="BA344" s="120">
        <f t="shared" si="10"/>
        <v>42047</v>
      </c>
      <c r="BB344" s="120">
        <f t="shared" si="11"/>
        <v>42047</v>
      </c>
    </row>
    <row r="345" spans="2:54" s="94" customFormat="1" ht="15" customHeight="1" x14ac:dyDescent="0.25">
      <c r="B345" s="127" t="s">
        <v>139</v>
      </c>
      <c r="C345" s="116">
        <v>113329040</v>
      </c>
      <c r="D345" s="92">
        <v>20160111</v>
      </c>
      <c r="E345" s="116">
        <v>721026460</v>
      </c>
      <c r="F345" s="94">
        <v>87</v>
      </c>
      <c r="G345" s="116">
        <v>721026460</v>
      </c>
      <c r="H345" s="94">
        <v>87</v>
      </c>
      <c r="I345" s="92">
        <v>342</v>
      </c>
      <c r="J345" s="94">
        <v>342</v>
      </c>
      <c r="K345" s="153">
        <v>583065</v>
      </c>
      <c r="N345" s="150" t="s">
        <v>695</v>
      </c>
      <c r="O345" s="94" t="s">
        <v>734</v>
      </c>
      <c r="R345" s="152" t="s">
        <v>694</v>
      </c>
      <c r="T345" s="94">
        <v>58</v>
      </c>
      <c r="X345" s="152" t="s">
        <v>690</v>
      </c>
      <c r="Y345" s="123" t="s">
        <v>159</v>
      </c>
      <c r="Z345" s="126"/>
      <c r="AB345" s="128" t="s">
        <v>706</v>
      </c>
      <c r="AD345" s="152" t="s">
        <v>834</v>
      </c>
      <c r="AF345" s="111">
        <v>42047</v>
      </c>
      <c r="AG345" s="123" t="s">
        <v>562</v>
      </c>
      <c r="AH345" s="94">
        <v>1</v>
      </c>
      <c r="AM345" s="152" t="s">
        <v>693</v>
      </c>
      <c r="AQ345" s="129"/>
      <c r="AR345" s="127" t="s">
        <v>679</v>
      </c>
      <c r="AT345" s="151">
        <v>0.95</v>
      </c>
      <c r="AU345" s="150" t="s">
        <v>691</v>
      </c>
      <c r="AX345" s="151">
        <v>99717</v>
      </c>
      <c r="BA345" s="120">
        <f t="shared" si="10"/>
        <v>42047</v>
      </c>
      <c r="BB345" s="120">
        <f t="shared" si="11"/>
        <v>42047</v>
      </c>
    </row>
    <row r="346" spans="2:54" s="94" customFormat="1" ht="15" customHeight="1" x14ac:dyDescent="0.25">
      <c r="B346" s="127" t="s">
        <v>139</v>
      </c>
      <c r="C346" s="116">
        <v>113329040</v>
      </c>
      <c r="D346" s="92">
        <v>20160111</v>
      </c>
      <c r="E346" s="116">
        <v>721026460</v>
      </c>
      <c r="F346" s="94">
        <v>87</v>
      </c>
      <c r="G346" s="116">
        <v>721026460</v>
      </c>
      <c r="H346" s="94">
        <v>87</v>
      </c>
      <c r="I346" s="92">
        <v>343</v>
      </c>
      <c r="J346" s="94">
        <v>343</v>
      </c>
      <c r="K346" s="153">
        <v>583065</v>
      </c>
      <c r="N346" s="150" t="s">
        <v>695</v>
      </c>
      <c r="O346" s="94" t="s">
        <v>734</v>
      </c>
      <c r="R346" s="152" t="s">
        <v>694</v>
      </c>
      <c r="T346" s="94">
        <v>58</v>
      </c>
      <c r="X346" s="152" t="s">
        <v>690</v>
      </c>
      <c r="Y346" s="123" t="s">
        <v>159</v>
      </c>
      <c r="Z346" s="126"/>
      <c r="AB346" s="128" t="s">
        <v>706</v>
      </c>
      <c r="AD346" s="152" t="s">
        <v>834</v>
      </c>
      <c r="AF346" s="111">
        <v>42047</v>
      </c>
      <c r="AG346" s="123" t="s">
        <v>562</v>
      </c>
      <c r="AH346" s="94">
        <v>1</v>
      </c>
      <c r="AM346" s="131"/>
      <c r="AQ346" s="132">
        <v>5</v>
      </c>
      <c r="AT346" s="151">
        <v>10</v>
      </c>
      <c r="AU346" s="150" t="s">
        <v>691</v>
      </c>
      <c r="AX346" s="153">
        <v>665</v>
      </c>
      <c r="BA346" s="120">
        <f t="shared" si="10"/>
        <v>42047</v>
      </c>
      <c r="BB346" s="120">
        <f t="shared" si="11"/>
        <v>42047</v>
      </c>
    </row>
    <row r="347" spans="2:54" s="94" customFormat="1" ht="15" customHeight="1" x14ac:dyDescent="0.25">
      <c r="B347" s="127" t="s">
        <v>139</v>
      </c>
      <c r="C347" s="116">
        <v>113329040</v>
      </c>
      <c r="D347" s="92">
        <v>20160111</v>
      </c>
      <c r="E347" s="116">
        <v>721026460</v>
      </c>
      <c r="F347" s="94">
        <v>87</v>
      </c>
      <c r="G347" s="116">
        <v>721026460</v>
      </c>
      <c r="H347" s="94">
        <v>87</v>
      </c>
      <c r="I347" s="92">
        <v>344</v>
      </c>
      <c r="J347" s="94">
        <v>344</v>
      </c>
      <c r="K347" s="153">
        <v>583065</v>
      </c>
      <c r="N347" s="150" t="s">
        <v>695</v>
      </c>
      <c r="O347" s="94" t="s">
        <v>716</v>
      </c>
      <c r="R347" s="152" t="s">
        <v>694</v>
      </c>
      <c r="T347" s="94">
        <v>58</v>
      </c>
      <c r="X347" s="152" t="s">
        <v>690</v>
      </c>
      <c r="Y347" s="123" t="s">
        <v>159</v>
      </c>
      <c r="Z347" s="126"/>
      <c r="AB347" s="128" t="s">
        <v>706</v>
      </c>
      <c r="AD347" s="152" t="s">
        <v>834</v>
      </c>
      <c r="AF347" s="111">
        <v>42047</v>
      </c>
      <c r="AG347" s="123" t="s">
        <v>562</v>
      </c>
      <c r="AH347" s="94">
        <v>1</v>
      </c>
      <c r="AM347" s="152" t="s">
        <v>693</v>
      </c>
      <c r="AQ347" s="129"/>
      <c r="AT347" s="151">
        <v>1.2</v>
      </c>
      <c r="AU347" s="150" t="s">
        <v>691</v>
      </c>
      <c r="AX347" s="151">
        <v>99717</v>
      </c>
      <c r="BA347" s="120">
        <f t="shared" si="10"/>
        <v>42047</v>
      </c>
      <c r="BB347" s="120">
        <f t="shared" si="11"/>
        <v>42047</v>
      </c>
    </row>
    <row r="348" spans="2:54" s="94" customFormat="1" ht="15" customHeight="1" x14ac:dyDescent="0.25">
      <c r="B348" s="127" t="s">
        <v>139</v>
      </c>
      <c r="C348" s="116">
        <v>113329040</v>
      </c>
      <c r="D348" s="92">
        <v>20160111</v>
      </c>
      <c r="E348" s="116">
        <v>721026460</v>
      </c>
      <c r="F348" s="94">
        <v>87</v>
      </c>
      <c r="G348" s="116">
        <v>721026460</v>
      </c>
      <c r="H348" s="94">
        <v>87</v>
      </c>
      <c r="I348" s="92">
        <v>345</v>
      </c>
      <c r="J348" s="94">
        <v>345</v>
      </c>
      <c r="K348" s="153">
        <v>583065</v>
      </c>
      <c r="N348" s="150" t="s">
        <v>695</v>
      </c>
      <c r="O348" s="94" t="s">
        <v>716</v>
      </c>
      <c r="R348" s="152" t="s">
        <v>694</v>
      </c>
      <c r="T348" s="94">
        <v>58</v>
      </c>
      <c r="X348" s="152" t="s">
        <v>690</v>
      </c>
      <c r="Y348" s="123" t="s">
        <v>159</v>
      </c>
      <c r="Z348" s="126"/>
      <c r="AB348" s="128" t="s">
        <v>706</v>
      </c>
      <c r="AD348" s="152" t="s">
        <v>836</v>
      </c>
      <c r="AF348" s="111">
        <v>42047</v>
      </c>
      <c r="AG348" s="123" t="s">
        <v>562</v>
      </c>
      <c r="AH348" s="94">
        <v>1</v>
      </c>
      <c r="AM348" s="150" t="s">
        <v>704</v>
      </c>
      <c r="AQ348" s="137">
        <v>1E-4</v>
      </c>
      <c r="AT348" s="151">
        <v>1</v>
      </c>
      <c r="AU348" s="151" t="s">
        <v>572</v>
      </c>
      <c r="AX348" s="131">
        <v>1045</v>
      </c>
      <c r="BA348" s="120">
        <f t="shared" si="10"/>
        <v>42047</v>
      </c>
      <c r="BB348" s="120">
        <f t="shared" si="11"/>
        <v>42047</v>
      </c>
    </row>
    <row r="349" spans="2:54" s="94" customFormat="1" ht="15" customHeight="1" x14ac:dyDescent="0.25">
      <c r="B349" s="127" t="s">
        <v>139</v>
      </c>
      <c r="C349" s="116">
        <v>113329040</v>
      </c>
      <c r="D349" s="92">
        <v>20160111</v>
      </c>
      <c r="E349" s="116">
        <v>721026460</v>
      </c>
      <c r="F349" s="94">
        <v>87</v>
      </c>
      <c r="G349" s="116">
        <v>721026460</v>
      </c>
      <c r="H349" s="94">
        <v>87</v>
      </c>
      <c r="I349" s="92">
        <v>346</v>
      </c>
      <c r="J349" s="94">
        <v>346</v>
      </c>
      <c r="K349" s="153">
        <v>583065</v>
      </c>
      <c r="N349" s="150" t="s">
        <v>695</v>
      </c>
      <c r="O349" s="94" t="s">
        <v>716</v>
      </c>
      <c r="R349" s="152" t="s">
        <v>694</v>
      </c>
      <c r="T349" s="94">
        <v>58</v>
      </c>
      <c r="X349" s="152" t="s">
        <v>690</v>
      </c>
      <c r="Y349" s="123" t="s">
        <v>159</v>
      </c>
      <c r="Z349" s="126"/>
      <c r="AB349" s="128" t="s">
        <v>706</v>
      </c>
      <c r="AD349" s="152" t="s">
        <v>834</v>
      </c>
      <c r="AF349" s="111">
        <v>42047</v>
      </c>
      <c r="AG349" s="123" t="s">
        <v>562</v>
      </c>
      <c r="AH349" s="94">
        <v>1</v>
      </c>
      <c r="AM349" s="131"/>
      <c r="AQ349" s="132">
        <v>5</v>
      </c>
      <c r="AT349" s="151">
        <v>83</v>
      </c>
      <c r="AU349" s="150" t="s">
        <v>691</v>
      </c>
      <c r="AX349" s="153">
        <v>665</v>
      </c>
      <c r="BA349" s="120">
        <f t="shared" si="10"/>
        <v>42047</v>
      </c>
      <c r="BB349" s="120">
        <f t="shared" si="11"/>
        <v>42047</v>
      </c>
    </row>
    <row r="350" spans="2:54" s="94" customFormat="1" ht="15" customHeight="1" x14ac:dyDescent="0.25">
      <c r="B350" s="127" t="s">
        <v>139</v>
      </c>
      <c r="C350" s="116">
        <v>113329040</v>
      </c>
      <c r="D350" s="92">
        <v>20160111</v>
      </c>
      <c r="E350" s="116">
        <v>721026460</v>
      </c>
      <c r="F350" s="94">
        <v>87</v>
      </c>
      <c r="G350" s="116">
        <v>721026460</v>
      </c>
      <c r="H350" s="94">
        <v>87</v>
      </c>
      <c r="I350" s="92">
        <v>347</v>
      </c>
      <c r="J350" s="94">
        <v>347</v>
      </c>
      <c r="K350" s="153">
        <v>583065</v>
      </c>
      <c r="N350" s="150" t="s">
        <v>695</v>
      </c>
      <c r="O350" s="94" t="s">
        <v>716</v>
      </c>
      <c r="R350" s="152" t="s">
        <v>694</v>
      </c>
      <c r="T350" s="94">
        <v>58</v>
      </c>
      <c r="X350" s="152" t="s">
        <v>690</v>
      </c>
      <c r="Y350" s="123" t="s">
        <v>159</v>
      </c>
      <c r="Z350" s="126"/>
      <c r="AB350" s="128" t="s">
        <v>706</v>
      </c>
      <c r="AD350" s="152" t="s">
        <v>836</v>
      </c>
      <c r="AF350" s="111">
        <v>42047</v>
      </c>
      <c r="AG350" s="123" t="s">
        <v>562</v>
      </c>
      <c r="AH350" s="94">
        <v>1</v>
      </c>
      <c r="AM350" s="136" t="s">
        <v>704</v>
      </c>
      <c r="AQ350" s="132">
        <v>5</v>
      </c>
      <c r="AT350" s="151">
        <v>300</v>
      </c>
      <c r="AU350" s="150" t="s">
        <v>691</v>
      </c>
      <c r="AX350" s="153">
        <v>665</v>
      </c>
      <c r="BA350" s="120">
        <f t="shared" si="10"/>
        <v>42047</v>
      </c>
      <c r="BB350" s="120">
        <f t="shared" si="11"/>
        <v>42047</v>
      </c>
    </row>
    <row r="351" spans="2:54" s="94" customFormat="1" ht="15" customHeight="1" x14ac:dyDescent="0.25">
      <c r="B351" s="127" t="s">
        <v>139</v>
      </c>
      <c r="C351" s="116">
        <v>113329040</v>
      </c>
      <c r="D351" s="92">
        <v>20160111</v>
      </c>
      <c r="E351" s="116">
        <v>721026460</v>
      </c>
      <c r="F351" s="94">
        <v>88</v>
      </c>
      <c r="G351" s="116">
        <v>721026460</v>
      </c>
      <c r="H351" s="94">
        <v>88</v>
      </c>
      <c r="I351" s="92">
        <v>348</v>
      </c>
      <c r="J351" s="94">
        <v>348</v>
      </c>
      <c r="K351" s="153">
        <v>10041471</v>
      </c>
      <c r="N351" s="150" t="s">
        <v>692</v>
      </c>
      <c r="O351" s="94" t="s">
        <v>716</v>
      </c>
      <c r="R351" s="152" t="s">
        <v>689</v>
      </c>
      <c r="T351" s="94">
        <v>58</v>
      </c>
      <c r="X351" s="152" t="s">
        <v>690</v>
      </c>
      <c r="Y351" s="123" t="s">
        <v>159</v>
      </c>
      <c r="Z351" s="126"/>
      <c r="AB351" s="128" t="s">
        <v>706</v>
      </c>
      <c r="AD351" s="152" t="s">
        <v>834</v>
      </c>
      <c r="AF351" s="111">
        <v>42047</v>
      </c>
      <c r="AG351" s="123" t="s">
        <v>562</v>
      </c>
      <c r="AH351" s="94">
        <v>1</v>
      </c>
      <c r="AM351" s="133" t="s">
        <v>693</v>
      </c>
      <c r="AQ351" s="131"/>
      <c r="AR351" s="127" t="s">
        <v>679</v>
      </c>
      <c r="AT351" s="151">
        <v>3.8</v>
      </c>
      <c r="AU351" s="150" t="s">
        <v>691</v>
      </c>
      <c r="AX351" s="151">
        <v>99717</v>
      </c>
      <c r="BA351" s="120">
        <f t="shared" si="10"/>
        <v>42047</v>
      </c>
      <c r="BB351" s="120">
        <f t="shared" si="11"/>
        <v>42047</v>
      </c>
    </row>
    <row r="352" spans="2:54" s="94" customFormat="1" ht="15" customHeight="1" x14ac:dyDescent="0.25">
      <c r="B352" s="127" t="s">
        <v>139</v>
      </c>
      <c r="C352" s="116">
        <v>113329040</v>
      </c>
      <c r="D352" s="92">
        <v>20160111</v>
      </c>
      <c r="E352" s="116">
        <v>721026460</v>
      </c>
      <c r="F352" s="94">
        <v>88</v>
      </c>
      <c r="G352" s="116">
        <v>721026460</v>
      </c>
      <c r="H352" s="94">
        <v>88</v>
      </c>
      <c r="I352" s="92">
        <v>349</v>
      </c>
      <c r="J352" s="94">
        <v>349</v>
      </c>
      <c r="K352" s="153">
        <v>10041471</v>
      </c>
      <c r="N352" s="150" t="s">
        <v>692</v>
      </c>
      <c r="O352" s="94" t="s">
        <v>716</v>
      </c>
      <c r="R352" s="152" t="s">
        <v>689</v>
      </c>
      <c r="T352" s="94">
        <v>58</v>
      </c>
      <c r="X352" s="152" t="s">
        <v>690</v>
      </c>
      <c r="Y352" s="123" t="s">
        <v>159</v>
      </c>
      <c r="Z352" s="126"/>
      <c r="AB352" s="128" t="s">
        <v>706</v>
      </c>
      <c r="AD352" s="152" t="s">
        <v>835</v>
      </c>
      <c r="AF352" s="111">
        <v>42047</v>
      </c>
      <c r="AG352" s="123" t="s">
        <v>562</v>
      </c>
      <c r="AH352" s="94">
        <v>1</v>
      </c>
      <c r="AM352" s="136" t="s">
        <v>703</v>
      </c>
      <c r="AQ352" s="137">
        <v>1E-4</v>
      </c>
      <c r="AT352" s="150">
        <v>0.17</v>
      </c>
      <c r="AU352" s="150" t="s">
        <v>572</v>
      </c>
      <c r="AX352" s="131">
        <v>1045</v>
      </c>
      <c r="BA352" s="120">
        <f t="shared" si="10"/>
        <v>42047</v>
      </c>
      <c r="BB352" s="120">
        <f t="shared" si="11"/>
        <v>42047</v>
      </c>
    </row>
    <row r="353" spans="2:54" s="94" customFormat="1" ht="15" customHeight="1" x14ac:dyDescent="0.25">
      <c r="B353" s="127" t="s">
        <v>139</v>
      </c>
      <c r="C353" s="116">
        <v>113329040</v>
      </c>
      <c r="D353" s="92">
        <v>20160111</v>
      </c>
      <c r="E353" s="116">
        <v>721026460</v>
      </c>
      <c r="F353" s="94">
        <v>88</v>
      </c>
      <c r="G353" s="116">
        <v>721026460</v>
      </c>
      <c r="H353" s="94">
        <v>88</v>
      </c>
      <c r="I353" s="92">
        <v>350</v>
      </c>
      <c r="J353" s="94">
        <v>350</v>
      </c>
      <c r="K353" s="153">
        <v>10041471</v>
      </c>
      <c r="N353" s="150" t="s">
        <v>692</v>
      </c>
      <c r="O353" s="94" t="s">
        <v>716</v>
      </c>
      <c r="R353" s="152" t="s">
        <v>689</v>
      </c>
      <c r="T353" s="94">
        <v>58</v>
      </c>
      <c r="X353" s="152" t="s">
        <v>690</v>
      </c>
      <c r="Y353" s="123" t="s">
        <v>159</v>
      </c>
      <c r="Z353" s="126"/>
      <c r="AB353" s="128" t="s">
        <v>706</v>
      </c>
      <c r="AD353" s="152" t="s">
        <v>834</v>
      </c>
      <c r="AF353" s="111">
        <v>42047</v>
      </c>
      <c r="AG353" s="123" t="s">
        <v>562</v>
      </c>
      <c r="AH353" s="94">
        <v>1</v>
      </c>
      <c r="AM353" s="110"/>
      <c r="AQ353" s="132">
        <v>5</v>
      </c>
      <c r="AT353" s="150">
        <v>120</v>
      </c>
      <c r="AU353" s="150" t="s">
        <v>691</v>
      </c>
      <c r="AX353" s="153">
        <v>665</v>
      </c>
      <c r="BA353" s="120">
        <f t="shared" si="10"/>
        <v>42047</v>
      </c>
      <c r="BB353" s="120">
        <f t="shared" si="11"/>
        <v>42047</v>
      </c>
    </row>
    <row r="354" spans="2:54" s="94" customFormat="1" ht="15" customHeight="1" x14ac:dyDescent="0.25">
      <c r="B354" s="127" t="s">
        <v>139</v>
      </c>
      <c r="C354" s="116">
        <v>113329040</v>
      </c>
      <c r="D354" s="92">
        <v>20160111</v>
      </c>
      <c r="E354" s="116">
        <v>721026460</v>
      </c>
      <c r="F354" s="94">
        <v>88</v>
      </c>
      <c r="G354" s="116">
        <v>721026460</v>
      </c>
      <c r="H354" s="94">
        <v>88</v>
      </c>
      <c r="I354" s="92">
        <v>351</v>
      </c>
      <c r="J354" s="94">
        <v>351</v>
      </c>
      <c r="K354" s="153">
        <v>10041471</v>
      </c>
      <c r="N354" s="150" t="s">
        <v>692</v>
      </c>
      <c r="O354" s="94" t="s">
        <v>716</v>
      </c>
      <c r="R354" s="152" t="s">
        <v>689</v>
      </c>
      <c r="T354" s="94">
        <v>58</v>
      </c>
      <c r="X354" s="152" t="s">
        <v>690</v>
      </c>
      <c r="Y354" s="123" t="s">
        <v>159</v>
      </c>
      <c r="Z354" s="126"/>
      <c r="AB354" s="128" t="s">
        <v>706</v>
      </c>
      <c r="AD354" s="152" t="s">
        <v>835</v>
      </c>
      <c r="AF354" s="111">
        <v>42047</v>
      </c>
      <c r="AG354" s="123" t="s">
        <v>562</v>
      </c>
      <c r="AH354" s="94">
        <v>1</v>
      </c>
      <c r="AM354" s="150" t="s">
        <v>703</v>
      </c>
      <c r="AQ354" s="132">
        <v>5</v>
      </c>
      <c r="AT354" s="150">
        <v>35</v>
      </c>
      <c r="AU354" s="150" t="s">
        <v>691</v>
      </c>
      <c r="AX354" s="153">
        <v>665</v>
      </c>
      <c r="BA354" s="120">
        <f t="shared" si="10"/>
        <v>42047</v>
      </c>
      <c r="BB354" s="120">
        <f t="shared" si="11"/>
        <v>42047</v>
      </c>
    </row>
    <row r="355" spans="2:54" s="94" customFormat="1" ht="15" customHeight="1" x14ac:dyDescent="0.25">
      <c r="B355" s="127" t="s">
        <v>139</v>
      </c>
      <c r="C355" s="116">
        <v>113329040</v>
      </c>
      <c r="D355" s="92">
        <v>20160111</v>
      </c>
      <c r="E355" s="116">
        <v>721026460</v>
      </c>
      <c r="F355" s="94">
        <v>89</v>
      </c>
      <c r="G355" s="116">
        <v>721026460</v>
      </c>
      <c r="H355" s="94">
        <v>89</v>
      </c>
      <c r="I355" s="92">
        <v>352</v>
      </c>
      <c r="J355" s="94">
        <v>352</v>
      </c>
      <c r="K355" s="153">
        <v>10039031</v>
      </c>
      <c r="N355" s="150" t="s">
        <v>702</v>
      </c>
      <c r="O355" s="94" t="s">
        <v>816</v>
      </c>
      <c r="R355" s="152" t="s">
        <v>701</v>
      </c>
      <c r="T355" s="94">
        <v>58</v>
      </c>
      <c r="X355" s="152" t="s">
        <v>690</v>
      </c>
      <c r="Y355" s="123" t="s">
        <v>159</v>
      </c>
      <c r="Z355" s="126"/>
      <c r="AB355" s="128" t="s">
        <v>706</v>
      </c>
      <c r="AD355" s="152" t="s">
        <v>834</v>
      </c>
      <c r="AF355" s="111">
        <v>42047</v>
      </c>
      <c r="AG355" s="123" t="s">
        <v>562</v>
      </c>
      <c r="AH355" s="94">
        <v>1</v>
      </c>
      <c r="AM355" s="152" t="s">
        <v>693</v>
      </c>
      <c r="AQ355" s="129"/>
      <c r="AT355" s="151">
        <v>2.8</v>
      </c>
      <c r="AU355" s="150" t="s">
        <v>691</v>
      </c>
      <c r="AX355" s="151">
        <v>99717</v>
      </c>
      <c r="BA355" s="120">
        <f t="shared" si="10"/>
        <v>42047</v>
      </c>
      <c r="BB355" s="120">
        <f t="shared" si="11"/>
        <v>42047</v>
      </c>
    </row>
    <row r="356" spans="2:54" s="94" customFormat="1" ht="15" customHeight="1" x14ac:dyDescent="0.25">
      <c r="B356" s="127" t="s">
        <v>139</v>
      </c>
      <c r="C356" s="116">
        <v>113329040</v>
      </c>
      <c r="D356" s="92">
        <v>20160111</v>
      </c>
      <c r="E356" s="116">
        <v>721026460</v>
      </c>
      <c r="F356" s="94">
        <v>89</v>
      </c>
      <c r="G356" s="116">
        <v>721026460</v>
      </c>
      <c r="H356" s="94">
        <v>89</v>
      </c>
      <c r="I356" s="92">
        <v>353</v>
      </c>
      <c r="J356" s="94">
        <v>353</v>
      </c>
      <c r="K356" s="153">
        <v>10039031</v>
      </c>
      <c r="N356" s="150" t="s">
        <v>702</v>
      </c>
      <c r="O356" s="94" t="s">
        <v>816</v>
      </c>
      <c r="R356" s="152" t="s">
        <v>701</v>
      </c>
      <c r="T356" s="94">
        <v>58</v>
      </c>
      <c r="X356" s="152" t="s">
        <v>690</v>
      </c>
      <c r="Y356" s="123" t="s">
        <v>159</v>
      </c>
      <c r="Z356" s="126"/>
      <c r="AB356" s="128" t="s">
        <v>706</v>
      </c>
      <c r="AD356" s="152" t="s">
        <v>834</v>
      </c>
      <c r="AF356" s="111">
        <v>42047</v>
      </c>
      <c r="AG356" s="123" t="s">
        <v>562</v>
      </c>
      <c r="AH356" s="94">
        <v>1</v>
      </c>
      <c r="AM356" s="131"/>
      <c r="AQ356" s="132">
        <v>5</v>
      </c>
      <c r="AT356" s="151">
        <v>9</v>
      </c>
      <c r="AU356" s="150" t="s">
        <v>691</v>
      </c>
      <c r="AX356" s="153">
        <v>665</v>
      </c>
      <c r="BA356" s="120">
        <f t="shared" si="10"/>
        <v>42047</v>
      </c>
      <c r="BB356" s="120">
        <f t="shared" si="11"/>
        <v>42047</v>
      </c>
    </row>
    <row r="357" spans="2:54" s="94" customFormat="1" ht="15" customHeight="1" x14ac:dyDescent="0.25">
      <c r="B357" s="127" t="s">
        <v>139</v>
      </c>
      <c r="C357" s="116">
        <v>113329040</v>
      </c>
      <c r="D357" s="92">
        <v>20160111</v>
      </c>
      <c r="E357" s="116">
        <v>721026460</v>
      </c>
      <c r="F357" s="94">
        <v>990</v>
      </c>
      <c r="G357" s="116">
        <v>721026460</v>
      </c>
      <c r="H357" s="94">
        <v>990</v>
      </c>
      <c r="I357" s="92">
        <v>354</v>
      </c>
      <c r="J357" s="94">
        <v>354</v>
      </c>
      <c r="K357" s="153">
        <v>584015</v>
      </c>
      <c r="N357" s="150" t="s">
        <v>695</v>
      </c>
      <c r="O357" s="94" t="s">
        <v>771</v>
      </c>
      <c r="R357" s="152" t="s">
        <v>698</v>
      </c>
      <c r="T357" s="94">
        <v>58</v>
      </c>
      <c r="X357" s="152" t="s">
        <v>690</v>
      </c>
      <c r="Y357" s="123" t="s">
        <v>159</v>
      </c>
      <c r="Z357" s="126"/>
      <c r="AB357" s="128" t="s">
        <v>706</v>
      </c>
      <c r="AD357" s="152" t="s">
        <v>834</v>
      </c>
      <c r="AF357" s="111">
        <v>42047</v>
      </c>
      <c r="AG357" s="123" t="s">
        <v>562</v>
      </c>
      <c r="AH357" s="94">
        <v>1</v>
      </c>
      <c r="AM357" s="152" t="s">
        <v>693</v>
      </c>
      <c r="AQ357" s="129"/>
      <c r="AT357" s="151">
        <v>1.44</v>
      </c>
      <c r="AU357" s="150" t="s">
        <v>691</v>
      </c>
      <c r="AX357" s="151">
        <v>99717</v>
      </c>
      <c r="BA357" s="120">
        <f t="shared" si="10"/>
        <v>42047</v>
      </c>
      <c r="BB357" s="120">
        <f t="shared" si="11"/>
        <v>42047</v>
      </c>
    </row>
    <row r="358" spans="2:54" s="94" customFormat="1" ht="15" customHeight="1" x14ac:dyDescent="0.25">
      <c r="B358" s="127" t="s">
        <v>139</v>
      </c>
      <c r="C358" s="116">
        <v>113329040</v>
      </c>
      <c r="D358" s="92">
        <v>20160111</v>
      </c>
      <c r="E358" s="116">
        <v>721026460</v>
      </c>
      <c r="F358" s="94">
        <v>990</v>
      </c>
      <c r="G358" s="116">
        <v>721026460</v>
      </c>
      <c r="H358" s="94">
        <v>990</v>
      </c>
      <c r="I358" s="92">
        <v>355</v>
      </c>
      <c r="J358" s="94">
        <v>355</v>
      </c>
      <c r="K358" s="153">
        <v>584015</v>
      </c>
      <c r="N358" s="150" t="s">
        <v>695</v>
      </c>
      <c r="O358" s="94" t="s">
        <v>771</v>
      </c>
      <c r="R358" s="152" t="s">
        <v>698</v>
      </c>
      <c r="T358" s="94">
        <v>58</v>
      </c>
      <c r="X358" s="152" t="s">
        <v>690</v>
      </c>
      <c r="Y358" s="123" t="s">
        <v>159</v>
      </c>
      <c r="Z358" s="126"/>
      <c r="AB358" s="128" t="s">
        <v>706</v>
      </c>
      <c r="AD358" s="152" t="s">
        <v>834</v>
      </c>
      <c r="AF358" s="111">
        <v>42047</v>
      </c>
      <c r="AG358" s="123" t="s">
        <v>562</v>
      </c>
      <c r="AH358" s="94">
        <v>1</v>
      </c>
      <c r="AM358" s="131"/>
      <c r="AQ358" s="132">
        <v>5</v>
      </c>
      <c r="AT358" s="151">
        <v>11</v>
      </c>
      <c r="AU358" s="150" t="s">
        <v>691</v>
      </c>
      <c r="AX358" s="153">
        <v>665</v>
      </c>
      <c r="BA358" s="120">
        <f t="shared" si="10"/>
        <v>42047</v>
      </c>
      <c r="BB358" s="120">
        <f t="shared" si="11"/>
        <v>42047</v>
      </c>
    </row>
    <row r="359" spans="2:54" s="94" customFormat="1" ht="15" customHeight="1" x14ac:dyDescent="0.25">
      <c r="B359" s="127" t="s">
        <v>139</v>
      </c>
      <c r="C359" s="116">
        <v>113329040</v>
      </c>
      <c r="D359" s="92">
        <v>20160111</v>
      </c>
      <c r="E359" s="116">
        <v>721026460</v>
      </c>
      <c r="F359" s="94">
        <v>991</v>
      </c>
      <c r="G359" s="116">
        <v>721026460</v>
      </c>
      <c r="H359" s="94">
        <v>991</v>
      </c>
      <c r="I359" s="92">
        <v>356</v>
      </c>
      <c r="J359" s="94">
        <v>356</v>
      </c>
      <c r="K359" s="153">
        <v>583065</v>
      </c>
      <c r="N359" s="150" t="s">
        <v>695</v>
      </c>
      <c r="O359" s="94" t="s">
        <v>724</v>
      </c>
      <c r="R359" s="152" t="s">
        <v>694</v>
      </c>
      <c r="T359" s="94">
        <v>58</v>
      </c>
      <c r="X359" s="152" t="s">
        <v>690</v>
      </c>
      <c r="Y359" s="123" t="s">
        <v>159</v>
      </c>
      <c r="Z359" s="126"/>
      <c r="AB359" s="128" t="s">
        <v>706</v>
      </c>
      <c r="AD359" s="152" t="s">
        <v>834</v>
      </c>
      <c r="AF359" s="111">
        <v>42047</v>
      </c>
      <c r="AG359" s="123" t="s">
        <v>562</v>
      </c>
      <c r="AH359" s="94">
        <v>1</v>
      </c>
      <c r="AM359" s="133" t="s">
        <v>693</v>
      </c>
      <c r="AQ359" s="129"/>
      <c r="AR359" s="127" t="s">
        <v>679</v>
      </c>
      <c r="AT359" s="151">
        <v>1.06</v>
      </c>
      <c r="AU359" s="150" t="s">
        <v>691</v>
      </c>
      <c r="AX359" s="151">
        <v>99717</v>
      </c>
      <c r="BA359" s="120">
        <f t="shared" si="10"/>
        <v>42047</v>
      </c>
      <c r="BB359" s="120">
        <f t="shared" si="11"/>
        <v>42047</v>
      </c>
    </row>
    <row r="360" spans="2:54" s="94" customFormat="1" ht="15" customHeight="1" x14ac:dyDescent="0.25">
      <c r="B360" s="127" t="s">
        <v>139</v>
      </c>
      <c r="C360" s="116">
        <v>113329040</v>
      </c>
      <c r="D360" s="92">
        <v>20160111</v>
      </c>
      <c r="E360" s="116">
        <v>721026460</v>
      </c>
      <c r="F360" s="94">
        <v>991</v>
      </c>
      <c r="G360" s="116">
        <v>721026460</v>
      </c>
      <c r="H360" s="94">
        <v>991</v>
      </c>
      <c r="I360" s="92">
        <v>357</v>
      </c>
      <c r="J360" s="94">
        <v>357</v>
      </c>
      <c r="K360" s="153">
        <v>583065</v>
      </c>
      <c r="N360" s="150" t="s">
        <v>695</v>
      </c>
      <c r="O360" s="94" t="s">
        <v>724</v>
      </c>
      <c r="R360" s="152" t="s">
        <v>694</v>
      </c>
      <c r="T360" s="94">
        <v>58</v>
      </c>
      <c r="X360" s="152" t="s">
        <v>690</v>
      </c>
      <c r="Y360" s="123" t="s">
        <v>159</v>
      </c>
      <c r="Z360" s="126"/>
      <c r="AB360" s="128" t="s">
        <v>706</v>
      </c>
      <c r="AD360" s="152" t="s">
        <v>834</v>
      </c>
      <c r="AF360" s="111">
        <v>42047</v>
      </c>
      <c r="AG360" s="123" t="s">
        <v>562</v>
      </c>
      <c r="AH360" s="94">
        <v>1</v>
      </c>
      <c r="AM360" s="110"/>
      <c r="AQ360" s="132">
        <v>5</v>
      </c>
      <c r="AT360" s="151">
        <v>9</v>
      </c>
      <c r="AU360" s="150" t="s">
        <v>691</v>
      </c>
      <c r="AX360" s="153">
        <v>665</v>
      </c>
      <c r="BA360" s="120">
        <f t="shared" si="10"/>
        <v>42047</v>
      </c>
      <c r="BB360" s="120">
        <f t="shared" si="11"/>
        <v>42047</v>
      </c>
    </row>
    <row r="361" spans="2:54" s="94" customFormat="1" ht="15" customHeight="1" x14ac:dyDescent="0.25">
      <c r="B361" s="127" t="s">
        <v>139</v>
      </c>
      <c r="C361" s="116">
        <v>113329040</v>
      </c>
      <c r="D361" s="92">
        <v>20160111</v>
      </c>
      <c r="E361" s="116">
        <v>721026460</v>
      </c>
      <c r="F361" s="94">
        <v>992</v>
      </c>
      <c r="G361" s="116">
        <v>721026460</v>
      </c>
      <c r="H361" s="94">
        <v>992</v>
      </c>
      <c r="I361" s="92">
        <v>358</v>
      </c>
      <c r="J361" s="94">
        <v>358</v>
      </c>
      <c r="K361" s="153">
        <v>10039028</v>
      </c>
      <c r="N361" s="150" t="s">
        <v>697</v>
      </c>
      <c r="O361" s="94" t="s">
        <v>757</v>
      </c>
      <c r="R361" s="152" t="s">
        <v>696</v>
      </c>
      <c r="T361" s="94">
        <v>58</v>
      </c>
      <c r="X361" s="152" t="s">
        <v>690</v>
      </c>
      <c r="Y361" s="123" t="s">
        <v>159</v>
      </c>
      <c r="Z361" s="126"/>
      <c r="AB361" s="128" t="s">
        <v>706</v>
      </c>
      <c r="AD361" s="152" t="s">
        <v>834</v>
      </c>
      <c r="AF361" s="111">
        <v>42047</v>
      </c>
      <c r="AG361" s="123" t="s">
        <v>562</v>
      </c>
      <c r="AH361" s="94">
        <v>1</v>
      </c>
      <c r="AM361" s="133" t="s">
        <v>693</v>
      </c>
      <c r="AQ361" s="129"/>
      <c r="AT361" s="151">
        <v>3.54</v>
      </c>
      <c r="AU361" s="150" t="s">
        <v>691</v>
      </c>
      <c r="AX361" s="151">
        <v>99717</v>
      </c>
      <c r="BA361" s="120">
        <f t="shared" si="10"/>
        <v>42047</v>
      </c>
      <c r="BB361" s="120">
        <f t="shared" si="11"/>
        <v>42047</v>
      </c>
    </row>
    <row r="362" spans="2:54" s="94" customFormat="1" ht="15" customHeight="1" x14ac:dyDescent="0.25">
      <c r="B362" s="127" t="s">
        <v>139</v>
      </c>
      <c r="C362" s="116">
        <v>113329040</v>
      </c>
      <c r="D362" s="92">
        <v>20160111</v>
      </c>
      <c r="E362" s="116">
        <v>721026460</v>
      </c>
      <c r="F362" s="94">
        <v>992</v>
      </c>
      <c r="G362" s="116">
        <v>721026460</v>
      </c>
      <c r="H362" s="94">
        <v>992</v>
      </c>
      <c r="I362" s="92">
        <v>359</v>
      </c>
      <c r="J362" s="94">
        <v>359</v>
      </c>
      <c r="K362" s="153">
        <v>10039028</v>
      </c>
      <c r="N362" s="150" t="s">
        <v>697</v>
      </c>
      <c r="O362" s="94" t="s">
        <v>757</v>
      </c>
      <c r="R362" s="152" t="s">
        <v>696</v>
      </c>
      <c r="T362" s="94">
        <v>58</v>
      </c>
      <c r="X362" s="152" t="s">
        <v>690</v>
      </c>
      <c r="Y362" s="123" t="s">
        <v>159</v>
      </c>
      <c r="Z362" s="126"/>
      <c r="AB362" s="128" t="s">
        <v>706</v>
      </c>
      <c r="AD362" s="152" t="s">
        <v>834</v>
      </c>
      <c r="AF362" s="111">
        <v>42047</v>
      </c>
      <c r="AG362" s="123" t="s">
        <v>562</v>
      </c>
      <c r="AH362" s="94">
        <v>1</v>
      </c>
      <c r="AM362" s="110"/>
      <c r="AQ362" s="132">
        <v>5</v>
      </c>
      <c r="AT362" s="151">
        <v>15</v>
      </c>
      <c r="AU362" s="150" t="s">
        <v>691</v>
      </c>
      <c r="AX362" s="153">
        <v>665</v>
      </c>
      <c r="BA362" s="120">
        <f t="shared" si="10"/>
        <v>42047</v>
      </c>
      <c r="BB362" s="120">
        <f t="shared" si="11"/>
        <v>42047</v>
      </c>
    </row>
    <row r="363" spans="2:54" s="94" customFormat="1" ht="15" customHeight="1" x14ac:dyDescent="0.25">
      <c r="B363" s="127" t="s">
        <v>139</v>
      </c>
      <c r="C363" s="116">
        <v>113329040</v>
      </c>
      <c r="D363" s="92">
        <v>20160111</v>
      </c>
      <c r="E363" s="116">
        <v>721026460</v>
      </c>
      <c r="F363" s="94">
        <v>993</v>
      </c>
      <c r="G363" s="116">
        <v>721026460</v>
      </c>
      <c r="H363" s="94">
        <v>993</v>
      </c>
      <c r="I363" s="92">
        <v>360</v>
      </c>
      <c r="J363" s="94">
        <v>360</v>
      </c>
      <c r="K363" s="153">
        <v>10039028</v>
      </c>
      <c r="N363" s="150" t="s">
        <v>697</v>
      </c>
      <c r="O363" s="94" t="s">
        <v>761</v>
      </c>
      <c r="R363" s="152" t="s">
        <v>696</v>
      </c>
      <c r="T363" s="94">
        <v>58</v>
      </c>
      <c r="X363" s="152" t="s">
        <v>690</v>
      </c>
      <c r="Y363" s="123" t="s">
        <v>159</v>
      </c>
      <c r="Z363" s="126"/>
      <c r="AB363" s="128" t="s">
        <v>706</v>
      </c>
      <c r="AD363" s="152" t="s">
        <v>834</v>
      </c>
      <c r="AF363" s="111">
        <v>42047</v>
      </c>
      <c r="AG363" s="123" t="s">
        <v>562</v>
      </c>
      <c r="AH363" s="94">
        <v>1</v>
      </c>
      <c r="AM363" s="133" t="s">
        <v>693</v>
      </c>
      <c r="AQ363" s="129"/>
      <c r="AT363" s="151">
        <v>4</v>
      </c>
      <c r="AU363" s="150" t="s">
        <v>691</v>
      </c>
      <c r="AX363" s="151">
        <v>99717</v>
      </c>
      <c r="BA363" s="120">
        <f t="shared" si="10"/>
        <v>42047</v>
      </c>
      <c r="BB363" s="120">
        <f t="shared" si="11"/>
        <v>42047</v>
      </c>
    </row>
    <row r="364" spans="2:54" s="94" customFormat="1" ht="15" customHeight="1" x14ac:dyDescent="0.25">
      <c r="B364" s="127" t="s">
        <v>139</v>
      </c>
      <c r="C364" s="116">
        <v>113329040</v>
      </c>
      <c r="D364" s="92">
        <v>20160111</v>
      </c>
      <c r="E364" s="116">
        <v>721026460</v>
      </c>
      <c r="F364" s="94">
        <v>993</v>
      </c>
      <c r="G364" s="116">
        <v>721026460</v>
      </c>
      <c r="H364" s="94">
        <v>993</v>
      </c>
      <c r="I364" s="92">
        <v>361</v>
      </c>
      <c r="J364" s="94">
        <v>361</v>
      </c>
      <c r="K364" s="153">
        <v>10039028</v>
      </c>
      <c r="N364" s="150" t="s">
        <v>697</v>
      </c>
      <c r="O364" s="94" t="s">
        <v>761</v>
      </c>
      <c r="R364" s="152" t="s">
        <v>696</v>
      </c>
      <c r="T364" s="94">
        <v>58</v>
      </c>
      <c r="X364" s="152" t="s">
        <v>690</v>
      </c>
      <c r="Y364" s="123" t="s">
        <v>159</v>
      </c>
      <c r="Z364" s="126"/>
      <c r="AB364" s="128" t="s">
        <v>706</v>
      </c>
      <c r="AD364" s="152" t="s">
        <v>834</v>
      </c>
      <c r="AF364" s="111">
        <v>42047</v>
      </c>
      <c r="AG364" s="123" t="s">
        <v>562</v>
      </c>
      <c r="AH364" s="94">
        <v>1</v>
      </c>
      <c r="AM364" s="110"/>
      <c r="AQ364" s="132">
        <v>5</v>
      </c>
      <c r="AT364" s="151">
        <v>15</v>
      </c>
      <c r="AU364" s="150" t="s">
        <v>691</v>
      </c>
      <c r="AX364" s="153">
        <v>665</v>
      </c>
      <c r="BA364" s="120">
        <f t="shared" si="10"/>
        <v>42047</v>
      </c>
      <c r="BB364" s="120">
        <f t="shared" si="11"/>
        <v>42047</v>
      </c>
    </row>
    <row r="365" spans="2:54" s="94" customFormat="1" ht="15" customHeight="1" x14ac:dyDescent="0.25">
      <c r="B365" s="127" t="s">
        <v>139</v>
      </c>
      <c r="C365" s="116">
        <v>113329040</v>
      </c>
      <c r="D365" s="92">
        <v>20160111</v>
      </c>
      <c r="E365" s="116">
        <v>721026460</v>
      </c>
      <c r="F365" s="94">
        <v>994</v>
      </c>
      <c r="G365" s="116">
        <v>721026460</v>
      </c>
      <c r="H365" s="94">
        <v>994</v>
      </c>
      <c r="I365" s="92">
        <v>362</v>
      </c>
      <c r="J365" s="94">
        <v>362</v>
      </c>
      <c r="K365" s="153">
        <v>10039029</v>
      </c>
      <c r="N365" s="150" t="s">
        <v>700</v>
      </c>
      <c r="O365" s="94" t="s">
        <v>796</v>
      </c>
      <c r="R365" s="152" t="s">
        <v>699</v>
      </c>
      <c r="T365" s="94">
        <v>58</v>
      </c>
      <c r="X365" s="152" t="s">
        <v>690</v>
      </c>
      <c r="Y365" s="123" t="s">
        <v>159</v>
      </c>
      <c r="Z365" s="126"/>
      <c r="AB365" s="128" t="s">
        <v>706</v>
      </c>
      <c r="AD365" s="152" t="s">
        <v>834</v>
      </c>
      <c r="AF365" s="111">
        <v>42047</v>
      </c>
      <c r="AG365" s="123" t="s">
        <v>562</v>
      </c>
      <c r="AH365" s="94">
        <v>1</v>
      </c>
      <c r="AM365" s="133" t="s">
        <v>693</v>
      </c>
      <c r="AQ365" s="129"/>
      <c r="AT365" s="151">
        <v>1.6</v>
      </c>
      <c r="AU365" s="150" t="s">
        <v>691</v>
      </c>
      <c r="AX365" s="151">
        <v>99717</v>
      </c>
      <c r="BA365" s="120">
        <f t="shared" si="10"/>
        <v>42047</v>
      </c>
      <c r="BB365" s="120">
        <f t="shared" si="11"/>
        <v>42047</v>
      </c>
    </row>
    <row r="366" spans="2:54" s="94" customFormat="1" ht="15" customHeight="1" x14ac:dyDescent="0.25">
      <c r="B366" s="127" t="s">
        <v>139</v>
      </c>
      <c r="C366" s="116">
        <v>113329040</v>
      </c>
      <c r="D366" s="92">
        <v>20160111</v>
      </c>
      <c r="E366" s="116">
        <v>721026460</v>
      </c>
      <c r="F366" s="94">
        <v>994</v>
      </c>
      <c r="G366" s="116">
        <v>721026460</v>
      </c>
      <c r="H366" s="94">
        <v>994</v>
      </c>
      <c r="I366" s="92">
        <v>363</v>
      </c>
      <c r="J366" s="94">
        <v>363</v>
      </c>
      <c r="K366" s="153">
        <v>10039029</v>
      </c>
      <c r="N366" s="150" t="s">
        <v>700</v>
      </c>
      <c r="O366" s="94" t="s">
        <v>796</v>
      </c>
      <c r="R366" s="152" t="s">
        <v>699</v>
      </c>
      <c r="T366" s="94">
        <v>58</v>
      </c>
      <c r="X366" s="152" t="s">
        <v>690</v>
      </c>
      <c r="Y366" s="123" t="s">
        <v>159</v>
      </c>
      <c r="Z366" s="126"/>
      <c r="AB366" s="128" t="s">
        <v>706</v>
      </c>
      <c r="AD366" s="152" t="s">
        <v>834</v>
      </c>
      <c r="AF366" s="111">
        <v>42047</v>
      </c>
      <c r="AG366" s="123" t="s">
        <v>562</v>
      </c>
      <c r="AH366" s="94">
        <v>1</v>
      </c>
      <c r="AM366" s="110"/>
      <c r="AQ366" s="132">
        <v>5</v>
      </c>
      <c r="AT366" s="151">
        <v>9</v>
      </c>
      <c r="AU366" s="150" t="s">
        <v>691</v>
      </c>
      <c r="AX366" s="153">
        <v>665</v>
      </c>
      <c r="BA366" s="120">
        <f t="shared" si="10"/>
        <v>42047</v>
      </c>
      <c r="BB366" s="120">
        <f t="shared" si="11"/>
        <v>42047</v>
      </c>
    </row>
    <row r="367" spans="2:54" s="94" customFormat="1" ht="15" customHeight="1" x14ac:dyDescent="0.25">
      <c r="B367" s="127" t="s">
        <v>139</v>
      </c>
      <c r="C367" s="116">
        <v>113329040</v>
      </c>
      <c r="D367" s="92">
        <v>20160111</v>
      </c>
      <c r="E367" s="116">
        <v>721026460</v>
      </c>
      <c r="F367" s="94">
        <v>995</v>
      </c>
      <c r="G367" s="116">
        <v>721026460</v>
      </c>
      <c r="H367" s="94">
        <v>995</v>
      </c>
      <c r="I367" s="92">
        <v>364</v>
      </c>
      <c r="J367" s="94">
        <v>364</v>
      </c>
      <c r="K367" s="153">
        <v>10039028</v>
      </c>
      <c r="N367" s="150" t="s">
        <v>697</v>
      </c>
      <c r="O367" s="94" t="s">
        <v>753</v>
      </c>
      <c r="R367" s="152" t="s">
        <v>696</v>
      </c>
      <c r="T367" s="94">
        <v>58</v>
      </c>
      <c r="X367" s="152" t="s">
        <v>690</v>
      </c>
      <c r="Y367" s="123" t="s">
        <v>159</v>
      </c>
      <c r="Z367" s="126"/>
      <c r="AB367" s="128" t="s">
        <v>706</v>
      </c>
      <c r="AD367" s="152" t="s">
        <v>834</v>
      </c>
      <c r="AF367" s="111">
        <v>42047</v>
      </c>
      <c r="AG367" s="123" t="s">
        <v>562</v>
      </c>
      <c r="AH367" s="94">
        <v>1</v>
      </c>
      <c r="AM367" s="133" t="s">
        <v>693</v>
      </c>
      <c r="AQ367" s="129"/>
      <c r="AT367" s="151">
        <v>2.89</v>
      </c>
      <c r="AU367" s="150" t="s">
        <v>691</v>
      </c>
      <c r="AX367" s="151">
        <v>99717</v>
      </c>
      <c r="BA367" s="120">
        <f t="shared" si="10"/>
        <v>42047</v>
      </c>
      <c r="BB367" s="120">
        <f t="shared" si="11"/>
        <v>42047</v>
      </c>
    </row>
    <row r="368" spans="2:54" s="94" customFormat="1" ht="15" customHeight="1" x14ac:dyDescent="0.25">
      <c r="B368" s="127" t="s">
        <v>139</v>
      </c>
      <c r="C368" s="116">
        <v>113329040</v>
      </c>
      <c r="D368" s="92">
        <v>20160111</v>
      </c>
      <c r="E368" s="116">
        <v>721026460</v>
      </c>
      <c r="F368" s="94">
        <v>995</v>
      </c>
      <c r="G368" s="116">
        <v>721026460</v>
      </c>
      <c r="H368" s="94">
        <v>995</v>
      </c>
      <c r="I368" s="92">
        <v>365</v>
      </c>
      <c r="J368" s="94">
        <v>365</v>
      </c>
      <c r="K368" s="153">
        <v>10039028</v>
      </c>
      <c r="N368" s="150" t="s">
        <v>697</v>
      </c>
      <c r="O368" s="94" t="s">
        <v>753</v>
      </c>
      <c r="R368" s="152" t="s">
        <v>696</v>
      </c>
      <c r="T368" s="94">
        <v>58</v>
      </c>
      <c r="X368" s="152" t="s">
        <v>690</v>
      </c>
      <c r="Y368" s="123" t="s">
        <v>159</v>
      </c>
      <c r="Z368" s="126"/>
      <c r="AB368" s="128" t="s">
        <v>706</v>
      </c>
      <c r="AD368" s="152" t="s">
        <v>834</v>
      </c>
      <c r="AF368" s="111">
        <v>42047</v>
      </c>
      <c r="AG368" s="123" t="s">
        <v>562</v>
      </c>
      <c r="AH368" s="94">
        <v>1</v>
      </c>
      <c r="AM368" s="110"/>
      <c r="AQ368" s="132">
        <v>5</v>
      </c>
      <c r="AT368" s="151">
        <v>18</v>
      </c>
      <c r="AU368" s="150" t="s">
        <v>691</v>
      </c>
      <c r="AX368" s="153">
        <v>665</v>
      </c>
      <c r="BA368" s="120">
        <f t="shared" si="10"/>
        <v>42047</v>
      </c>
      <c r="BB368" s="120">
        <f t="shared" si="11"/>
        <v>42047</v>
      </c>
    </row>
    <row r="369" spans="2:54" s="94" customFormat="1" ht="15" customHeight="1" x14ac:dyDescent="0.25">
      <c r="B369" s="127" t="s">
        <v>139</v>
      </c>
      <c r="C369" s="116">
        <v>113329040</v>
      </c>
      <c r="D369" s="92">
        <v>20160111</v>
      </c>
      <c r="E369" s="116">
        <v>721026460</v>
      </c>
      <c r="F369" s="94">
        <v>996</v>
      </c>
      <c r="G369" s="116">
        <v>721026460</v>
      </c>
      <c r="H369" s="94">
        <v>996</v>
      </c>
      <c r="I369" s="92">
        <v>366</v>
      </c>
      <c r="J369" s="94">
        <v>366</v>
      </c>
      <c r="K369" s="153">
        <v>10039031</v>
      </c>
      <c r="N369" s="150" t="s">
        <v>702</v>
      </c>
      <c r="O369" s="94" t="s">
        <v>753</v>
      </c>
      <c r="R369" s="152" t="s">
        <v>701</v>
      </c>
      <c r="T369" s="94">
        <v>58</v>
      </c>
      <c r="X369" s="152" t="s">
        <v>690</v>
      </c>
      <c r="Y369" s="123" t="s">
        <v>159</v>
      </c>
      <c r="Z369" s="126"/>
      <c r="AB369" s="128" t="s">
        <v>706</v>
      </c>
      <c r="AD369" s="152" t="s">
        <v>834</v>
      </c>
      <c r="AF369" s="111">
        <v>42047</v>
      </c>
      <c r="AG369" s="123" t="s">
        <v>562</v>
      </c>
      <c r="AH369" s="94">
        <v>1</v>
      </c>
      <c r="AM369" s="133" t="s">
        <v>693</v>
      </c>
      <c r="AQ369" s="129"/>
      <c r="AT369" s="151">
        <v>1.67</v>
      </c>
      <c r="AU369" s="150" t="s">
        <v>691</v>
      </c>
      <c r="AX369" s="151">
        <v>99717</v>
      </c>
      <c r="BA369" s="120">
        <f t="shared" si="10"/>
        <v>42047</v>
      </c>
      <c r="BB369" s="120">
        <f t="shared" si="11"/>
        <v>42047</v>
      </c>
    </row>
    <row r="370" spans="2:54" s="94" customFormat="1" ht="15" customHeight="1" x14ac:dyDescent="0.25">
      <c r="B370" s="127" t="s">
        <v>139</v>
      </c>
      <c r="C370" s="116">
        <v>113329040</v>
      </c>
      <c r="D370" s="92">
        <v>20160111</v>
      </c>
      <c r="E370" s="116">
        <v>721026460</v>
      </c>
      <c r="F370" s="94">
        <v>996</v>
      </c>
      <c r="G370" s="116">
        <v>721026460</v>
      </c>
      <c r="H370" s="94">
        <v>996</v>
      </c>
      <c r="I370" s="92">
        <v>367</v>
      </c>
      <c r="J370" s="94">
        <v>367</v>
      </c>
      <c r="K370" s="153">
        <v>10039031</v>
      </c>
      <c r="N370" s="150" t="s">
        <v>702</v>
      </c>
      <c r="O370" s="94" t="s">
        <v>753</v>
      </c>
      <c r="R370" s="152" t="s">
        <v>701</v>
      </c>
      <c r="T370" s="94">
        <v>58</v>
      </c>
      <c r="X370" s="152" t="s">
        <v>690</v>
      </c>
      <c r="Y370" s="123" t="s">
        <v>159</v>
      </c>
      <c r="Z370" s="126"/>
      <c r="AB370" s="128" t="s">
        <v>706</v>
      </c>
      <c r="AD370" s="152" t="s">
        <v>834</v>
      </c>
      <c r="AF370" s="111">
        <v>42047</v>
      </c>
      <c r="AG370" s="123" t="s">
        <v>562</v>
      </c>
      <c r="AH370" s="94">
        <v>1</v>
      </c>
      <c r="AM370" s="110"/>
      <c r="AQ370" s="132">
        <v>5</v>
      </c>
      <c r="AT370" s="151">
        <v>12</v>
      </c>
      <c r="AU370" s="150" t="s">
        <v>691</v>
      </c>
      <c r="AX370" s="153">
        <v>665</v>
      </c>
      <c r="BA370" s="120">
        <f t="shared" si="10"/>
        <v>42047</v>
      </c>
      <c r="BB370" s="120">
        <f t="shared" si="11"/>
        <v>42047</v>
      </c>
    </row>
    <row r="371" spans="2:54" s="94" customFormat="1" ht="15" customHeight="1" x14ac:dyDescent="0.25">
      <c r="B371" s="127" t="s">
        <v>139</v>
      </c>
      <c r="C371" s="116">
        <v>113329040</v>
      </c>
      <c r="D371" s="92">
        <v>20160111</v>
      </c>
      <c r="E371" s="116">
        <v>721026460</v>
      </c>
      <c r="F371" s="94">
        <v>997</v>
      </c>
      <c r="G371" s="116">
        <v>721026460</v>
      </c>
      <c r="H371" s="94">
        <v>997</v>
      </c>
      <c r="I371" s="92">
        <v>368</v>
      </c>
      <c r="J371" s="94">
        <v>368</v>
      </c>
      <c r="K371" s="153">
        <v>583065</v>
      </c>
      <c r="N371" s="150" t="s">
        <v>695</v>
      </c>
      <c r="O371" s="94" t="s">
        <v>710</v>
      </c>
      <c r="R371" s="152" t="s">
        <v>694</v>
      </c>
      <c r="T371" s="94">
        <v>58</v>
      </c>
      <c r="X371" s="152" t="s">
        <v>690</v>
      </c>
      <c r="Y371" s="123" t="s">
        <v>159</v>
      </c>
      <c r="Z371" s="126"/>
      <c r="AB371" s="128" t="s">
        <v>706</v>
      </c>
      <c r="AD371" s="152" t="s">
        <v>834</v>
      </c>
      <c r="AF371" s="111">
        <v>42047</v>
      </c>
      <c r="AG371" s="123" t="s">
        <v>562</v>
      </c>
      <c r="AH371" s="94">
        <v>1</v>
      </c>
      <c r="AM371" s="133" t="s">
        <v>693</v>
      </c>
      <c r="AQ371" s="129"/>
      <c r="AT371" s="151">
        <v>4</v>
      </c>
      <c r="AU371" s="150" t="s">
        <v>691</v>
      </c>
      <c r="AX371" s="151">
        <v>99717</v>
      </c>
      <c r="BA371" s="120">
        <f t="shared" si="10"/>
        <v>42047</v>
      </c>
      <c r="BB371" s="120">
        <f t="shared" si="11"/>
        <v>42047</v>
      </c>
    </row>
    <row r="372" spans="2:54" s="94" customFormat="1" ht="15" customHeight="1" x14ac:dyDescent="0.25">
      <c r="B372" s="127" t="s">
        <v>139</v>
      </c>
      <c r="C372" s="116">
        <v>113329040</v>
      </c>
      <c r="D372" s="92">
        <v>20160111</v>
      </c>
      <c r="E372" s="116">
        <v>721026460</v>
      </c>
      <c r="F372" s="94">
        <v>997</v>
      </c>
      <c r="G372" s="116">
        <v>721026460</v>
      </c>
      <c r="H372" s="94">
        <v>997</v>
      </c>
      <c r="I372" s="92">
        <v>369</v>
      </c>
      <c r="J372" s="94">
        <v>369</v>
      </c>
      <c r="K372" s="153">
        <v>583065</v>
      </c>
      <c r="N372" s="150" t="s">
        <v>695</v>
      </c>
      <c r="O372" s="94" t="s">
        <v>710</v>
      </c>
      <c r="R372" s="152" t="s">
        <v>694</v>
      </c>
      <c r="T372" s="94">
        <v>58</v>
      </c>
      <c r="X372" s="152" t="s">
        <v>690</v>
      </c>
      <c r="Y372" s="123" t="s">
        <v>159</v>
      </c>
      <c r="Z372" s="126"/>
      <c r="AB372" s="128" t="s">
        <v>706</v>
      </c>
      <c r="AD372" s="152" t="s">
        <v>834</v>
      </c>
      <c r="AF372" s="111">
        <v>42047</v>
      </c>
      <c r="AG372" s="123" t="s">
        <v>562</v>
      </c>
      <c r="AH372" s="94">
        <v>1</v>
      </c>
      <c r="AM372" s="110"/>
      <c r="AQ372" s="132">
        <v>5</v>
      </c>
      <c r="AT372" s="151">
        <v>13</v>
      </c>
      <c r="AU372" s="150" t="s">
        <v>691</v>
      </c>
      <c r="AX372" s="153">
        <v>665</v>
      </c>
      <c r="BA372" s="120">
        <f t="shared" si="10"/>
        <v>42047</v>
      </c>
      <c r="BB372" s="120">
        <f t="shared" si="11"/>
        <v>42047</v>
      </c>
    </row>
    <row r="373" spans="2:54" s="94" customFormat="1" ht="15" customHeight="1" x14ac:dyDescent="0.25">
      <c r="B373" s="127" t="s">
        <v>139</v>
      </c>
      <c r="C373" s="116">
        <v>113329040</v>
      </c>
      <c r="D373" s="92">
        <v>20160111</v>
      </c>
      <c r="E373" s="116">
        <v>721026460</v>
      </c>
      <c r="F373" s="94">
        <v>998</v>
      </c>
      <c r="G373" s="116">
        <v>721026460</v>
      </c>
      <c r="H373" s="94">
        <v>998</v>
      </c>
      <c r="I373" s="92">
        <v>370</v>
      </c>
      <c r="J373" s="94">
        <v>370</v>
      </c>
      <c r="K373" s="153">
        <v>10039028</v>
      </c>
      <c r="N373" s="150" t="s">
        <v>697</v>
      </c>
      <c r="O373" s="94" t="s">
        <v>710</v>
      </c>
      <c r="R373" s="152" t="s">
        <v>696</v>
      </c>
      <c r="T373" s="94">
        <v>58</v>
      </c>
      <c r="X373" s="152" t="s">
        <v>690</v>
      </c>
      <c r="Y373" s="123" t="s">
        <v>159</v>
      </c>
      <c r="Z373" s="126"/>
      <c r="AB373" s="128" t="s">
        <v>706</v>
      </c>
      <c r="AD373" s="152" t="s">
        <v>834</v>
      </c>
      <c r="AF373" s="111">
        <v>42047</v>
      </c>
      <c r="AG373" s="123" t="s">
        <v>562</v>
      </c>
      <c r="AH373" s="94">
        <v>1</v>
      </c>
      <c r="AM373" s="133" t="s">
        <v>693</v>
      </c>
      <c r="AQ373" s="129"/>
      <c r="AT373" s="151">
        <v>5.9</v>
      </c>
      <c r="AU373" s="150" t="s">
        <v>691</v>
      </c>
      <c r="AX373" s="151">
        <v>99717</v>
      </c>
      <c r="BA373" s="120">
        <f t="shared" si="10"/>
        <v>42047</v>
      </c>
      <c r="BB373" s="120">
        <f t="shared" si="11"/>
        <v>42047</v>
      </c>
    </row>
    <row r="374" spans="2:54" s="94" customFormat="1" ht="15" customHeight="1" x14ac:dyDescent="0.25">
      <c r="B374" s="127" t="s">
        <v>139</v>
      </c>
      <c r="C374" s="116">
        <v>113329040</v>
      </c>
      <c r="D374" s="92">
        <v>20160111</v>
      </c>
      <c r="E374" s="116">
        <v>721026460</v>
      </c>
      <c r="F374" s="94">
        <v>998</v>
      </c>
      <c r="G374" s="116">
        <v>721026460</v>
      </c>
      <c r="H374" s="94">
        <v>998</v>
      </c>
      <c r="I374" s="92">
        <v>371</v>
      </c>
      <c r="J374" s="94">
        <v>371</v>
      </c>
      <c r="K374" s="153">
        <v>10039028</v>
      </c>
      <c r="N374" s="150" t="s">
        <v>697</v>
      </c>
      <c r="O374" s="94" t="s">
        <v>710</v>
      </c>
      <c r="R374" s="152" t="s">
        <v>696</v>
      </c>
      <c r="T374" s="94">
        <v>58</v>
      </c>
      <c r="X374" s="152" t="s">
        <v>690</v>
      </c>
      <c r="Y374" s="123" t="s">
        <v>159</v>
      </c>
      <c r="Z374" s="126"/>
      <c r="AB374" s="128" t="s">
        <v>706</v>
      </c>
      <c r="AD374" s="152" t="s">
        <v>834</v>
      </c>
      <c r="AF374" s="111">
        <v>42047</v>
      </c>
      <c r="AG374" s="123" t="s">
        <v>562</v>
      </c>
      <c r="AH374" s="94">
        <v>1</v>
      </c>
      <c r="AM374" s="133" t="s">
        <v>693</v>
      </c>
      <c r="AQ374" s="129"/>
      <c r="AT374" s="151">
        <v>5.3</v>
      </c>
      <c r="AU374" s="150" t="s">
        <v>691</v>
      </c>
      <c r="AX374" s="151">
        <v>99717</v>
      </c>
      <c r="BA374" s="120">
        <f t="shared" si="10"/>
        <v>42047</v>
      </c>
      <c r="BB374" s="120">
        <f t="shared" si="11"/>
        <v>42047</v>
      </c>
    </row>
    <row r="375" spans="2:54" s="94" customFormat="1" ht="15" customHeight="1" x14ac:dyDescent="0.25">
      <c r="B375" s="127" t="s">
        <v>139</v>
      </c>
      <c r="C375" s="116">
        <v>113329040</v>
      </c>
      <c r="D375" s="92">
        <v>20160111</v>
      </c>
      <c r="E375" s="116">
        <v>721026460</v>
      </c>
      <c r="F375" s="94">
        <v>998</v>
      </c>
      <c r="G375" s="116">
        <v>721026460</v>
      </c>
      <c r="H375" s="94">
        <v>998</v>
      </c>
      <c r="I375" s="92">
        <v>372</v>
      </c>
      <c r="J375" s="94">
        <v>372</v>
      </c>
      <c r="K375" s="153">
        <v>10039028</v>
      </c>
      <c r="N375" s="150" t="s">
        <v>697</v>
      </c>
      <c r="O375" s="94" t="s">
        <v>710</v>
      </c>
      <c r="R375" s="152" t="s">
        <v>696</v>
      </c>
      <c r="T375" s="94">
        <v>58</v>
      </c>
      <c r="X375" s="152" t="s">
        <v>690</v>
      </c>
      <c r="Y375" s="123" t="s">
        <v>159</v>
      </c>
      <c r="Z375" s="126"/>
      <c r="AB375" s="128" t="s">
        <v>706</v>
      </c>
      <c r="AD375" s="152" t="s">
        <v>834</v>
      </c>
      <c r="AF375" s="111">
        <v>42047</v>
      </c>
      <c r="AG375" s="123" t="s">
        <v>562</v>
      </c>
      <c r="AH375" s="94">
        <v>1</v>
      </c>
      <c r="AM375" s="110"/>
      <c r="AQ375" s="132">
        <v>5</v>
      </c>
      <c r="AT375" s="151">
        <v>11</v>
      </c>
      <c r="AU375" s="150" t="s">
        <v>691</v>
      </c>
      <c r="AX375" s="153">
        <v>665</v>
      </c>
      <c r="BA375" s="120">
        <f t="shared" si="10"/>
        <v>42047</v>
      </c>
      <c r="BB375" s="120">
        <f t="shared" si="11"/>
        <v>42047</v>
      </c>
    </row>
    <row r="376" spans="2:54" s="94" customFormat="1" ht="15" customHeight="1" x14ac:dyDescent="0.25">
      <c r="B376" s="127" t="s">
        <v>139</v>
      </c>
      <c r="C376" s="116">
        <v>113329040</v>
      </c>
      <c r="D376" s="92">
        <v>20160111</v>
      </c>
      <c r="E376" s="116">
        <v>721026460</v>
      </c>
      <c r="F376" s="94">
        <v>999</v>
      </c>
      <c r="G376" s="116">
        <v>721026460</v>
      </c>
      <c r="H376" s="94">
        <v>999</v>
      </c>
      <c r="I376" s="92">
        <v>373</v>
      </c>
      <c r="J376" s="94">
        <v>373</v>
      </c>
      <c r="K376" s="153">
        <v>10041471</v>
      </c>
      <c r="N376" s="150" t="s">
        <v>692</v>
      </c>
      <c r="O376" s="94" t="s">
        <v>710</v>
      </c>
      <c r="R376" s="152" t="s">
        <v>689</v>
      </c>
      <c r="T376" s="94">
        <v>58</v>
      </c>
      <c r="X376" s="152" t="s">
        <v>690</v>
      </c>
      <c r="Y376" s="123" t="s">
        <v>159</v>
      </c>
      <c r="Z376" s="126"/>
      <c r="AB376" s="128" t="s">
        <v>706</v>
      </c>
      <c r="AD376" s="152" t="s">
        <v>834</v>
      </c>
      <c r="AF376" s="111">
        <v>42047</v>
      </c>
      <c r="AG376" s="123" t="s">
        <v>562</v>
      </c>
      <c r="AH376" s="94">
        <v>1</v>
      </c>
      <c r="AM376" s="133" t="s">
        <v>693</v>
      </c>
      <c r="AQ376" s="131"/>
      <c r="AR376" s="127" t="s">
        <v>679</v>
      </c>
      <c r="AT376" s="151">
        <v>27</v>
      </c>
      <c r="AU376" s="150" t="s">
        <v>691</v>
      </c>
      <c r="AX376" s="151">
        <v>99717</v>
      </c>
      <c r="BA376" s="120">
        <f t="shared" si="10"/>
        <v>42047</v>
      </c>
      <c r="BB376" s="120">
        <f t="shared" si="11"/>
        <v>42047</v>
      </c>
    </row>
    <row r="377" spans="2:54" s="94" customFormat="1" ht="15" customHeight="1" x14ac:dyDescent="0.25">
      <c r="B377" s="127" t="s">
        <v>139</v>
      </c>
      <c r="C377" s="116">
        <v>113329040</v>
      </c>
      <c r="D377" s="92">
        <v>20160111</v>
      </c>
      <c r="E377" s="116">
        <v>721026460</v>
      </c>
      <c r="F377" s="94">
        <v>999</v>
      </c>
      <c r="G377" s="116">
        <v>721026460</v>
      </c>
      <c r="H377" s="94">
        <v>999</v>
      </c>
      <c r="I377" s="92">
        <v>374</v>
      </c>
      <c r="J377" s="94">
        <v>374</v>
      </c>
      <c r="K377" s="153">
        <v>10041471</v>
      </c>
      <c r="N377" s="150" t="s">
        <v>692</v>
      </c>
      <c r="O377" s="94" t="s">
        <v>710</v>
      </c>
      <c r="R377" s="152" t="s">
        <v>689</v>
      </c>
      <c r="T377" s="94">
        <v>58</v>
      </c>
      <c r="X377" s="152" t="s">
        <v>690</v>
      </c>
      <c r="Y377" s="123" t="s">
        <v>159</v>
      </c>
      <c r="Z377" s="126"/>
      <c r="AB377" s="128" t="s">
        <v>706</v>
      </c>
      <c r="AD377" s="152" t="s">
        <v>834</v>
      </c>
      <c r="AF377" s="111">
        <v>42047</v>
      </c>
      <c r="AG377" s="123" t="s">
        <v>562</v>
      </c>
      <c r="AH377" s="94">
        <v>1</v>
      </c>
      <c r="AM377" s="110"/>
      <c r="AQ377" s="132">
        <v>5</v>
      </c>
      <c r="AT377" s="150">
        <v>23</v>
      </c>
      <c r="AU377" s="150" t="s">
        <v>691</v>
      </c>
      <c r="AX377" s="153">
        <v>665</v>
      </c>
      <c r="BA377" s="120">
        <f t="shared" si="10"/>
        <v>42047</v>
      </c>
      <c r="BB377" s="120">
        <f t="shared" si="11"/>
        <v>42047</v>
      </c>
    </row>
    <row r="378" spans="2:54" s="94" customFormat="1" ht="15" customHeight="1" x14ac:dyDescent="0.25">
      <c r="B378" s="127" t="s">
        <v>139</v>
      </c>
      <c r="C378" s="116">
        <v>113329040</v>
      </c>
      <c r="D378" s="92">
        <v>20160111</v>
      </c>
      <c r="E378" s="116">
        <v>721026460</v>
      </c>
      <c r="F378" s="94">
        <v>1000</v>
      </c>
      <c r="G378" s="116">
        <v>721026460</v>
      </c>
      <c r="H378" s="94">
        <v>1000</v>
      </c>
      <c r="I378" s="92">
        <v>375</v>
      </c>
      <c r="J378" s="94">
        <v>375</v>
      </c>
      <c r="K378" s="153">
        <v>10039028</v>
      </c>
      <c r="N378" s="150" t="s">
        <v>697</v>
      </c>
      <c r="O378" s="94" t="s">
        <v>768</v>
      </c>
      <c r="R378" s="152" t="s">
        <v>696</v>
      </c>
      <c r="T378" s="94">
        <v>58</v>
      </c>
      <c r="X378" s="152" t="s">
        <v>690</v>
      </c>
      <c r="Y378" s="123" t="s">
        <v>159</v>
      </c>
      <c r="Z378" s="126"/>
      <c r="AB378" s="128" t="s">
        <v>706</v>
      </c>
      <c r="AD378" s="152" t="s">
        <v>834</v>
      </c>
      <c r="AF378" s="111">
        <v>42047</v>
      </c>
      <c r="AG378" s="123" t="s">
        <v>562</v>
      </c>
      <c r="AH378" s="94">
        <v>1</v>
      </c>
      <c r="AM378" s="133" t="s">
        <v>693</v>
      </c>
      <c r="AQ378" s="129"/>
      <c r="AT378" s="151">
        <v>10</v>
      </c>
      <c r="AU378" s="150" t="s">
        <v>691</v>
      </c>
      <c r="AX378" s="151">
        <v>99717</v>
      </c>
      <c r="BA378" s="120">
        <f t="shared" si="10"/>
        <v>42047</v>
      </c>
      <c r="BB378" s="120">
        <f t="shared" si="11"/>
        <v>42047</v>
      </c>
    </row>
    <row r="379" spans="2:54" s="94" customFormat="1" ht="15" customHeight="1" x14ac:dyDescent="0.25">
      <c r="B379" s="127" t="s">
        <v>139</v>
      </c>
      <c r="C379" s="116">
        <v>113329040</v>
      </c>
      <c r="D379" s="92">
        <v>20160111</v>
      </c>
      <c r="E379" s="116">
        <v>721026460</v>
      </c>
      <c r="F379" s="94">
        <v>1000</v>
      </c>
      <c r="G379" s="116">
        <v>721026460</v>
      </c>
      <c r="H379" s="94">
        <v>1000</v>
      </c>
      <c r="I379" s="92">
        <v>376</v>
      </c>
      <c r="J379" s="94">
        <v>376</v>
      </c>
      <c r="K379" s="153">
        <v>10039028</v>
      </c>
      <c r="N379" s="150" t="s">
        <v>697</v>
      </c>
      <c r="O379" s="94" t="s">
        <v>768</v>
      </c>
      <c r="R379" s="152" t="s">
        <v>696</v>
      </c>
      <c r="T379" s="94">
        <v>58</v>
      </c>
      <c r="X379" s="152" t="s">
        <v>690</v>
      </c>
      <c r="Y379" s="123" t="s">
        <v>159</v>
      </c>
      <c r="Z379" s="126"/>
      <c r="AB379" s="128" t="s">
        <v>706</v>
      </c>
      <c r="AD379" s="152" t="s">
        <v>834</v>
      </c>
      <c r="AF379" s="111">
        <v>42047</v>
      </c>
      <c r="AG379" s="123" t="s">
        <v>562</v>
      </c>
      <c r="AH379" s="94">
        <v>1</v>
      </c>
      <c r="AM379" s="110"/>
      <c r="AQ379" s="132">
        <v>5</v>
      </c>
      <c r="AT379" s="151">
        <v>42</v>
      </c>
      <c r="AU379" s="150" t="s">
        <v>691</v>
      </c>
      <c r="AX379" s="153">
        <v>665</v>
      </c>
      <c r="BA379" s="120">
        <f t="shared" si="10"/>
        <v>42047</v>
      </c>
      <c r="BB379" s="120">
        <f t="shared" si="11"/>
        <v>42047</v>
      </c>
    </row>
    <row r="380" spans="2:54" s="94" customFormat="1" ht="15" customHeight="1" x14ac:dyDescent="0.25">
      <c r="B380" s="127" t="s">
        <v>139</v>
      </c>
      <c r="C380" s="116">
        <v>113329040</v>
      </c>
      <c r="D380" s="92">
        <v>20160111</v>
      </c>
      <c r="E380" s="116">
        <v>721026460</v>
      </c>
      <c r="F380" s="94">
        <v>100</v>
      </c>
      <c r="G380" s="116">
        <v>721026460</v>
      </c>
      <c r="H380" s="94">
        <v>100</v>
      </c>
      <c r="I380" s="92">
        <v>377</v>
      </c>
      <c r="J380" s="94">
        <v>377</v>
      </c>
      <c r="K380" s="153">
        <v>10039029</v>
      </c>
      <c r="N380" s="150" t="s">
        <v>700</v>
      </c>
      <c r="O380" s="94" t="s">
        <v>788</v>
      </c>
      <c r="R380" s="152" t="s">
        <v>699</v>
      </c>
      <c r="T380" s="94">
        <v>58</v>
      </c>
      <c r="X380" s="152" t="s">
        <v>690</v>
      </c>
      <c r="Y380" s="123" t="s">
        <v>159</v>
      </c>
      <c r="Z380" s="126"/>
      <c r="AB380" s="128" t="s">
        <v>706</v>
      </c>
      <c r="AD380" s="152" t="s">
        <v>834</v>
      </c>
      <c r="AF380" s="111">
        <v>42047</v>
      </c>
      <c r="AG380" s="123" t="s">
        <v>562</v>
      </c>
      <c r="AH380" s="94">
        <v>1</v>
      </c>
      <c r="AM380" s="133" t="s">
        <v>693</v>
      </c>
      <c r="AQ380" s="129"/>
      <c r="AT380" s="151">
        <v>0.88</v>
      </c>
      <c r="AU380" s="150" t="s">
        <v>691</v>
      </c>
      <c r="AX380" s="151">
        <v>99717</v>
      </c>
      <c r="BA380" s="120">
        <f t="shared" si="10"/>
        <v>42047</v>
      </c>
      <c r="BB380" s="120">
        <f t="shared" si="11"/>
        <v>42047</v>
      </c>
    </row>
    <row r="381" spans="2:54" s="94" customFormat="1" ht="15" customHeight="1" x14ac:dyDescent="0.25">
      <c r="B381" s="127" t="s">
        <v>139</v>
      </c>
      <c r="C381" s="116">
        <v>113329040</v>
      </c>
      <c r="D381" s="92">
        <v>20160111</v>
      </c>
      <c r="E381" s="116">
        <v>721026460</v>
      </c>
      <c r="F381" s="94">
        <v>100</v>
      </c>
      <c r="G381" s="116">
        <v>721026460</v>
      </c>
      <c r="H381" s="94">
        <v>100</v>
      </c>
      <c r="I381" s="92">
        <v>378</v>
      </c>
      <c r="J381" s="94">
        <v>378</v>
      </c>
      <c r="K381" s="153">
        <v>10039029</v>
      </c>
      <c r="N381" s="150" t="s">
        <v>700</v>
      </c>
      <c r="O381" s="94" t="s">
        <v>788</v>
      </c>
      <c r="R381" s="152" t="s">
        <v>699</v>
      </c>
      <c r="T381" s="94">
        <v>58</v>
      </c>
      <c r="X381" s="152" t="s">
        <v>690</v>
      </c>
      <c r="Y381" s="123" t="s">
        <v>159</v>
      </c>
      <c r="Z381" s="126"/>
      <c r="AB381" s="128" t="s">
        <v>706</v>
      </c>
      <c r="AD381" s="152" t="s">
        <v>834</v>
      </c>
      <c r="AF381" s="111">
        <v>42047</v>
      </c>
      <c r="AG381" s="123" t="s">
        <v>562</v>
      </c>
      <c r="AH381" s="94">
        <v>1</v>
      </c>
      <c r="AM381" s="110"/>
      <c r="AQ381" s="132">
        <v>5</v>
      </c>
      <c r="AT381" s="151">
        <v>8</v>
      </c>
      <c r="AU381" s="150" t="s">
        <v>691</v>
      </c>
      <c r="AX381" s="153">
        <v>665</v>
      </c>
      <c r="BA381" s="120">
        <f t="shared" si="10"/>
        <v>42047</v>
      </c>
      <c r="BB381" s="120">
        <f t="shared" si="11"/>
        <v>42047</v>
      </c>
    </row>
    <row r="382" spans="2:54" s="94" customFormat="1" ht="15" customHeight="1" x14ac:dyDescent="0.25">
      <c r="B382" s="127" t="s">
        <v>139</v>
      </c>
      <c r="C382" s="116">
        <v>113329040</v>
      </c>
      <c r="D382" s="92">
        <v>20160111</v>
      </c>
      <c r="E382" s="116">
        <v>721026460</v>
      </c>
      <c r="F382" s="94">
        <v>101</v>
      </c>
      <c r="G382" s="116">
        <v>721026460</v>
      </c>
      <c r="H382" s="94">
        <v>101</v>
      </c>
      <c r="I382" s="92">
        <v>379</v>
      </c>
      <c r="J382" s="94">
        <v>379</v>
      </c>
      <c r="K382" s="153">
        <v>10039029</v>
      </c>
      <c r="N382" s="150" t="s">
        <v>700</v>
      </c>
      <c r="O382" s="94" t="s">
        <v>803</v>
      </c>
      <c r="R382" s="152" t="s">
        <v>699</v>
      </c>
      <c r="T382" s="94">
        <v>58</v>
      </c>
      <c r="X382" s="152" t="s">
        <v>690</v>
      </c>
      <c r="Y382" s="123" t="s">
        <v>159</v>
      </c>
      <c r="Z382" s="126"/>
      <c r="AB382" s="128" t="s">
        <v>706</v>
      </c>
      <c r="AD382" s="152" t="s">
        <v>834</v>
      </c>
      <c r="AF382" s="111">
        <v>42047</v>
      </c>
      <c r="AG382" s="123" t="s">
        <v>562</v>
      </c>
      <c r="AH382" s="94">
        <v>1</v>
      </c>
      <c r="AM382" s="133" t="s">
        <v>693</v>
      </c>
      <c r="AQ382" s="129"/>
      <c r="AT382" s="151">
        <v>2.4</v>
      </c>
      <c r="AU382" s="150" t="s">
        <v>691</v>
      </c>
      <c r="AX382" s="151">
        <v>99717</v>
      </c>
      <c r="BA382" s="120">
        <f t="shared" si="10"/>
        <v>42047</v>
      </c>
      <c r="BB382" s="120">
        <f t="shared" si="11"/>
        <v>42047</v>
      </c>
    </row>
    <row r="383" spans="2:54" s="94" customFormat="1" ht="15" customHeight="1" x14ac:dyDescent="0.25">
      <c r="B383" s="127" t="s">
        <v>139</v>
      </c>
      <c r="C383" s="116">
        <v>113329040</v>
      </c>
      <c r="D383" s="92">
        <v>20160111</v>
      </c>
      <c r="E383" s="116">
        <v>721026460</v>
      </c>
      <c r="F383" s="94">
        <v>101</v>
      </c>
      <c r="G383" s="116">
        <v>721026460</v>
      </c>
      <c r="H383" s="94">
        <v>101</v>
      </c>
      <c r="I383" s="92">
        <v>380</v>
      </c>
      <c r="J383" s="94">
        <v>380</v>
      </c>
      <c r="K383" s="153">
        <v>10039029</v>
      </c>
      <c r="N383" s="150" t="s">
        <v>700</v>
      </c>
      <c r="O383" s="94" t="s">
        <v>803</v>
      </c>
      <c r="R383" s="152" t="s">
        <v>699</v>
      </c>
      <c r="T383" s="94">
        <v>58</v>
      </c>
      <c r="X383" s="152" t="s">
        <v>690</v>
      </c>
      <c r="Y383" s="123" t="s">
        <v>159</v>
      </c>
      <c r="Z383" s="126"/>
      <c r="AB383" s="128" t="s">
        <v>706</v>
      </c>
      <c r="AD383" s="152" t="s">
        <v>834</v>
      </c>
      <c r="AF383" s="111">
        <v>42047</v>
      </c>
      <c r="AG383" s="123" t="s">
        <v>562</v>
      </c>
      <c r="AH383" s="94">
        <v>1</v>
      </c>
      <c r="AM383" s="110"/>
      <c r="AQ383" s="132">
        <v>5</v>
      </c>
      <c r="AT383" s="151">
        <v>12</v>
      </c>
      <c r="AU383" s="150" t="s">
        <v>691</v>
      </c>
      <c r="AX383" s="153">
        <v>665</v>
      </c>
      <c r="BA383" s="120">
        <f t="shared" si="10"/>
        <v>42047</v>
      </c>
      <c r="BB383" s="120">
        <f t="shared" si="11"/>
        <v>42047</v>
      </c>
    </row>
    <row r="384" spans="2:54" s="94" customFormat="1" ht="15" customHeight="1" x14ac:dyDescent="0.25">
      <c r="B384" s="127" t="s">
        <v>139</v>
      </c>
      <c r="C384" s="116">
        <v>113329040</v>
      </c>
      <c r="D384" s="92">
        <v>20160111</v>
      </c>
      <c r="E384" s="116">
        <v>721026460</v>
      </c>
      <c r="F384" s="94">
        <v>102</v>
      </c>
      <c r="G384" s="116">
        <v>721026460</v>
      </c>
      <c r="H384" s="94">
        <v>102</v>
      </c>
      <c r="I384" s="92">
        <v>381</v>
      </c>
      <c r="J384" s="94">
        <v>381</v>
      </c>
      <c r="K384" s="153">
        <v>583065</v>
      </c>
      <c r="N384" s="150" t="s">
        <v>695</v>
      </c>
      <c r="O384" s="94" t="s">
        <v>719</v>
      </c>
      <c r="R384" s="152" t="s">
        <v>694</v>
      </c>
      <c r="T384" s="94">
        <v>58</v>
      </c>
      <c r="X384" s="152" t="s">
        <v>690</v>
      </c>
      <c r="Y384" s="123" t="s">
        <v>159</v>
      </c>
      <c r="Z384" s="126"/>
      <c r="AB384" s="128" t="s">
        <v>706</v>
      </c>
      <c r="AD384" s="152" t="s">
        <v>834</v>
      </c>
      <c r="AF384" s="111">
        <v>42047</v>
      </c>
      <c r="AG384" s="123" t="s">
        <v>562</v>
      </c>
      <c r="AH384" s="94">
        <v>1</v>
      </c>
      <c r="AM384" s="133" t="s">
        <v>693</v>
      </c>
      <c r="AQ384" s="129"/>
      <c r="AT384" s="151">
        <v>3.2</v>
      </c>
      <c r="AU384" s="150" t="s">
        <v>691</v>
      </c>
      <c r="AX384" s="151">
        <v>99717</v>
      </c>
      <c r="BA384" s="120">
        <f t="shared" si="10"/>
        <v>42047</v>
      </c>
      <c r="BB384" s="120">
        <f t="shared" si="11"/>
        <v>42047</v>
      </c>
    </row>
    <row r="385" spans="2:54" s="94" customFormat="1" ht="15" customHeight="1" x14ac:dyDescent="0.25">
      <c r="B385" s="127" t="s">
        <v>139</v>
      </c>
      <c r="C385" s="116">
        <v>113329040</v>
      </c>
      <c r="D385" s="92">
        <v>20160111</v>
      </c>
      <c r="E385" s="116">
        <v>721026460</v>
      </c>
      <c r="F385" s="94">
        <v>102</v>
      </c>
      <c r="G385" s="116">
        <v>721026460</v>
      </c>
      <c r="H385" s="94">
        <v>102</v>
      </c>
      <c r="I385" s="92">
        <v>382</v>
      </c>
      <c r="J385" s="94">
        <v>382</v>
      </c>
      <c r="K385" s="153">
        <v>583065</v>
      </c>
      <c r="N385" s="150" t="s">
        <v>695</v>
      </c>
      <c r="O385" s="94" t="s">
        <v>719</v>
      </c>
      <c r="R385" s="152" t="s">
        <v>694</v>
      </c>
      <c r="T385" s="94">
        <v>58</v>
      </c>
      <c r="X385" s="152" t="s">
        <v>690</v>
      </c>
      <c r="Y385" s="123" t="s">
        <v>159</v>
      </c>
      <c r="Z385" s="126"/>
      <c r="AB385" s="128" t="s">
        <v>706</v>
      </c>
      <c r="AD385" s="152" t="s">
        <v>834</v>
      </c>
      <c r="AF385" s="111">
        <v>42047</v>
      </c>
      <c r="AG385" s="123" t="s">
        <v>562</v>
      </c>
      <c r="AH385" s="94">
        <v>1</v>
      </c>
      <c r="AM385" s="110"/>
      <c r="AQ385" s="132">
        <v>5</v>
      </c>
      <c r="AT385" s="151">
        <v>9</v>
      </c>
      <c r="AU385" s="150" t="s">
        <v>691</v>
      </c>
      <c r="AX385" s="153">
        <v>665</v>
      </c>
      <c r="BA385" s="120">
        <f t="shared" si="10"/>
        <v>42047</v>
      </c>
      <c r="BB385" s="120">
        <f t="shared" si="11"/>
        <v>42047</v>
      </c>
    </row>
    <row r="386" spans="2:54" s="94" customFormat="1" ht="15" customHeight="1" x14ac:dyDescent="0.25">
      <c r="B386" s="127" t="s">
        <v>139</v>
      </c>
      <c r="C386" s="116">
        <v>113329040</v>
      </c>
      <c r="D386" s="92">
        <v>20160111</v>
      </c>
      <c r="E386" s="116">
        <v>721026460</v>
      </c>
      <c r="F386" s="94">
        <v>102</v>
      </c>
      <c r="G386" s="116">
        <v>721026460</v>
      </c>
      <c r="H386" s="94">
        <v>102</v>
      </c>
      <c r="I386" s="92">
        <v>383</v>
      </c>
      <c r="J386" s="94">
        <v>383</v>
      </c>
      <c r="K386" s="153">
        <v>583065</v>
      </c>
      <c r="N386" s="150" t="s">
        <v>695</v>
      </c>
      <c r="O386" s="94" t="s">
        <v>719</v>
      </c>
      <c r="R386" s="152" t="s">
        <v>694</v>
      </c>
      <c r="T386" s="94">
        <v>58</v>
      </c>
      <c r="X386" s="152" t="s">
        <v>690</v>
      </c>
      <c r="Y386" s="123" t="s">
        <v>159</v>
      </c>
      <c r="Z386" s="126"/>
      <c r="AB386" s="128" t="s">
        <v>706</v>
      </c>
      <c r="AD386" s="152" t="s">
        <v>836</v>
      </c>
      <c r="AF386" s="111">
        <v>42047</v>
      </c>
      <c r="AG386" s="123" t="s">
        <v>562</v>
      </c>
      <c r="AH386" s="94">
        <v>1</v>
      </c>
      <c r="AM386" s="136" t="s">
        <v>704</v>
      </c>
      <c r="AQ386" s="132">
        <v>5</v>
      </c>
      <c r="AT386" s="151">
        <v>21</v>
      </c>
      <c r="AU386" s="150" t="s">
        <v>691</v>
      </c>
      <c r="AX386" s="153">
        <v>665</v>
      </c>
      <c r="BA386" s="120">
        <f t="shared" si="10"/>
        <v>42047</v>
      </c>
      <c r="BB386" s="120">
        <f t="shared" si="11"/>
        <v>42047</v>
      </c>
    </row>
    <row r="387" spans="2:54" s="94" customFormat="1" ht="15" customHeight="1" x14ac:dyDescent="0.25">
      <c r="B387" s="127" t="s">
        <v>139</v>
      </c>
      <c r="C387" s="116">
        <v>113329040</v>
      </c>
      <c r="D387" s="92">
        <v>20160111</v>
      </c>
      <c r="E387" s="116">
        <v>721026460</v>
      </c>
      <c r="F387" s="94">
        <v>103</v>
      </c>
      <c r="G387" s="116">
        <v>721026460</v>
      </c>
      <c r="H387" s="94">
        <v>103</v>
      </c>
      <c r="I387" s="92">
        <v>384</v>
      </c>
      <c r="J387" s="94">
        <v>384</v>
      </c>
      <c r="K387" s="153">
        <v>10041471</v>
      </c>
      <c r="N387" s="150" t="s">
        <v>692</v>
      </c>
      <c r="O387" s="94" t="s">
        <v>719</v>
      </c>
      <c r="R387" s="152" t="s">
        <v>689</v>
      </c>
      <c r="T387" s="94">
        <v>58</v>
      </c>
      <c r="X387" s="152" t="s">
        <v>690</v>
      </c>
      <c r="Y387" s="123" t="s">
        <v>159</v>
      </c>
      <c r="Z387" s="126"/>
      <c r="AB387" s="128" t="s">
        <v>706</v>
      </c>
      <c r="AD387" s="152" t="s">
        <v>834</v>
      </c>
      <c r="AF387" s="111">
        <v>42047</v>
      </c>
      <c r="AG387" s="123" t="s">
        <v>562</v>
      </c>
      <c r="AH387" s="94">
        <v>1</v>
      </c>
      <c r="AM387" s="133" t="s">
        <v>693</v>
      </c>
      <c r="AQ387" s="131"/>
      <c r="AR387" s="127" t="s">
        <v>679</v>
      </c>
      <c r="AT387" s="151">
        <v>8.5</v>
      </c>
      <c r="AU387" s="150" t="s">
        <v>691</v>
      </c>
      <c r="AX387" s="151">
        <v>99717</v>
      </c>
      <c r="BA387" s="120">
        <f t="shared" si="10"/>
        <v>42047</v>
      </c>
      <c r="BB387" s="120">
        <f t="shared" si="11"/>
        <v>42047</v>
      </c>
    </row>
    <row r="388" spans="2:54" s="94" customFormat="1" ht="15" customHeight="1" x14ac:dyDescent="0.25">
      <c r="B388" s="127" t="s">
        <v>139</v>
      </c>
      <c r="C388" s="116">
        <v>113329040</v>
      </c>
      <c r="D388" s="92">
        <v>20160111</v>
      </c>
      <c r="E388" s="116">
        <v>721026460</v>
      </c>
      <c r="F388" s="94">
        <v>103</v>
      </c>
      <c r="G388" s="116">
        <v>721026460</v>
      </c>
      <c r="H388" s="94">
        <v>103</v>
      </c>
      <c r="I388" s="92">
        <v>385</v>
      </c>
      <c r="J388" s="94">
        <v>385</v>
      </c>
      <c r="K388" s="153">
        <v>10041471</v>
      </c>
      <c r="N388" s="150" t="s">
        <v>692</v>
      </c>
      <c r="O388" s="94" t="s">
        <v>719</v>
      </c>
      <c r="R388" s="152" t="s">
        <v>689</v>
      </c>
      <c r="T388" s="94">
        <v>58</v>
      </c>
      <c r="X388" s="152" t="s">
        <v>690</v>
      </c>
      <c r="Y388" s="123" t="s">
        <v>159</v>
      </c>
      <c r="Z388" s="126"/>
      <c r="AB388" s="128" t="s">
        <v>706</v>
      </c>
      <c r="AD388" s="152" t="s">
        <v>834</v>
      </c>
      <c r="AF388" s="111">
        <v>42047</v>
      </c>
      <c r="AG388" s="123" t="s">
        <v>562</v>
      </c>
      <c r="AH388" s="94">
        <v>1</v>
      </c>
      <c r="AM388" s="110"/>
      <c r="AQ388" s="132">
        <v>5</v>
      </c>
      <c r="AT388" s="150">
        <v>22</v>
      </c>
      <c r="AU388" s="150" t="s">
        <v>691</v>
      </c>
      <c r="AX388" s="153">
        <v>665</v>
      </c>
      <c r="BA388" s="120">
        <f t="shared" si="10"/>
        <v>42047</v>
      </c>
      <c r="BB388" s="120">
        <f t="shared" si="11"/>
        <v>42047</v>
      </c>
    </row>
    <row r="389" spans="2:54" s="94" customFormat="1" ht="15" customHeight="1" x14ac:dyDescent="0.25">
      <c r="B389" s="127" t="s">
        <v>139</v>
      </c>
      <c r="C389" s="116">
        <v>113329040</v>
      </c>
      <c r="D389" s="92">
        <v>20160111</v>
      </c>
      <c r="E389" s="116">
        <v>721026460</v>
      </c>
      <c r="F389" s="94">
        <v>103</v>
      </c>
      <c r="G389" s="116">
        <v>721026460</v>
      </c>
      <c r="H389" s="94">
        <v>103</v>
      </c>
      <c r="I389" s="92">
        <v>386</v>
      </c>
      <c r="J389" s="94">
        <v>386</v>
      </c>
      <c r="K389" s="153">
        <v>10041471</v>
      </c>
      <c r="N389" s="150" t="s">
        <v>692</v>
      </c>
      <c r="O389" s="94" t="s">
        <v>719</v>
      </c>
      <c r="R389" s="152" t="s">
        <v>689</v>
      </c>
      <c r="T389" s="94">
        <v>58</v>
      </c>
      <c r="X389" s="152" t="s">
        <v>690</v>
      </c>
      <c r="Y389" s="123" t="s">
        <v>159</v>
      </c>
      <c r="Z389" s="126"/>
      <c r="AB389" s="128" t="s">
        <v>706</v>
      </c>
      <c r="AD389" s="152" t="s">
        <v>835</v>
      </c>
      <c r="AF389" s="111">
        <v>42047</v>
      </c>
      <c r="AG389" s="123" t="s">
        <v>562</v>
      </c>
      <c r="AH389" s="94">
        <v>1</v>
      </c>
      <c r="AM389" s="136" t="s">
        <v>703</v>
      </c>
      <c r="AQ389" s="132">
        <v>5</v>
      </c>
      <c r="AT389" s="150">
        <v>20</v>
      </c>
      <c r="AU389" s="150" t="s">
        <v>691</v>
      </c>
      <c r="AX389" s="153">
        <v>665</v>
      </c>
      <c r="BA389" s="120">
        <f t="shared" si="10"/>
        <v>42047</v>
      </c>
      <c r="BB389" s="120">
        <f t="shared" si="11"/>
        <v>42047</v>
      </c>
    </row>
    <row r="390" spans="2:54" s="94" customFormat="1" ht="15" customHeight="1" x14ac:dyDescent="0.25">
      <c r="B390" s="127" t="s">
        <v>139</v>
      </c>
      <c r="C390" s="116">
        <v>113329040</v>
      </c>
      <c r="D390" s="92">
        <v>20160111</v>
      </c>
      <c r="E390" s="116">
        <v>721026460</v>
      </c>
      <c r="F390" s="94">
        <v>104</v>
      </c>
      <c r="G390" s="116">
        <v>721026460</v>
      </c>
      <c r="H390" s="94">
        <v>104</v>
      </c>
      <c r="I390" s="92">
        <v>387</v>
      </c>
      <c r="J390" s="94">
        <v>387</v>
      </c>
      <c r="K390" s="153">
        <v>583065</v>
      </c>
      <c r="N390" s="150" t="s">
        <v>695</v>
      </c>
      <c r="O390" s="94" t="s">
        <v>735</v>
      </c>
      <c r="R390" s="152" t="s">
        <v>694</v>
      </c>
      <c r="T390" s="94">
        <v>58</v>
      </c>
      <c r="X390" s="152" t="s">
        <v>690</v>
      </c>
      <c r="Y390" s="123" t="s">
        <v>159</v>
      </c>
      <c r="Z390" s="126"/>
      <c r="AB390" s="128" t="s">
        <v>706</v>
      </c>
      <c r="AD390" s="152" t="s">
        <v>834</v>
      </c>
      <c r="AF390" s="111">
        <v>42047</v>
      </c>
      <c r="AG390" s="123" t="s">
        <v>562</v>
      </c>
      <c r="AH390" s="94">
        <v>1</v>
      </c>
      <c r="AM390" s="133" t="s">
        <v>693</v>
      </c>
      <c r="AQ390" s="129"/>
      <c r="AR390" s="127" t="s">
        <v>679</v>
      </c>
      <c r="AT390" s="151">
        <v>1.3</v>
      </c>
      <c r="AU390" s="150" t="s">
        <v>691</v>
      </c>
      <c r="AX390" s="151">
        <v>99717</v>
      </c>
      <c r="BA390" s="120">
        <f t="shared" ref="BA390:BA453" si="12">AF390</f>
        <v>42047</v>
      </c>
      <c r="BB390" s="120">
        <f t="shared" ref="BB390:BB453" si="13">AF390</f>
        <v>42047</v>
      </c>
    </row>
    <row r="391" spans="2:54" s="94" customFormat="1" ht="15" customHeight="1" x14ac:dyDescent="0.25">
      <c r="B391" s="127" t="s">
        <v>139</v>
      </c>
      <c r="C391" s="116">
        <v>113329040</v>
      </c>
      <c r="D391" s="92">
        <v>20160111</v>
      </c>
      <c r="E391" s="116">
        <v>721026460</v>
      </c>
      <c r="F391" s="94">
        <v>104</v>
      </c>
      <c r="G391" s="116">
        <v>721026460</v>
      </c>
      <c r="H391" s="94">
        <v>104</v>
      </c>
      <c r="I391" s="92">
        <v>388</v>
      </c>
      <c r="J391" s="94">
        <v>388</v>
      </c>
      <c r="K391" s="153">
        <v>583065</v>
      </c>
      <c r="N391" s="150" t="s">
        <v>695</v>
      </c>
      <c r="O391" s="94" t="s">
        <v>735</v>
      </c>
      <c r="R391" s="152" t="s">
        <v>694</v>
      </c>
      <c r="T391" s="94">
        <v>58</v>
      </c>
      <c r="X391" s="152" t="s">
        <v>690</v>
      </c>
      <c r="Y391" s="123" t="s">
        <v>159</v>
      </c>
      <c r="Z391" s="126"/>
      <c r="AB391" s="128" t="s">
        <v>706</v>
      </c>
      <c r="AD391" s="152" t="s">
        <v>834</v>
      </c>
      <c r="AF391" s="111">
        <v>42047</v>
      </c>
      <c r="AG391" s="123" t="s">
        <v>562</v>
      </c>
      <c r="AH391" s="94">
        <v>1</v>
      </c>
      <c r="AM391" s="110"/>
      <c r="AQ391" s="132">
        <v>5</v>
      </c>
      <c r="AT391" s="151">
        <v>11</v>
      </c>
      <c r="AU391" s="150" t="s">
        <v>691</v>
      </c>
      <c r="AX391" s="153">
        <v>665</v>
      </c>
      <c r="BA391" s="120">
        <f t="shared" si="12"/>
        <v>42047</v>
      </c>
      <c r="BB391" s="120">
        <f t="shared" si="13"/>
        <v>42047</v>
      </c>
    </row>
    <row r="392" spans="2:54" s="94" customFormat="1" ht="15" customHeight="1" x14ac:dyDescent="0.25">
      <c r="B392" s="127" t="s">
        <v>139</v>
      </c>
      <c r="C392" s="116">
        <v>113329040</v>
      </c>
      <c r="D392" s="92">
        <v>20160111</v>
      </c>
      <c r="E392" s="116">
        <v>721026460</v>
      </c>
      <c r="F392" s="94">
        <v>105</v>
      </c>
      <c r="G392" s="116">
        <v>721026460</v>
      </c>
      <c r="H392" s="94">
        <v>105</v>
      </c>
      <c r="I392" s="92">
        <v>389</v>
      </c>
      <c r="J392" s="94">
        <v>389</v>
      </c>
      <c r="K392" s="153">
        <v>584015</v>
      </c>
      <c r="N392" s="150" t="s">
        <v>695</v>
      </c>
      <c r="O392" s="94" t="s">
        <v>779</v>
      </c>
      <c r="R392" s="152" t="s">
        <v>698</v>
      </c>
      <c r="T392" s="94">
        <v>58</v>
      </c>
      <c r="X392" s="152" t="s">
        <v>690</v>
      </c>
      <c r="Y392" s="123" t="s">
        <v>159</v>
      </c>
      <c r="Z392" s="126"/>
      <c r="AB392" s="128" t="s">
        <v>706</v>
      </c>
      <c r="AD392" s="152" t="s">
        <v>834</v>
      </c>
      <c r="AF392" s="111">
        <v>42047</v>
      </c>
      <c r="AG392" s="123" t="s">
        <v>562</v>
      </c>
      <c r="AH392" s="94">
        <v>1</v>
      </c>
      <c r="AM392" s="133" t="s">
        <v>693</v>
      </c>
      <c r="AQ392" s="129"/>
      <c r="AT392" s="151">
        <v>1.6</v>
      </c>
      <c r="AU392" s="150" t="s">
        <v>691</v>
      </c>
      <c r="AX392" s="151">
        <v>99717</v>
      </c>
      <c r="BA392" s="120">
        <f t="shared" si="12"/>
        <v>42047</v>
      </c>
      <c r="BB392" s="120">
        <f t="shared" si="13"/>
        <v>42047</v>
      </c>
    </row>
    <row r="393" spans="2:54" s="94" customFormat="1" ht="15" customHeight="1" x14ac:dyDescent="0.25">
      <c r="B393" s="127" t="s">
        <v>139</v>
      </c>
      <c r="C393" s="116">
        <v>113329040</v>
      </c>
      <c r="D393" s="92">
        <v>20160111</v>
      </c>
      <c r="E393" s="116">
        <v>721026460</v>
      </c>
      <c r="F393" s="94">
        <v>105</v>
      </c>
      <c r="G393" s="116">
        <v>721026460</v>
      </c>
      <c r="H393" s="94">
        <v>105</v>
      </c>
      <c r="I393" s="92">
        <v>390</v>
      </c>
      <c r="J393" s="94">
        <v>390</v>
      </c>
      <c r="K393" s="153">
        <v>584015</v>
      </c>
      <c r="N393" s="150" t="s">
        <v>695</v>
      </c>
      <c r="O393" s="94" t="s">
        <v>779</v>
      </c>
      <c r="R393" s="152" t="s">
        <v>698</v>
      </c>
      <c r="T393" s="94">
        <v>58</v>
      </c>
      <c r="X393" s="152" t="s">
        <v>690</v>
      </c>
      <c r="Y393" s="123" t="s">
        <v>159</v>
      </c>
      <c r="Z393" s="126"/>
      <c r="AB393" s="128" t="s">
        <v>706</v>
      </c>
      <c r="AD393" s="152" t="s">
        <v>834</v>
      </c>
      <c r="AF393" s="111">
        <v>42047</v>
      </c>
      <c r="AG393" s="123" t="s">
        <v>562</v>
      </c>
      <c r="AH393" s="94">
        <v>1</v>
      </c>
      <c r="AM393" s="110"/>
      <c r="AQ393" s="132">
        <v>5</v>
      </c>
      <c r="AT393" s="151">
        <v>12</v>
      </c>
      <c r="AU393" s="150" t="s">
        <v>691</v>
      </c>
      <c r="AX393" s="153">
        <v>665</v>
      </c>
      <c r="BA393" s="120">
        <f t="shared" si="12"/>
        <v>42047</v>
      </c>
      <c r="BB393" s="120">
        <f t="shared" si="13"/>
        <v>42047</v>
      </c>
    </row>
    <row r="394" spans="2:54" s="94" customFormat="1" ht="15" customHeight="1" x14ac:dyDescent="0.25">
      <c r="B394" s="127" t="s">
        <v>139</v>
      </c>
      <c r="C394" s="116">
        <v>113329040</v>
      </c>
      <c r="D394" s="92">
        <v>20160111</v>
      </c>
      <c r="E394" s="116">
        <v>721026460</v>
      </c>
      <c r="F394" s="94">
        <v>106</v>
      </c>
      <c r="G394" s="116">
        <v>721026460</v>
      </c>
      <c r="H394" s="94">
        <v>106</v>
      </c>
      <c r="I394" s="92">
        <v>391</v>
      </c>
      <c r="J394" s="94">
        <v>391</v>
      </c>
      <c r="K394" s="153">
        <v>584015</v>
      </c>
      <c r="N394" s="150" t="s">
        <v>695</v>
      </c>
      <c r="O394" s="94" t="s">
        <v>773</v>
      </c>
      <c r="R394" s="152" t="s">
        <v>698</v>
      </c>
      <c r="T394" s="94">
        <v>58</v>
      </c>
      <c r="X394" s="152" t="s">
        <v>690</v>
      </c>
      <c r="Y394" s="123" t="s">
        <v>159</v>
      </c>
      <c r="Z394" s="126"/>
      <c r="AB394" s="128" t="s">
        <v>706</v>
      </c>
      <c r="AD394" s="152" t="s">
        <v>834</v>
      </c>
      <c r="AF394" s="111">
        <v>42047</v>
      </c>
      <c r="AG394" s="123" t="s">
        <v>562</v>
      </c>
      <c r="AH394" s="94">
        <v>1</v>
      </c>
      <c r="AM394" s="133" t="s">
        <v>693</v>
      </c>
      <c r="AQ394" s="129"/>
      <c r="AT394" s="151">
        <v>2.5</v>
      </c>
      <c r="AU394" s="150" t="s">
        <v>691</v>
      </c>
      <c r="AX394" s="151">
        <v>99717</v>
      </c>
      <c r="BA394" s="120">
        <f t="shared" si="12"/>
        <v>42047</v>
      </c>
      <c r="BB394" s="120">
        <f t="shared" si="13"/>
        <v>42047</v>
      </c>
    </row>
    <row r="395" spans="2:54" s="94" customFormat="1" ht="15" customHeight="1" x14ac:dyDescent="0.25">
      <c r="B395" s="127" t="s">
        <v>139</v>
      </c>
      <c r="C395" s="116">
        <v>113329040</v>
      </c>
      <c r="D395" s="92">
        <v>20160111</v>
      </c>
      <c r="E395" s="116">
        <v>721026460</v>
      </c>
      <c r="F395" s="94">
        <v>106</v>
      </c>
      <c r="G395" s="116">
        <v>721026460</v>
      </c>
      <c r="H395" s="94">
        <v>106</v>
      </c>
      <c r="I395" s="92">
        <v>392</v>
      </c>
      <c r="J395" s="94">
        <v>392</v>
      </c>
      <c r="K395" s="153">
        <v>584015</v>
      </c>
      <c r="N395" s="150" t="s">
        <v>695</v>
      </c>
      <c r="O395" s="94" t="s">
        <v>773</v>
      </c>
      <c r="R395" s="152" t="s">
        <v>698</v>
      </c>
      <c r="T395" s="94">
        <v>58</v>
      </c>
      <c r="X395" s="152" t="s">
        <v>690</v>
      </c>
      <c r="Y395" s="123" t="s">
        <v>159</v>
      </c>
      <c r="Z395" s="126"/>
      <c r="AB395" s="128" t="s">
        <v>706</v>
      </c>
      <c r="AD395" s="152" t="s">
        <v>834</v>
      </c>
      <c r="AF395" s="111">
        <v>42047</v>
      </c>
      <c r="AG395" s="123" t="s">
        <v>562</v>
      </c>
      <c r="AH395" s="94">
        <v>1</v>
      </c>
      <c r="AM395" s="110"/>
      <c r="AQ395" s="132">
        <v>5</v>
      </c>
      <c r="AT395" s="151">
        <v>17</v>
      </c>
      <c r="AU395" s="150" t="s">
        <v>691</v>
      </c>
      <c r="AX395" s="153">
        <v>665</v>
      </c>
      <c r="BA395" s="120">
        <f t="shared" si="12"/>
        <v>42047</v>
      </c>
      <c r="BB395" s="120">
        <f t="shared" si="13"/>
        <v>42047</v>
      </c>
    </row>
    <row r="396" spans="2:54" s="94" customFormat="1" ht="15" customHeight="1" x14ac:dyDescent="0.25">
      <c r="B396" s="127" t="s">
        <v>139</v>
      </c>
      <c r="C396" s="116">
        <v>113329040</v>
      </c>
      <c r="D396" s="92">
        <v>20160111</v>
      </c>
      <c r="E396" s="116">
        <v>721026460</v>
      </c>
      <c r="F396" s="94">
        <v>107</v>
      </c>
      <c r="G396" s="116">
        <v>721026460</v>
      </c>
      <c r="H396" s="94">
        <v>107</v>
      </c>
      <c r="I396" s="92">
        <v>393</v>
      </c>
      <c r="J396" s="94">
        <v>393</v>
      </c>
      <c r="K396" s="153">
        <v>583065</v>
      </c>
      <c r="N396" s="150" t="s">
        <v>695</v>
      </c>
      <c r="O396" s="94" t="s">
        <v>717</v>
      </c>
      <c r="R396" s="152" t="s">
        <v>694</v>
      </c>
      <c r="T396" s="94">
        <v>58</v>
      </c>
      <c r="X396" s="152" t="s">
        <v>690</v>
      </c>
      <c r="Y396" s="123" t="s">
        <v>159</v>
      </c>
      <c r="Z396" s="126"/>
      <c r="AB396" s="128" t="s">
        <v>706</v>
      </c>
      <c r="AD396" s="152" t="s">
        <v>834</v>
      </c>
      <c r="AF396" s="111">
        <v>42047</v>
      </c>
      <c r="AG396" s="123" t="s">
        <v>562</v>
      </c>
      <c r="AH396" s="94">
        <v>1</v>
      </c>
      <c r="AM396" s="133" t="s">
        <v>693</v>
      </c>
      <c r="AQ396" s="129"/>
      <c r="AT396" s="151">
        <v>1.7</v>
      </c>
      <c r="AU396" s="150" t="s">
        <v>691</v>
      </c>
      <c r="AX396" s="151">
        <v>99717</v>
      </c>
      <c r="BA396" s="120">
        <f t="shared" si="12"/>
        <v>42047</v>
      </c>
      <c r="BB396" s="120">
        <f t="shared" si="13"/>
        <v>42047</v>
      </c>
    </row>
    <row r="397" spans="2:54" s="94" customFormat="1" ht="15" customHeight="1" x14ac:dyDescent="0.25">
      <c r="B397" s="127" t="s">
        <v>139</v>
      </c>
      <c r="C397" s="116">
        <v>113329040</v>
      </c>
      <c r="D397" s="92">
        <v>20160111</v>
      </c>
      <c r="E397" s="116">
        <v>721026460</v>
      </c>
      <c r="F397" s="94">
        <v>107</v>
      </c>
      <c r="G397" s="116">
        <v>721026460</v>
      </c>
      <c r="H397" s="94">
        <v>107</v>
      </c>
      <c r="I397" s="92">
        <v>394</v>
      </c>
      <c r="J397" s="94">
        <v>394</v>
      </c>
      <c r="K397" s="153">
        <v>583065</v>
      </c>
      <c r="N397" s="150" t="s">
        <v>695</v>
      </c>
      <c r="O397" s="94" t="s">
        <v>717</v>
      </c>
      <c r="R397" s="152" t="s">
        <v>694</v>
      </c>
      <c r="T397" s="94">
        <v>58</v>
      </c>
      <c r="X397" s="152" t="s">
        <v>690</v>
      </c>
      <c r="Y397" s="123" t="s">
        <v>159</v>
      </c>
      <c r="Z397" s="126"/>
      <c r="AB397" s="128" t="s">
        <v>706</v>
      </c>
      <c r="AD397" s="152" t="s">
        <v>836</v>
      </c>
      <c r="AF397" s="111">
        <v>42047</v>
      </c>
      <c r="AG397" s="123" t="s">
        <v>562</v>
      </c>
      <c r="AH397" s="94">
        <v>1</v>
      </c>
      <c r="AM397" s="136" t="s">
        <v>704</v>
      </c>
      <c r="AQ397" s="137">
        <v>1E-4</v>
      </c>
      <c r="AT397" s="151">
        <v>2.9</v>
      </c>
      <c r="AU397" s="151" t="s">
        <v>572</v>
      </c>
      <c r="AX397" s="131">
        <v>1045</v>
      </c>
      <c r="BA397" s="120">
        <f t="shared" si="12"/>
        <v>42047</v>
      </c>
      <c r="BB397" s="120">
        <f t="shared" si="13"/>
        <v>42047</v>
      </c>
    </row>
    <row r="398" spans="2:54" s="94" customFormat="1" ht="15" customHeight="1" x14ac:dyDescent="0.25">
      <c r="B398" s="127" t="s">
        <v>139</v>
      </c>
      <c r="C398" s="116">
        <v>113329040</v>
      </c>
      <c r="D398" s="92">
        <v>20160111</v>
      </c>
      <c r="E398" s="116">
        <v>721026460</v>
      </c>
      <c r="F398" s="94">
        <v>107</v>
      </c>
      <c r="G398" s="116">
        <v>721026460</v>
      </c>
      <c r="H398" s="94">
        <v>107</v>
      </c>
      <c r="I398" s="92">
        <v>395</v>
      </c>
      <c r="J398" s="94">
        <v>395</v>
      </c>
      <c r="K398" s="153">
        <v>583065</v>
      </c>
      <c r="N398" s="150" t="s">
        <v>695</v>
      </c>
      <c r="O398" s="94" t="s">
        <v>717</v>
      </c>
      <c r="R398" s="152" t="s">
        <v>694</v>
      </c>
      <c r="T398" s="94">
        <v>58</v>
      </c>
      <c r="X398" s="152" t="s">
        <v>690</v>
      </c>
      <c r="Y398" s="123" t="s">
        <v>159</v>
      </c>
      <c r="Z398" s="126"/>
      <c r="AB398" s="128" t="s">
        <v>706</v>
      </c>
      <c r="AD398" s="152" t="s">
        <v>834</v>
      </c>
      <c r="AF398" s="111">
        <v>42047</v>
      </c>
      <c r="AG398" s="123" t="s">
        <v>562</v>
      </c>
      <c r="AH398" s="94">
        <v>1</v>
      </c>
      <c r="AM398" s="131"/>
      <c r="AQ398" s="132">
        <v>5</v>
      </c>
      <c r="AT398" s="151">
        <v>26</v>
      </c>
      <c r="AU398" s="150" t="s">
        <v>691</v>
      </c>
      <c r="AX398" s="153">
        <v>665</v>
      </c>
      <c r="BA398" s="120">
        <f t="shared" si="12"/>
        <v>42047</v>
      </c>
      <c r="BB398" s="120">
        <f t="shared" si="13"/>
        <v>42047</v>
      </c>
    </row>
    <row r="399" spans="2:54" s="94" customFormat="1" ht="15" customHeight="1" x14ac:dyDescent="0.25">
      <c r="B399" s="127" t="s">
        <v>139</v>
      </c>
      <c r="C399" s="116">
        <v>113329040</v>
      </c>
      <c r="D399" s="92">
        <v>20160111</v>
      </c>
      <c r="E399" s="116">
        <v>721026460</v>
      </c>
      <c r="F399" s="94">
        <v>107</v>
      </c>
      <c r="G399" s="116">
        <v>721026460</v>
      </c>
      <c r="H399" s="94">
        <v>107</v>
      </c>
      <c r="I399" s="92">
        <v>396</v>
      </c>
      <c r="J399" s="94">
        <v>396</v>
      </c>
      <c r="K399" s="153">
        <v>583065</v>
      </c>
      <c r="N399" s="150" t="s">
        <v>695</v>
      </c>
      <c r="O399" s="94" t="s">
        <v>717</v>
      </c>
      <c r="R399" s="152" t="s">
        <v>694</v>
      </c>
      <c r="T399" s="94">
        <v>58</v>
      </c>
      <c r="X399" s="152" t="s">
        <v>690</v>
      </c>
      <c r="Y399" s="123" t="s">
        <v>159</v>
      </c>
      <c r="Z399" s="126"/>
      <c r="AB399" s="128" t="s">
        <v>706</v>
      </c>
      <c r="AD399" s="152" t="s">
        <v>836</v>
      </c>
      <c r="AF399" s="111">
        <v>42047</v>
      </c>
      <c r="AG399" s="123" t="s">
        <v>562</v>
      </c>
      <c r="AH399" s="94">
        <v>1</v>
      </c>
      <c r="AM399" s="150" t="s">
        <v>704</v>
      </c>
      <c r="AQ399" s="132">
        <v>5</v>
      </c>
      <c r="AT399" s="151">
        <v>110</v>
      </c>
      <c r="AU399" s="150" t="s">
        <v>691</v>
      </c>
      <c r="AX399" s="153">
        <v>665</v>
      </c>
      <c r="BA399" s="120">
        <f t="shared" si="12"/>
        <v>42047</v>
      </c>
      <c r="BB399" s="120">
        <f t="shared" si="13"/>
        <v>42047</v>
      </c>
    </row>
    <row r="400" spans="2:54" s="94" customFormat="1" ht="15" customHeight="1" x14ac:dyDescent="0.25">
      <c r="B400" s="127" t="s">
        <v>139</v>
      </c>
      <c r="C400" s="116">
        <v>113329040</v>
      </c>
      <c r="D400" s="92">
        <v>20160111</v>
      </c>
      <c r="E400" s="116">
        <v>721026460</v>
      </c>
      <c r="F400" s="94">
        <v>108</v>
      </c>
      <c r="G400" s="116">
        <v>721026460</v>
      </c>
      <c r="H400" s="94">
        <v>108</v>
      </c>
      <c r="I400" s="92">
        <v>397</v>
      </c>
      <c r="J400" s="94">
        <v>397</v>
      </c>
      <c r="K400" s="153">
        <v>10041471</v>
      </c>
      <c r="N400" s="150" t="s">
        <v>692</v>
      </c>
      <c r="O400" s="94" t="s">
        <v>717</v>
      </c>
      <c r="R400" s="152" t="s">
        <v>689</v>
      </c>
      <c r="T400" s="94">
        <v>58</v>
      </c>
      <c r="X400" s="152" t="s">
        <v>690</v>
      </c>
      <c r="Y400" s="123" t="s">
        <v>159</v>
      </c>
      <c r="Z400" s="126"/>
      <c r="AB400" s="128" t="s">
        <v>706</v>
      </c>
      <c r="AD400" s="152" t="s">
        <v>834</v>
      </c>
      <c r="AF400" s="111">
        <v>42047</v>
      </c>
      <c r="AG400" s="123" t="s">
        <v>562</v>
      </c>
      <c r="AH400" s="94">
        <v>1</v>
      </c>
      <c r="AM400" s="152" t="s">
        <v>693</v>
      </c>
      <c r="AQ400" s="131"/>
      <c r="AR400" s="127" t="s">
        <v>679</v>
      </c>
      <c r="AT400" s="151">
        <v>3.2</v>
      </c>
      <c r="AU400" s="150" t="s">
        <v>691</v>
      </c>
      <c r="AX400" s="151">
        <v>99717</v>
      </c>
      <c r="BA400" s="120">
        <f t="shared" si="12"/>
        <v>42047</v>
      </c>
      <c r="BB400" s="120">
        <f t="shared" si="13"/>
        <v>42047</v>
      </c>
    </row>
    <row r="401" spans="2:54" s="94" customFormat="1" ht="15" customHeight="1" x14ac:dyDescent="0.25">
      <c r="B401" s="127" t="s">
        <v>139</v>
      </c>
      <c r="C401" s="116">
        <v>113329040</v>
      </c>
      <c r="D401" s="92">
        <v>20160111</v>
      </c>
      <c r="E401" s="116">
        <v>721026460</v>
      </c>
      <c r="F401" s="94">
        <v>108</v>
      </c>
      <c r="G401" s="116">
        <v>721026460</v>
      </c>
      <c r="H401" s="94">
        <v>108</v>
      </c>
      <c r="I401" s="92">
        <v>398</v>
      </c>
      <c r="J401" s="94">
        <v>398</v>
      </c>
      <c r="K401" s="153">
        <v>10041471</v>
      </c>
      <c r="N401" s="150" t="s">
        <v>692</v>
      </c>
      <c r="O401" s="94" t="s">
        <v>717</v>
      </c>
      <c r="R401" s="152" t="s">
        <v>689</v>
      </c>
      <c r="T401" s="94">
        <v>58</v>
      </c>
      <c r="X401" s="152" t="s">
        <v>690</v>
      </c>
      <c r="Y401" s="123" t="s">
        <v>159</v>
      </c>
      <c r="Z401" s="126"/>
      <c r="AB401" s="128" t="s">
        <v>706</v>
      </c>
      <c r="AD401" s="152" t="s">
        <v>835</v>
      </c>
      <c r="AF401" s="111">
        <v>42047</v>
      </c>
      <c r="AG401" s="123" t="s">
        <v>562</v>
      </c>
      <c r="AH401" s="94">
        <v>1</v>
      </c>
      <c r="AM401" s="150" t="s">
        <v>703</v>
      </c>
      <c r="AQ401" s="137">
        <v>1E-4</v>
      </c>
      <c r="AT401" s="150">
        <v>0.23</v>
      </c>
      <c r="AU401" s="150" t="s">
        <v>572</v>
      </c>
      <c r="AX401" s="131">
        <v>1045</v>
      </c>
      <c r="BA401" s="120">
        <f t="shared" si="12"/>
        <v>42047</v>
      </c>
      <c r="BB401" s="120">
        <f t="shared" si="13"/>
        <v>42047</v>
      </c>
    </row>
    <row r="402" spans="2:54" s="94" customFormat="1" ht="15" customHeight="1" x14ac:dyDescent="0.25">
      <c r="B402" s="127" t="s">
        <v>139</v>
      </c>
      <c r="C402" s="116">
        <v>113329040</v>
      </c>
      <c r="D402" s="92">
        <v>20160111</v>
      </c>
      <c r="E402" s="116">
        <v>721026460</v>
      </c>
      <c r="F402" s="94">
        <v>108</v>
      </c>
      <c r="G402" s="116">
        <v>721026460</v>
      </c>
      <c r="H402" s="94">
        <v>108</v>
      </c>
      <c r="I402" s="92">
        <v>399</v>
      </c>
      <c r="J402" s="94">
        <v>399</v>
      </c>
      <c r="K402" s="153">
        <v>10041471</v>
      </c>
      <c r="N402" s="150" t="s">
        <v>692</v>
      </c>
      <c r="O402" s="94" t="s">
        <v>717</v>
      </c>
      <c r="R402" s="152" t="s">
        <v>689</v>
      </c>
      <c r="T402" s="94">
        <v>58</v>
      </c>
      <c r="X402" s="152" t="s">
        <v>690</v>
      </c>
      <c r="Y402" s="123" t="s">
        <v>159</v>
      </c>
      <c r="Z402" s="126"/>
      <c r="AB402" s="128" t="s">
        <v>706</v>
      </c>
      <c r="AD402" s="152" t="s">
        <v>834</v>
      </c>
      <c r="AF402" s="111">
        <v>42047</v>
      </c>
      <c r="AG402" s="123" t="s">
        <v>562</v>
      </c>
      <c r="AH402" s="94">
        <v>1</v>
      </c>
      <c r="AM402" s="131"/>
      <c r="AQ402" s="132">
        <v>5</v>
      </c>
      <c r="AT402" s="150">
        <v>25</v>
      </c>
      <c r="AU402" s="150" t="s">
        <v>691</v>
      </c>
      <c r="AX402" s="153">
        <v>665</v>
      </c>
      <c r="BA402" s="120">
        <f t="shared" si="12"/>
        <v>42047</v>
      </c>
      <c r="BB402" s="120">
        <f t="shared" si="13"/>
        <v>42047</v>
      </c>
    </row>
    <row r="403" spans="2:54" s="94" customFormat="1" ht="15" customHeight="1" x14ac:dyDescent="0.25">
      <c r="B403" s="127" t="s">
        <v>139</v>
      </c>
      <c r="C403" s="116">
        <v>113329040</v>
      </c>
      <c r="D403" s="92">
        <v>20160111</v>
      </c>
      <c r="E403" s="116">
        <v>721026460</v>
      </c>
      <c r="F403" s="94">
        <v>108</v>
      </c>
      <c r="G403" s="116">
        <v>721026460</v>
      </c>
      <c r="H403" s="94">
        <v>108</v>
      </c>
      <c r="I403" s="92">
        <v>400</v>
      </c>
      <c r="J403" s="94">
        <v>400</v>
      </c>
      <c r="K403" s="153">
        <v>10041471</v>
      </c>
      <c r="N403" s="150" t="s">
        <v>692</v>
      </c>
      <c r="O403" s="94" t="s">
        <v>717</v>
      </c>
      <c r="R403" s="152" t="s">
        <v>689</v>
      </c>
      <c r="T403" s="94">
        <v>58</v>
      </c>
      <c r="X403" s="152" t="s">
        <v>690</v>
      </c>
      <c r="Y403" s="123" t="s">
        <v>159</v>
      </c>
      <c r="Z403" s="126"/>
      <c r="AB403" s="128" t="s">
        <v>706</v>
      </c>
      <c r="AD403" s="152" t="s">
        <v>835</v>
      </c>
      <c r="AF403" s="111">
        <v>42047</v>
      </c>
      <c r="AG403" s="123" t="s">
        <v>562</v>
      </c>
      <c r="AH403" s="94">
        <v>1</v>
      </c>
      <c r="AM403" s="150" t="s">
        <v>703</v>
      </c>
      <c r="AQ403" s="132">
        <v>5</v>
      </c>
      <c r="AT403" s="150">
        <v>37</v>
      </c>
      <c r="AU403" s="150" t="s">
        <v>691</v>
      </c>
      <c r="AX403" s="153">
        <v>665</v>
      </c>
      <c r="BA403" s="120">
        <f t="shared" si="12"/>
        <v>42047</v>
      </c>
      <c r="BB403" s="120">
        <f t="shared" si="13"/>
        <v>42047</v>
      </c>
    </row>
    <row r="404" spans="2:54" s="94" customFormat="1" ht="15" customHeight="1" x14ac:dyDescent="0.25">
      <c r="B404" s="127" t="s">
        <v>139</v>
      </c>
      <c r="C404" s="116">
        <v>113329040</v>
      </c>
      <c r="D404" s="92">
        <v>20160111</v>
      </c>
      <c r="E404" s="116">
        <v>721026460</v>
      </c>
      <c r="F404" s="94">
        <v>109</v>
      </c>
      <c r="G404" s="116">
        <v>721026460</v>
      </c>
      <c r="H404" s="94">
        <v>109</v>
      </c>
      <c r="I404" s="92">
        <v>401</v>
      </c>
      <c r="J404" s="94">
        <v>401</v>
      </c>
      <c r="K404" s="153">
        <v>583065</v>
      </c>
      <c r="N404" s="150" t="s">
        <v>695</v>
      </c>
      <c r="O404" s="94" t="s">
        <v>736</v>
      </c>
      <c r="R404" s="152" t="s">
        <v>694</v>
      </c>
      <c r="T404" s="94">
        <v>58</v>
      </c>
      <c r="X404" s="152" t="s">
        <v>690</v>
      </c>
      <c r="Y404" s="123" t="s">
        <v>159</v>
      </c>
      <c r="Z404" s="126"/>
      <c r="AB404" s="128" t="s">
        <v>706</v>
      </c>
      <c r="AD404" s="152" t="s">
        <v>834</v>
      </c>
      <c r="AF404" s="111">
        <v>42047</v>
      </c>
      <c r="AG404" s="123" t="s">
        <v>562</v>
      </c>
      <c r="AH404" s="94">
        <v>1</v>
      </c>
      <c r="AM404" s="152" t="s">
        <v>693</v>
      </c>
      <c r="AQ404" s="129"/>
      <c r="AT404" s="151">
        <v>0.93</v>
      </c>
      <c r="AU404" s="150" t="s">
        <v>691</v>
      </c>
      <c r="AX404" s="151">
        <v>99717</v>
      </c>
      <c r="BA404" s="120">
        <f t="shared" si="12"/>
        <v>42047</v>
      </c>
      <c r="BB404" s="120">
        <f t="shared" si="13"/>
        <v>42047</v>
      </c>
    </row>
    <row r="405" spans="2:54" s="94" customFormat="1" ht="15" customHeight="1" x14ac:dyDescent="0.25">
      <c r="B405" s="127" t="s">
        <v>139</v>
      </c>
      <c r="C405" s="116">
        <v>113329040</v>
      </c>
      <c r="D405" s="92">
        <v>20160111</v>
      </c>
      <c r="E405" s="116">
        <v>721026460</v>
      </c>
      <c r="F405" s="94">
        <v>109</v>
      </c>
      <c r="G405" s="116">
        <v>721026460</v>
      </c>
      <c r="H405" s="94">
        <v>109</v>
      </c>
      <c r="I405" s="92">
        <v>402</v>
      </c>
      <c r="J405" s="94">
        <v>402</v>
      </c>
      <c r="K405" s="153">
        <v>583065</v>
      </c>
      <c r="N405" s="150" t="s">
        <v>695</v>
      </c>
      <c r="O405" s="94" t="s">
        <v>736</v>
      </c>
      <c r="R405" s="152" t="s">
        <v>694</v>
      </c>
      <c r="T405" s="94">
        <v>58</v>
      </c>
      <c r="X405" s="152" t="s">
        <v>690</v>
      </c>
      <c r="Y405" s="123" t="s">
        <v>159</v>
      </c>
      <c r="Z405" s="126"/>
      <c r="AB405" s="128" t="s">
        <v>706</v>
      </c>
      <c r="AD405" s="152" t="s">
        <v>834</v>
      </c>
      <c r="AF405" s="111">
        <v>42047</v>
      </c>
      <c r="AG405" s="123" t="s">
        <v>562</v>
      </c>
      <c r="AH405" s="94">
        <v>1</v>
      </c>
      <c r="AM405" s="131"/>
      <c r="AQ405" s="132">
        <v>5</v>
      </c>
      <c r="AT405" s="151">
        <v>9</v>
      </c>
      <c r="AU405" s="150" t="s">
        <v>691</v>
      </c>
      <c r="AX405" s="153">
        <v>665</v>
      </c>
      <c r="BA405" s="120">
        <f t="shared" si="12"/>
        <v>42047</v>
      </c>
      <c r="BB405" s="120">
        <f t="shared" si="13"/>
        <v>42047</v>
      </c>
    </row>
    <row r="406" spans="2:54" s="94" customFormat="1" ht="15" customHeight="1" x14ac:dyDescent="0.25">
      <c r="B406" s="127" t="s">
        <v>139</v>
      </c>
      <c r="C406" s="116">
        <v>113329040</v>
      </c>
      <c r="D406" s="92">
        <v>20160111</v>
      </c>
      <c r="E406" s="116">
        <v>721026460</v>
      </c>
      <c r="F406" s="94">
        <v>110</v>
      </c>
      <c r="G406" s="116">
        <v>721026460</v>
      </c>
      <c r="H406" s="94">
        <v>110</v>
      </c>
      <c r="I406" s="92">
        <v>403</v>
      </c>
      <c r="J406" s="94">
        <v>403</v>
      </c>
      <c r="K406" s="153">
        <v>10041471</v>
      </c>
      <c r="N406" s="150" t="s">
        <v>692</v>
      </c>
      <c r="O406" s="94" t="s">
        <v>825</v>
      </c>
      <c r="R406" s="152" t="s">
        <v>689</v>
      </c>
      <c r="T406" s="94">
        <v>58</v>
      </c>
      <c r="X406" s="152" t="s">
        <v>690</v>
      </c>
      <c r="Y406" s="123" t="s">
        <v>159</v>
      </c>
      <c r="Z406" s="126"/>
      <c r="AB406" s="128" t="s">
        <v>706</v>
      </c>
      <c r="AD406" s="152" t="s">
        <v>834</v>
      </c>
      <c r="AF406" s="111">
        <v>42047</v>
      </c>
      <c r="AG406" s="123" t="s">
        <v>562</v>
      </c>
      <c r="AH406" s="94">
        <v>1</v>
      </c>
      <c r="AM406" s="110"/>
      <c r="AQ406" s="132">
        <v>5</v>
      </c>
      <c r="AT406" s="150">
        <v>30</v>
      </c>
      <c r="AU406" s="150" t="s">
        <v>691</v>
      </c>
      <c r="AX406" s="153">
        <v>665</v>
      </c>
      <c r="BA406" s="120">
        <f t="shared" si="12"/>
        <v>42047</v>
      </c>
      <c r="BB406" s="120">
        <f t="shared" si="13"/>
        <v>42047</v>
      </c>
    </row>
    <row r="407" spans="2:54" s="94" customFormat="1" ht="15" customHeight="1" x14ac:dyDescent="0.25">
      <c r="B407" s="127" t="s">
        <v>139</v>
      </c>
      <c r="C407" s="116">
        <v>113329040</v>
      </c>
      <c r="D407" s="92">
        <v>20160111</v>
      </c>
      <c r="E407" s="116">
        <v>721026460</v>
      </c>
      <c r="F407" s="94">
        <v>110</v>
      </c>
      <c r="G407" s="116">
        <v>721026460</v>
      </c>
      <c r="H407" s="94">
        <v>110</v>
      </c>
      <c r="I407" s="92">
        <v>404</v>
      </c>
      <c r="J407" s="94">
        <v>404</v>
      </c>
      <c r="K407" s="153">
        <v>10041471</v>
      </c>
      <c r="N407" s="150" t="s">
        <v>692</v>
      </c>
      <c r="O407" s="94" t="s">
        <v>825</v>
      </c>
      <c r="R407" s="152" t="s">
        <v>689</v>
      </c>
      <c r="T407" s="94">
        <v>58</v>
      </c>
      <c r="X407" s="152" t="s">
        <v>690</v>
      </c>
      <c r="Y407" s="123" t="s">
        <v>159</v>
      </c>
      <c r="Z407" s="126"/>
      <c r="AB407" s="128" t="s">
        <v>706</v>
      </c>
      <c r="AD407" s="152" t="s">
        <v>835</v>
      </c>
      <c r="AF407" s="111">
        <v>42047</v>
      </c>
      <c r="AG407" s="123" t="s">
        <v>562</v>
      </c>
      <c r="AH407" s="94">
        <v>1</v>
      </c>
      <c r="AM407" s="136" t="s">
        <v>703</v>
      </c>
      <c r="AQ407" s="132">
        <v>5</v>
      </c>
      <c r="AT407" s="150">
        <v>32</v>
      </c>
      <c r="AU407" s="150" t="s">
        <v>691</v>
      </c>
      <c r="AX407" s="153">
        <v>665</v>
      </c>
      <c r="BA407" s="120">
        <f t="shared" si="12"/>
        <v>42047</v>
      </c>
      <c r="BB407" s="120">
        <f t="shared" si="13"/>
        <v>42047</v>
      </c>
    </row>
    <row r="408" spans="2:54" s="94" customFormat="1" ht="15" customHeight="1" x14ac:dyDescent="0.25">
      <c r="B408" s="127" t="s">
        <v>139</v>
      </c>
      <c r="C408" s="116">
        <v>113329040</v>
      </c>
      <c r="D408" s="92">
        <v>20160111</v>
      </c>
      <c r="E408" s="116">
        <v>721026460</v>
      </c>
      <c r="F408" s="94">
        <v>111</v>
      </c>
      <c r="G408" s="116">
        <v>721026460</v>
      </c>
      <c r="H408" s="94">
        <v>111</v>
      </c>
      <c r="I408" s="92">
        <v>405</v>
      </c>
      <c r="J408" s="94">
        <v>405</v>
      </c>
      <c r="K408" s="153">
        <v>584015</v>
      </c>
      <c r="N408" s="150" t="s">
        <v>695</v>
      </c>
      <c r="O408" s="94" t="s">
        <v>772</v>
      </c>
      <c r="R408" s="152" t="s">
        <v>698</v>
      </c>
      <c r="T408" s="94">
        <v>58</v>
      </c>
      <c r="X408" s="152" t="s">
        <v>690</v>
      </c>
      <c r="Y408" s="123" t="s">
        <v>159</v>
      </c>
      <c r="Z408" s="126"/>
      <c r="AB408" s="128" t="s">
        <v>706</v>
      </c>
      <c r="AD408" s="152" t="s">
        <v>834</v>
      </c>
      <c r="AF408" s="111">
        <v>42047</v>
      </c>
      <c r="AG408" s="123" t="s">
        <v>562</v>
      </c>
      <c r="AH408" s="94">
        <v>1</v>
      </c>
      <c r="AM408" s="133" t="s">
        <v>693</v>
      </c>
      <c r="AQ408" s="129"/>
      <c r="AT408" s="151">
        <v>1.37</v>
      </c>
      <c r="AU408" s="150" t="s">
        <v>691</v>
      </c>
      <c r="AX408" s="151">
        <v>99717</v>
      </c>
      <c r="BA408" s="120">
        <f t="shared" si="12"/>
        <v>42047</v>
      </c>
      <c r="BB408" s="120">
        <f t="shared" si="13"/>
        <v>42047</v>
      </c>
    </row>
    <row r="409" spans="2:54" s="94" customFormat="1" ht="15" customHeight="1" x14ac:dyDescent="0.25">
      <c r="B409" s="127" t="s">
        <v>139</v>
      </c>
      <c r="C409" s="116">
        <v>113329040</v>
      </c>
      <c r="D409" s="92">
        <v>20160111</v>
      </c>
      <c r="E409" s="116">
        <v>721026460</v>
      </c>
      <c r="F409" s="94">
        <v>111</v>
      </c>
      <c r="G409" s="116">
        <v>721026460</v>
      </c>
      <c r="H409" s="94">
        <v>111</v>
      </c>
      <c r="I409" s="92">
        <v>406</v>
      </c>
      <c r="J409" s="94">
        <v>406</v>
      </c>
      <c r="K409" s="153">
        <v>584015</v>
      </c>
      <c r="N409" s="150" t="s">
        <v>695</v>
      </c>
      <c r="O409" s="94" t="s">
        <v>772</v>
      </c>
      <c r="R409" s="152" t="s">
        <v>698</v>
      </c>
      <c r="T409" s="94">
        <v>58</v>
      </c>
      <c r="X409" s="152" t="s">
        <v>690</v>
      </c>
      <c r="Y409" s="123" t="s">
        <v>159</v>
      </c>
      <c r="Z409" s="126"/>
      <c r="AB409" s="128" t="s">
        <v>706</v>
      </c>
      <c r="AD409" s="152" t="s">
        <v>834</v>
      </c>
      <c r="AF409" s="111">
        <v>42047</v>
      </c>
      <c r="AG409" s="123" t="s">
        <v>562</v>
      </c>
      <c r="AH409" s="94">
        <v>1</v>
      </c>
      <c r="AM409" s="110"/>
      <c r="AQ409" s="132">
        <v>5</v>
      </c>
      <c r="AT409" s="151">
        <v>10</v>
      </c>
      <c r="AU409" s="150" t="s">
        <v>691</v>
      </c>
      <c r="AX409" s="153">
        <v>665</v>
      </c>
      <c r="BA409" s="120">
        <f t="shared" si="12"/>
        <v>42047</v>
      </c>
      <c r="BB409" s="120">
        <f t="shared" si="13"/>
        <v>42047</v>
      </c>
    </row>
    <row r="410" spans="2:54" s="94" customFormat="1" ht="15" customHeight="1" x14ac:dyDescent="0.25">
      <c r="B410" s="127" t="s">
        <v>139</v>
      </c>
      <c r="C410" s="116">
        <v>113329040</v>
      </c>
      <c r="D410" s="92">
        <v>20160111</v>
      </c>
      <c r="E410" s="116">
        <v>721026460</v>
      </c>
      <c r="F410" s="94">
        <v>112</v>
      </c>
      <c r="G410" s="116">
        <v>721026460</v>
      </c>
      <c r="H410" s="94">
        <v>112</v>
      </c>
      <c r="I410" s="92">
        <v>407</v>
      </c>
      <c r="J410" s="94">
        <v>407</v>
      </c>
      <c r="K410" s="153">
        <v>583065</v>
      </c>
      <c r="N410" s="150" t="s">
        <v>695</v>
      </c>
      <c r="O410" s="94" t="s">
        <v>746</v>
      </c>
      <c r="R410" s="152" t="s">
        <v>694</v>
      </c>
      <c r="T410" s="94">
        <v>58</v>
      </c>
      <c r="X410" s="152" t="s">
        <v>690</v>
      </c>
      <c r="Y410" s="123" t="s">
        <v>159</v>
      </c>
      <c r="Z410" s="126"/>
      <c r="AB410" s="128" t="s">
        <v>706</v>
      </c>
      <c r="AD410" s="152" t="s">
        <v>834</v>
      </c>
      <c r="AF410" s="111">
        <v>42047</v>
      </c>
      <c r="AG410" s="123" t="s">
        <v>562</v>
      </c>
      <c r="AH410" s="94">
        <v>1</v>
      </c>
      <c r="AM410" s="152" t="s">
        <v>693</v>
      </c>
      <c r="AQ410" s="129"/>
      <c r="AT410" s="151">
        <v>2.5</v>
      </c>
      <c r="AU410" s="150" t="s">
        <v>691</v>
      </c>
      <c r="AX410" s="151">
        <v>99717</v>
      </c>
      <c r="BA410" s="120">
        <f t="shared" si="12"/>
        <v>42047</v>
      </c>
      <c r="BB410" s="120">
        <f t="shared" si="13"/>
        <v>42047</v>
      </c>
    </row>
    <row r="411" spans="2:54" s="94" customFormat="1" ht="15" customHeight="1" x14ac:dyDescent="0.25">
      <c r="B411" s="127" t="s">
        <v>139</v>
      </c>
      <c r="C411" s="116">
        <v>113329040</v>
      </c>
      <c r="D411" s="92">
        <v>20160111</v>
      </c>
      <c r="E411" s="116">
        <v>721026460</v>
      </c>
      <c r="F411" s="94">
        <v>112</v>
      </c>
      <c r="G411" s="116">
        <v>721026460</v>
      </c>
      <c r="H411" s="94">
        <v>112</v>
      </c>
      <c r="I411" s="92">
        <v>408</v>
      </c>
      <c r="J411" s="94">
        <v>408</v>
      </c>
      <c r="K411" s="153">
        <v>583065</v>
      </c>
      <c r="N411" s="150" t="s">
        <v>695</v>
      </c>
      <c r="O411" s="94" t="s">
        <v>746</v>
      </c>
      <c r="R411" s="152" t="s">
        <v>694</v>
      </c>
      <c r="T411" s="94">
        <v>58</v>
      </c>
      <c r="X411" s="152" t="s">
        <v>690</v>
      </c>
      <c r="Y411" s="123" t="s">
        <v>159</v>
      </c>
      <c r="Z411" s="126"/>
      <c r="AB411" s="128" t="s">
        <v>706</v>
      </c>
      <c r="AD411" s="152" t="s">
        <v>834</v>
      </c>
      <c r="AF411" s="111">
        <v>42047</v>
      </c>
      <c r="AG411" s="123" t="s">
        <v>562</v>
      </c>
      <c r="AH411" s="94">
        <v>1</v>
      </c>
      <c r="AM411" s="131"/>
      <c r="AQ411" s="132">
        <v>5</v>
      </c>
      <c r="AT411" s="151">
        <v>13</v>
      </c>
      <c r="AU411" s="150" t="s">
        <v>691</v>
      </c>
      <c r="AX411" s="153">
        <v>665</v>
      </c>
      <c r="BA411" s="120">
        <f t="shared" si="12"/>
        <v>42047</v>
      </c>
      <c r="BB411" s="120">
        <f t="shared" si="13"/>
        <v>42047</v>
      </c>
    </row>
    <row r="412" spans="2:54" s="94" customFormat="1" ht="15" customHeight="1" x14ac:dyDescent="0.25">
      <c r="B412" s="127" t="s">
        <v>139</v>
      </c>
      <c r="C412" s="116">
        <v>113329040</v>
      </c>
      <c r="D412" s="92">
        <v>20160111</v>
      </c>
      <c r="E412" s="116">
        <v>721026460</v>
      </c>
      <c r="F412" s="94">
        <v>113</v>
      </c>
      <c r="G412" s="116">
        <v>721026460</v>
      </c>
      <c r="H412" s="94">
        <v>113</v>
      </c>
      <c r="I412" s="92">
        <v>409</v>
      </c>
      <c r="J412" s="94">
        <v>409</v>
      </c>
      <c r="K412" s="153">
        <v>10039028</v>
      </c>
      <c r="N412" s="150" t="s">
        <v>697</v>
      </c>
      <c r="O412" s="94" t="s">
        <v>754</v>
      </c>
      <c r="R412" s="152" t="s">
        <v>696</v>
      </c>
      <c r="T412" s="94">
        <v>58</v>
      </c>
      <c r="X412" s="152" t="s">
        <v>690</v>
      </c>
      <c r="Y412" s="123" t="s">
        <v>159</v>
      </c>
      <c r="Z412" s="126"/>
      <c r="AB412" s="128" t="s">
        <v>706</v>
      </c>
      <c r="AD412" s="152" t="s">
        <v>834</v>
      </c>
      <c r="AF412" s="111">
        <v>42047</v>
      </c>
      <c r="AG412" s="123" t="s">
        <v>562</v>
      </c>
      <c r="AH412" s="94">
        <v>1</v>
      </c>
      <c r="AM412" s="152" t="s">
        <v>693</v>
      </c>
      <c r="AQ412" s="129"/>
      <c r="AT412" s="151">
        <v>3.25</v>
      </c>
      <c r="AU412" s="150" t="s">
        <v>691</v>
      </c>
      <c r="AX412" s="151">
        <v>99717</v>
      </c>
      <c r="BA412" s="120">
        <f t="shared" si="12"/>
        <v>42047</v>
      </c>
      <c r="BB412" s="120">
        <f t="shared" si="13"/>
        <v>42047</v>
      </c>
    </row>
    <row r="413" spans="2:54" s="94" customFormat="1" ht="15" customHeight="1" x14ac:dyDescent="0.25">
      <c r="B413" s="127" t="s">
        <v>139</v>
      </c>
      <c r="C413" s="116">
        <v>113329040</v>
      </c>
      <c r="D413" s="92">
        <v>20160111</v>
      </c>
      <c r="E413" s="116">
        <v>721026460</v>
      </c>
      <c r="F413" s="94">
        <v>113</v>
      </c>
      <c r="G413" s="116">
        <v>721026460</v>
      </c>
      <c r="H413" s="94">
        <v>113</v>
      </c>
      <c r="I413" s="92">
        <v>410</v>
      </c>
      <c r="J413" s="94">
        <v>410</v>
      </c>
      <c r="K413" s="153">
        <v>10039028</v>
      </c>
      <c r="N413" s="150" t="s">
        <v>697</v>
      </c>
      <c r="O413" s="94" t="s">
        <v>754</v>
      </c>
      <c r="R413" s="152" t="s">
        <v>696</v>
      </c>
      <c r="T413" s="94">
        <v>58</v>
      </c>
      <c r="X413" s="152" t="s">
        <v>690</v>
      </c>
      <c r="Y413" s="123" t="s">
        <v>159</v>
      </c>
      <c r="Z413" s="126"/>
      <c r="AB413" s="128" t="s">
        <v>706</v>
      </c>
      <c r="AD413" s="152" t="s">
        <v>834</v>
      </c>
      <c r="AF413" s="111">
        <v>42047</v>
      </c>
      <c r="AG413" s="123" t="s">
        <v>562</v>
      </c>
      <c r="AH413" s="94">
        <v>1</v>
      </c>
      <c r="AM413" s="131"/>
      <c r="AQ413" s="132">
        <v>5</v>
      </c>
      <c r="AT413" s="151">
        <v>20</v>
      </c>
      <c r="AU413" s="150" t="s">
        <v>691</v>
      </c>
      <c r="AX413" s="153">
        <v>665</v>
      </c>
      <c r="BA413" s="120">
        <f t="shared" si="12"/>
        <v>42047</v>
      </c>
      <c r="BB413" s="120">
        <f t="shared" si="13"/>
        <v>42047</v>
      </c>
    </row>
    <row r="414" spans="2:54" s="94" customFormat="1" ht="15" customHeight="1" x14ac:dyDescent="0.25">
      <c r="B414" s="127" t="s">
        <v>139</v>
      </c>
      <c r="C414" s="116">
        <v>113329040</v>
      </c>
      <c r="D414" s="92">
        <v>20160111</v>
      </c>
      <c r="E414" s="116">
        <v>721026460</v>
      </c>
      <c r="F414" s="94">
        <v>114</v>
      </c>
      <c r="G414" s="116">
        <v>721026460</v>
      </c>
      <c r="H414" s="94">
        <v>114</v>
      </c>
      <c r="I414" s="92">
        <v>411</v>
      </c>
      <c r="J414" s="94">
        <v>411</v>
      </c>
      <c r="K414" s="153">
        <v>10039031</v>
      </c>
      <c r="N414" s="150" t="s">
        <v>702</v>
      </c>
      <c r="O414" s="94" t="s">
        <v>754</v>
      </c>
      <c r="R414" s="152" t="s">
        <v>701</v>
      </c>
      <c r="T414" s="94">
        <v>58</v>
      </c>
      <c r="X414" s="152" t="s">
        <v>690</v>
      </c>
      <c r="Y414" s="123" t="s">
        <v>159</v>
      </c>
      <c r="Z414" s="126"/>
      <c r="AB414" s="128" t="s">
        <v>706</v>
      </c>
      <c r="AD414" s="152" t="s">
        <v>834</v>
      </c>
      <c r="AF414" s="111">
        <v>42047</v>
      </c>
      <c r="AG414" s="123" t="s">
        <v>562</v>
      </c>
      <c r="AH414" s="94">
        <v>1</v>
      </c>
      <c r="AM414" s="152" t="s">
        <v>693</v>
      </c>
      <c r="AQ414" s="129"/>
      <c r="AT414" s="151">
        <v>1.82</v>
      </c>
      <c r="AU414" s="150" t="s">
        <v>691</v>
      </c>
      <c r="AX414" s="151">
        <v>99717</v>
      </c>
      <c r="BA414" s="120">
        <f t="shared" si="12"/>
        <v>42047</v>
      </c>
      <c r="BB414" s="120">
        <f t="shared" si="13"/>
        <v>42047</v>
      </c>
    </row>
    <row r="415" spans="2:54" s="94" customFormat="1" ht="15" customHeight="1" x14ac:dyDescent="0.25">
      <c r="B415" s="127" t="s">
        <v>139</v>
      </c>
      <c r="C415" s="116">
        <v>113329040</v>
      </c>
      <c r="D415" s="92">
        <v>20160111</v>
      </c>
      <c r="E415" s="116">
        <v>721026460</v>
      </c>
      <c r="F415" s="94">
        <v>114</v>
      </c>
      <c r="G415" s="116">
        <v>721026460</v>
      </c>
      <c r="H415" s="94">
        <v>114</v>
      </c>
      <c r="I415" s="92">
        <v>412</v>
      </c>
      <c r="J415" s="94">
        <v>412</v>
      </c>
      <c r="K415" s="153">
        <v>10039031</v>
      </c>
      <c r="N415" s="150" t="s">
        <v>702</v>
      </c>
      <c r="O415" s="94" t="s">
        <v>754</v>
      </c>
      <c r="R415" s="152" t="s">
        <v>701</v>
      </c>
      <c r="T415" s="94">
        <v>58</v>
      </c>
      <c r="X415" s="152" t="s">
        <v>690</v>
      </c>
      <c r="Y415" s="123" t="s">
        <v>159</v>
      </c>
      <c r="Z415" s="126"/>
      <c r="AB415" s="128" t="s">
        <v>706</v>
      </c>
      <c r="AD415" s="152" t="s">
        <v>834</v>
      </c>
      <c r="AF415" s="111">
        <v>42047</v>
      </c>
      <c r="AG415" s="123" t="s">
        <v>562</v>
      </c>
      <c r="AH415" s="94">
        <v>1</v>
      </c>
      <c r="AM415" s="110"/>
      <c r="AQ415" s="132">
        <v>5</v>
      </c>
      <c r="AT415" s="151">
        <v>11</v>
      </c>
      <c r="AU415" s="150" t="s">
        <v>691</v>
      </c>
      <c r="AX415" s="153">
        <v>665</v>
      </c>
      <c r="BA415" s="120">
        <f t="shared" si="12"/>
        <v>42047</v>
      </c>
      <c r="BB415" s="120">
        <f t="shared" si="13"/>
        <v>42047</v>
      </c>
    </row>
    <row r="416" spans="2:54" s="94" customFormat="1" ht="15" customHeight="1" x14ac:dyDescent="0.25">
      <c r="B416" s="127" t="s">
        <v>139</v>
      </c>
      <c r="C416" s="116">
        <v>113329040</v>
      </c>
      <c r="D416" s="92">
        <v>20160111</v>
      </c>
      <c r="E416" s="116">
        <v>721026460</v>
      </c>
      <c r="F416" s="94">
        <v>115</v>
      </c>
      <c r="G416" s="116">
        <v>721026460</v>
      </c>
      <c r="H416" s="94">
        <v>115</v>
      </c>
      <c r="I416" s="92">
        <v>413</v>
      </c>
      <c r="J416" s="94">
        <v>413</v>
      </c>
      <c r="K416" s="153">
        <v>583065</v>
      </c>
      <c r="N416" s="150" t="s">
        <v>695</v>
      </c>
      <c r="O416" s="94" t="s">
        <v>729</v>
      </c>
      <c r="R416" s="152" t="s">
        <v>694</v>
      </c>
      <c r="T416" s="94">
        <v>58</v>
      </c>
      <c r="X416" s="152" t="s">
        <v>690</v>
      </c>
      <c r="Y416" s="123" t="s">
        <v>159</v>
      </c>
      <c r="Z416" s="126"/>
      <c r="AB416" s="128" t="s">
        <v>706</v>
      </c>
      <c r="AD416" s="152" t="s">
        <v>834</v>
      </c>
      <c r="AF416" s="111">
        <v>42047</v>
      </c>
      <c r="AG416" s="123" t="s">
        <v>562</v>
      </c>
      <c r="AH416" s="94">
        <v>1</v>
      </c>
      <c r="AM416" s="133" t="s">
        <v>693</v>
      </c>
      <c r="AQ416" s="129"/>
      <c r="AR416" s="127" t="s">
        <v>679</v>
      </c>
      <c r="AT416" s="151">
        <v>1.1000000000000001</v>
      </c>
      <c r="AU416" s="150" t="s">
        <v>691</v>
      </c>
      <c r="AX416" s="151">
        <v>99717</v>
      </c>
      <c r="BA416" s="120">
        <f t="shared" si="12"/>
        <v>42047</v>
      </c>
      <c r="BB416" s="120">
        <f t="shared" si="13"/>
        <v>42047</v>
      </c>
    </row>
    <row r="417" spans="2:54" s="94" customFormat="1" ht="15" customHeight="1" x14ac:dyDescent="0.25">
      <c r="B417" s="127" t="s">
        <v>139</v>
      </c>
      <c r="C417" s="116">
        <v>113329040</v>
      </c>
      <c r="D417" s="92">
        <v>20160111</v>
      </c>
      <c r="E417" s="116">
        <v>721026460</v>
      </c>
      <c r="F417" s="94">
        <v>115</v>
      </c>
      <c r="G417" s="116">
        <v>721026460</v>
      </c>
      <c r="H417" s="94">
        <v>115</v>
      </c>
      <c r="I417" s="92">
        <v>414</v>
      </c>
      <c r="J417" s="94">
        <v>414</v>
      </c>
      <c r="K417" s="153">
        <v>583065</v>
      </c>
      <c r="N417" s="150" t="s">
        <v>695</v>
      </c>
      <c r="O417" s="94" t="s">
        <v>729</v>
      </c>
      <c r="R417" s="152" t="s">
        <v>694</v>
      </c>
      <c r="T417" s="94">
        <v>58</v>
      </c>
      <c r="X417" s="152" t="s">
        <v>690</v>
      </c>
      <c r="Y417" s="123" t="s">
        <v>159</v>
      </c>
      <c r="Z417" s="126"/>
      <c r="AB417" s="128" t="s">
        <v>706</v>
      </c>
      <c r="AD417" s="152" t="s">
        <v>834</v>
      </c>
      <c r="AF417" s="111">
        <v>42047</v>
      </c>
      <c r="AG417" s="123" t="s">
        <v>562</v>
      </c>
      <c r="AH417" s="94">
        <v>1</v>
      </c>
      <c r="AM417" s="110"/>
      <c r="AQ417" s="132">
        <v>5</v>
      </c>
      <c r="AT417" s="151">
        <v>6</v>
      </c>
      <c r="AU417" s="150" t="s">
        <v>691</v>
      </c>
      <c r="AX417" s="153">
        <v>665</v>
      </c>
      <c r="BA417" s="120">
        <f t="shared" si="12"/>
        <v>42047</v>
      </c>
      <c r="BB417" s="120">
        <f t="shared" si="13"/>
        <v>42047</v>
      </c>
    </row>
    <row r="418" spans="2:54" s="94" customFormat="1" ht="15" customHeight="1" x14ac:dyDescent="0.25">
      <c r="B418" s="127" t="s">
        <v>139</v>
      </c>
      <c r="C418" s="116">
        <v>113329040</v>
      </c>
      <c r="D418" s="92">
        <v>20160111</v>
      </c>
      <c r="E418" s="116">
        <v>721026460</v>
      </c>
      <c r="F418" s="94">
        <v>116</v>
      </c>
      <c r="G418" s="116">
        <v>721026460</v>
      </c>
      <c r="H418" s="94">
        <v>116</v>
      </c>
      <c r="I418" s="92">
        <v>415</v>
      </c>
      <c r="J418" s="94">
        <v>415</v>
      </c>
      <c r="K418" s="153">
        <v>584015</v>
      </c>
      <c r="N418" s="150" t="s">
        <v>695</v>
      </c>
      <c r="O418" s="94" t="s">
        <v>729</v>
      </c>
      <c r="R418" s="152" t="s">
        <v>698</v>
      </c>
      <c r="T418" s="94">
        <v>58</v>
      </c>
      <c r="X418" s="152" t="s">
        <v>690</v>
      </c>
      <c r="Y418" s="123" t="s">
        <v>159</v>
      </c>
      <c r="Z418" s="126"/>
      <c r="AB418" s="128" t="s">
        <v>706</v>
      </c>
      <c r="AD418" s="152" t="s">
        <v>834</v>
      </c>
      <c r="AF418" s="111">
        <v>42047</v>
      </c>
      <c r="AG418" s="123" t="s">
        <v>562</v>
      </c>
      <c r="AH418" s="94">
        <v>1</v>
      </c>
      <c r="AM418" s="133" t="s">
        <v>693</v>
      </c>
      <c r="AQ418" s="129"/>
      <c r="AT418" s="151">
        <v>2.4300000000000002</v>
      </c>
      <c r="AU418" s="150" t="s">
        <v>691</v>
      </c>
      <c r="AX418" s="151">
        <v>99717</v>
      </c>
      <c r="BA418" s="120">
        <f t="shared" si="12"/>
        <v>42047</v>
      </c>
      <c r="BB418" s="120">
        <f t="shared" si="13"/>
        <v>42047</v>
      </c>
    </row>
    <row r="419" spans="2:54" s="94" customFormat="1" ht="15" customHeight="1" x14ac:dyDescent="0.25">
      <c r="B419" s="127" t="s">
        <v>139</v>
      </c>
      <c r="C419" s="116">
        <v>113329040</v>
      </c>
      <c r="D419" s="92">
        <v>20160111</v>
      </c>
      <c r="E419" s="116">
        <v>721026460</v>
      </c>
      <c r="F419" s="94">
        <v>116</v>
      </c>
      <c r="G419" s="116">
        <v>721026460</v>
      </c>
      <c r="H419" s="94">
        <v>116</v>
      </c>
      <c r="I419" s="92">
        <v>416</v>
      </c>
      <c r="J419" s="94">
        <v>416</v>
      </c>
      <c r="K419" s="153">
        <v>584015</v>
      </c>
      <c r="N419" s="150" t="s">
        <v>695</v>
      </c>
      <c r="O419" s="94" t="s">
        <v>729</v>
      </c>
      <c r="R419" s="152" t="s">
        <v>698</v>
      </c>
      <c r="T419" s="94">
        <v>58</v>
      </c>
      <c r="X419" s="152" t="s">
        <v>690</v>
      </c>
      <c r="Y419" s="123" t="s">
        <v>159</v>
      </c>
      <c r="Z419" s="126"/>
      <c r="AB419" s="128" t="s">
        <v>706</v>
      </c>
      <c r="AD419" s="152" t="s">
        <v>834</v>
      </c>
      <c r="AF419" s="111">
        <v>42047</v>
      </c>
      <c r="AG419" s="123" t="s">
        <v>562</v>
      </c>
      <c r="AH419" s="94">
        <v>1</v>
      </c>
      <c r="AM419" s="110"/>
      <c r="AQ419" s="132">
        <v>5</v>
      </c>
      <c r="AT419" s="151">
        <v>18</v>
      </c>
      <c r="AU419" s="150" t="s">
        <v>691</v>
      </c>
      <c r="AX419" s="153">
        <v>665</v>
      </c>
      <c r="BA419" s="120">
        <f t="shared" si="12"/>
        <v>42047</v>
      </c>
      <c r="BB419" s="120">
        <f t="shared" si="13"/>
        <v>42047</v>
      </c>
    </row>
    <row r="420" spans="2:54" s="94" customFormat="1" ht="15" customHeight="1" x14ac:dyDescent="0.25">
      <c r="B420" s="127" t="s">
        <v>139</v>
      </c>
      <c r="C420" s="116">
        <v>113329040</v>
      </c>
      <c r="D420" s="92">
        <v>20160111</v>
      </c>
      <c r="E420" s="116">
        <v>721026460</v>
      </c>
      <c r="F420" s="94">
        <v>117</v>
      </c>
      <c r="G420" s="116">
        <v>721026460</v>
      </c>
      <c r="H420" s="94">
        <v>117</v>
      </c>
      <c r="I420" s="92">
        <v>417</v>
      </c>
      <c r="J420" s="94">
        <v>417</v>
      </c>
      <c r="K420" s="153">
        <v>584015</v>
      </c>
      <c r="N420" s="150" t="s">
        <v>695</v>
      </c>
      <c r="O420" s="94" t="s">
        <v>780</v>
      </c>
      <c r="R420" s="152" t="s">
        <v>698</v>
      </c>
      <c r="T420" s="94">
        <v>58</v>
      </c>
      <c r="X420" s="152" t="s">
        <v>690</v>
      </c>
      <c r="Y420" s="123" t="s">
        <v>159</v>
      </c>
      <c r="Z420" s="126"/>
      <c r="AB420" s="128" t="s">
        <v>706</v>
      </c>
      <c r="AD420" s="152" t="s">
        <v>834</v>
      </c>
      <c r="AF420" s="111">
        <v>42047</v>
      </c>
      <c r="AG420" s="123" t="s">
        <v>562</v>
      </c>
      <c r="AH420" s="94">
        <v>1</v>
      </c>
      <c r="AM420" s="133" t="s">
        <v>693</v>
      </c>
      <c r="AQ420" s="129"/>
      <c r="AT420" s="151">
        <v>2.8</v>
      </c>
      <c r="AU420" s="150" t="s">
        <v>691</v>
      </c>
      <c r="AX420" s="151">
        <v>99717</v>
      </c>
      <c r="BA420" s="120">
        <f t="shared" si="12"/>
        <v>42047</v>
      </c>
      <c r="BB420" s="120">
        <f t="shared" si="13"/>
        <v>42047</v>
      </c>
    </row>
    <row r="421" spans="2:54" s="94" customFormat="1" ht="15" customHeight="1" x14ac:dyDescent="0.25">
      <c r="B421" s="127" t="s">
        <v>139</v>
      </c>
      <c r="C421" s="116">
        <v>113329040</v>
      </c>
      <c r="D421" s="92">
        <v>20160111</v>
      </c>
      <c r="E421" s="116">
        <v>721026460</v>
      </c>
      <c r="F421" s="94">
        <v>118</v>
      </c>
      <c r="G421" s="116">
        <v>721026460</v>
      </c>
      <c r="H421" s="94">
        <v>118</v>
      </c>
      <c r="I421" s="92">
        <v>419</v>
      </c>
      <c r="J421" s="94">
        <v>419</v>
      </c>
      <c r="K421" s="153">
        <v>583065</v>
      </c>
      <c r="N421" s="150" t="s">
        <v>695</v>
      </c>
      <c r="O421" s="94" t="s">
        <v>725</v>
      </c>
      <c r="R421" s="152" t="s">
        <v>694</v>
      </c>
      <c r="T421" s="94">
        <v>58</v>
      </c>
      <c r="X421" s="152" t="s">
        <v>690</v>
      </c>
      <c r="Y421" s="123" t="s">
        <v>159</v>
      </c>
      <c r="Z421" s="126"/>
      <c r="AB421" s="128" t="s">
        <v>706</v>
      </c>
      <c r="AD421" s="152" t="s">
        <v>834</v>
      </c>
      <c r="AF421" s="111">
        <v>42047</v>
      </c>
      <c r="AG421" s="123" t="s">
        <v>562</v>
      </c>
      <c r="AH421" s="94">
        <v>1</v>
      </c>
      <c r="AM421" s="133" t="s">
        <v>693</v>
      </c>
      <c r="AQ421" s="129"/>
      <c r="AR421" s="127" t="s">
        <v>679</v>
      </c>
      <c r="AT421" s="151">
        <v>2.65</v>
      </c>
      <c r="AU421" s="150" t="s">
        <v>691</v>
      </c>
      <c r="AX421" s="151">
        <v>99717</v>
      </c>
      <c r="BA421" s="120">
        <f t="shared" si="12"/>
        <v>42047</v>
      </c>
      <c r="BB421" s="120">
        <f t="shared" si="13"/>
        <v>42047</v>
      </c>
    </row>
    <row r="422" spans="2:54" s="94" customFormat="1" ht="15" customHeight="1" x14ac:dyDescent="0.25">
      <c r="B422" s="127" t="s">
        <v>139</v>
      </c>
      <c r="C422" s="116">
        <v>113329040</v>
      </c>
      <c r="D422" s="92">
        <v>20160111</v>
      </c>
      <c r="E422" s="116">
        <v>721026460</v>
      </c>
      <c r="F422" s="94">
        <v>118</v>
      </c>
      <c r="G422" s="116">
        <v>721026460</v>
      </c>
      <c r="H422" s="94">
        <v>118</v>
      </c>
      <c r="I422" s="92">
        <v>420</v>
      </c>
      <c r="J422" s="94">
        <v>420</v>
      </c>
      <c r="K422" s="153">
        <v>583065</v>
      </c>
      <c r="N422" s="150" t="s">
        <v>695</v>
      </c>
      <c r="O422" s="94" t="s">
        <v>725</v>
      </c>
      <c r="R422" s="152" t="s">
        <v>694</v>
      </c>
      <c r="T422" s="94">
        <v>58</v>
      </c>
      <c r="X422" s="152" t="s">
        <v>690</v>
      </c>
      <c r="Y422" s="123" t="s">
        <v>159</v>
      </c>
      <c r="Z422" s="126"/>
      <c r="AB422" s="128" t="s">
        <v>706</v>
      </c>
      <c r="AD422" s="152" t="s">
        <v>834</v>
      </c>
      <c r="AF422" s="111">
        <v>42047</v>
      </c>
      <c r="AG422" s="123" t="s">
        <v>562</v>
      </c>
      <c r="AH422" s="94">
        <v>1</v>
      </c>
      <c r="AM422" s="110"/>
      <c r="AQ422" s="132">
        <v>5</v>
      </c>
      <c r="AT422" s="151">
        <v>12</v>
      </c>
      <c r="AU422" s="150" t="s">
        <v>691</v>
      </c>
      <c r="AX422" s="153">
        <v>665</v>
      </c>
      <c r="BA422" s="120">
        <f t="shared" si="12"/>
        <v>42047</v>
      </c>
      <c r="BB422" s="120">
        <f t="shared" si="13"/>
        <v>42047</v>
      </c>
    </row>
    <row r="423" spans="2:54" s="94" customFormat="1" ht="15" customHeight="1" x14ac:dyDescent="0.25">
      <c r="B423" s="127" t="s">
        <v>139</v>
      </c>
      <c r="C423" s="116">
        <v>113329040</v>
      </c>
      <c r="D423" s="92">
        <v>20160111</v>
      </c>
      <c r="E423" s="116">
        <v>721026460</v>
      </c>
      <c r="F423" s="94">
        <v>119</v>
      </c>
      <c r="G423" s="116">
        <v>721026460</v>
      </c>
      <c r="H423" s="94">
        <v>119</v>
      </c>
      <c r="I423" s="92">
        <v>421</v>
      </c>
      <c r="J423" s="94">
        <v>421</v>
      </c>
      <c r="K423" s="153">
        <v>10039029</v>
      </c>
      <c r="N423" s="150" t="s">
        <v>700</v>
      </c>
      <c r="O423" s="94" t="s">
        <v>725</v>
      </c>
      <c r="R423" s="152" t="s">
        <v>699</v>
      </c>
      <c r="T423" s="94">
        <v>58</v>
      </c>
      <c r="X423" s="152" t="s">
        <v>690</v>
      </c>
      <c r="Y423" s="123" t="s">
        <v>159</v>
      </c>
      <c r="Z423" s="126"/>
      <c r="AB423" s="128" t="s">
        <v>706</v>
      </c>
      <c r="AD423" s="152" t="s">
        <v>834</v>
      </c>
      <c r="AF423" s="111">
        <v>42047</v>
      </c>
      <c r="AG423" s="123" t="s">
        <v>562</v>
      </c>
      <c r="AH423" s="94">
        <v>1</v>
      </c>
      <c r="AM423" s="133" t="s">
        <v>693</v>
      </c>
      <c r="AQ423" s="129"/>
      <c r="AT423" s="151">
        <v>1.93</v>
      </c>
      <c r="AU423" s="150" t="s">
        <v>691</v>
      </c>
      <c r="AX423" s="151">
        <v>99717</v>
      </c>
      <c r="BA423" s="120">
        <f t="shared" si="12"/>
        <v>42047</v>
      </c>
      <c r="BB423" s="120">
        <f t="shared" si="13"/>
        <v>42047</v>
      </c>
    </row>
    <row r="424" spans="2:54" s="94" customFormat="1" ht="15" customHeight="1" x14ac:dyDescent="0.25">
      <c r="B424" s="127" t="s">
        <v>139</v>
      </c>
      <c r="C424" s="116">
        <v>113329040</v>
      </c>
      <c r="D424" s="92">
        <v>20160111</v>
      </c>
      <c r="E424" s="116">
        <v>721026460</v>
      </c>
      <c r="F424" s="94">
        <v>119</v>
      </c>
      <c r="G424" s="116">
        <v>721026460</v>
      </c>
      <c r="H424" s="94">
        <v>119</v>
      </c>
      <c r="I424" s="92">
        <v>422</v>
      </c>
      <c r="J424" s="94">
        <v>422</v>
      </c>
      <c r="K424" s="153">
        <v>10039029</v>
      </c>
      <c r="N424" s="150" t="s">
        <v>700</v>
      </c>
      <c r="O424" s="94" t="s">
        <v>725</v>
      </c>
      <c r="R424" s="152" t="s">
        <v>699</v>
      </c>
      <c r="T424" s="94">
        <v>58</v>
      </c>
      <c r="X424" s="152" t="s">
        <v>690</v>
      </c>
      <c r="Y424" s="123" t="s">
        <v>159</v>
      </c>
      <c r="Z424" s="126"/>
      <c r="AB424" s="128" t="s">
        <v>706</v>
      </c>
      <c r="AD424" s="152" t="s">
        <v>834</v>
      </c>
      <c r="AF424" s="111">
        <v>42047</v>
      </c>
      <c r="AG424" s="123" t="s">
        <v>562</v>
      </c>
      <c r="AH424" s="94">
        <v>1</v>
      </c>
      <c r="AM424" s="110"/>
      <c r="AQ424" s="132">
        <v>5</v>
      </c>
      <c r="AT424" s="151">
        <v>8</v>
      </c>
      <c r="AU424" s="150" t="s">
        <v>691</v>
      </c>
      <c r="AX424" s="153">
        <v>665</v>
      </c>
      <c r="BA424" s="120">
        <f t="shared" si="12"/>
        <v>42047</v>
      </c>
      <c r="BB424" s="120">
        <f t="shared" si="13"/>
        <v>42047</v>
      </c>
    </row>
    <row r="425" spans="2:54" s="94" customFormat="1" ht="15" customHeight="1" x14ac:dyDescent="0.25">
      <c r="B425" s="127" t="s">
        <v>139</v>
      </c>
      <c r="C425" s="116">
        <v>113329040</v>
      </c>
      <c r="D425" s="92">
        <v>20160111</v>
      </c>
      <c r="E425" s="116">
        <v>721026460</v>
      </c>
      <c r="F425" s="94">
        <v>120</v>
      </c>
      <c r="G425" s="116">
        <v>721026460</v>
      </c>
      <c r="H425" s="94">
        <v>120</v>
      </c>
      <c r="I425" s="92">
        <v>423</v>
      </c>
      <c r="J425" s="94">
        <v>423</v>
      </c>
      <c r="K425" s="153">
        <v>10039031</v>
      </c>
      <c r="N425" s="150" t="s">
        <v>702</v>
      </c>
      <c r="O425" s="94" t="s">
        <v>819</v>
      </c>
      <c r="R425" s="152" t="s">
        <v>701</v>
      </c>
      <c r="T425" s="94">
        <v>58</v>
      </c>
      <c r="X425" s="152" t="s">
        <v>690</v>
      </c>
      <c r="Y425" s="123" t="s">
        <v>159</v>
      </c>
      <c r="Z425" s="126"/>
      <c r="AB425" s="128" t="s">
        <v>706</v>
      </c>
      <c r="AD425" s="152" t="s">
        <v>834</v>
      </c>
      <c r="AF425" s="111">
        <v>42047</v>
      </c>
      <c r="AG425" s="123" t="s">
        <v>562</v>
      </c>
      <c r="AH425" s="94">
        <v>1</v>
      </c>
      <c r="AM425" s="133" t="s">
        <v>693</v>
      </c>
      <c r="AQ425" s="131"/>
      <c r="AT425" s="151">
        <v>1.7</v>
      </c>
      <c r="AU425" s="150" t="s">
        <v>691</v>
      </c>
      <c r="AX425" s="151">
        <v>99717</v>
      </c>
      <c r="BA425" s="120">
        <f t="shared" si="12"/>
        <v>42047</v>
      </c>
      <c r="BB425" s="120">
        <f t="shared" si="13"/>
        <v>42047</v>
      </c>
    </row>
    <row r="426" spans="2:54" s="94" customFormat="1" ht="15" customHeight="1" x14ac:dyDescent="0.25">
      <c r="B426" s="127" t="s">
        <v>139</v>
      </c>
      <c r="C426" s="116">
        <v>113329040</v>
      </c>
      <c r="D426" s="92">
        <v>20160111</v>
      </c>
      <c r="E426" s="116">
        <v>721026460</v>
      </c>
      <c r="F426" s="94">
        <v>120</v>
      </c>
      <c r="G426" s="116">
        <v>721026460</v>
      </c>
      <c r="H426" s="94">
        <v>120</v>
      </c>
      <c r="I426" s="92">
        <v>424</v>
      </c>
      <c r="J426" s="94">
        <v>424</v>
      </c>
      <c r="K426" s="153">
        <v>10039031</v>
      </c>
      <c r="N426" s="150" t="s">
        <v>702</v>
      </c>
      <c r="O426" s="94" t="s">
        <v>819</v>
      </c>
      <c r="R426" s="152" t="s">
        <v>701</v>
      </c>
      <c r="T426" s="94">
        <v>58</v>
      </c>
      <c r="X426" s="152" t="s">
        <v>690</v>
      </c>
      <c r="Y426" s="123" t="s">
        <v>159</v>
      </c>
      <c r="Z426" s="126"/>
      <c r="AB426" s="128" t="s">
        <v>706</v>
      </c>
      <c r="AD426" s="152" t="s">
        <v>834</v>
      </c>
      <c r="AF426" s="111">
        <v>42047</v>
      </c>
      <c r="AG426" s="123" t="s">
        <v>562</v>
      </c>
      <c r="AH426" s="94">
        <v>1</v>
      </c>
      <c r="AM426" s="110"/>
      <c r="AQ426" s="132">
        <v>5</v>
      </c>
      <c r="AT426" s="151">
        <v>13</v>
      </c>
      <c r="AU426" s="150" t="s">
        <v>691</v>
      </c>
      <c r="AX426" s="153">
        <v>665</v>
      </c>
      <c r="BA426" s="120">
        <f t="shared" si="12"/>
        <v>42047</v>
      </c>
      <c r="BB426" s="120">
        <f t="shared" si="13"/>
        <v>42047</v>
      </c>
    </row>
    <row r="427" spans="2:54" s="94" customFormat="1" ht="15" customHeight="1" x14ac:dyDescent="0.25">
      <c r="B427" s="127" t="s">
        <v>139</v>
      </c>
      <c r="C427" s="116">
        <v>113329040</v>
      </c>
      <c r="D427" s="92">
        <v>20160111</v>
      </c>
      <c r="E427" s="116">
        <v>721026460</v>
      </c>
      <c r="F427" s="94">
        <v>121</v>
      </c>
      <c r="G427" s="116">
        <v>721026460</v>
      </c>
      <c r="H427" s="94">
        <v>121</v>
      </c>
      <c r="I427" s="92">
        <v>425</v>
      </c>
      <c r="J427" s="94">
        <v>425</v>
      </c>
      <c r="K427" s="153">
        <v>583065</v>
      </c>
      <c r="N427" s="150" t="s">
        <v>695</v>
      </c>
      <c r="O427" s="94" t="s">
        <v>737</v>
      </c>
      <c r="R427" s="152" t="s">
        <v>694</v>
      </c>
      <c r="T427" s="94">
        <v>58</v>
      </c>
      <c r="X427" s="152" t="s">
        <v>690</v>
      </c>
      <c r="Y427" s="123" t="s">
        <v>159</v>
      </c>
      <c r="Z427" s="126"/>
      <c r="AB427" s="128" t="s">
        <v>706</v>
      </c>
      <c r="AD427" s="152" t="s">
        <v>834</v>
      </c>
      <c r="AF427" s="111">
        <v>42047</v>
      </c>
      <c r="AG427" s="123" t="s">
        <v>562</v>
      </c>
      <c r="AH427" s="94">
        <v>1</v>
      </c>
      <c r="AM427" s="133" t="s">
        <v>693</v>
      </c>
      <c r="AQ427" s="129"/>
      <c r="AT427" s="151">
        <v>1.5</v>
      </c>
      <c r="AU427" s="150" t="s">
        <v>691</v>
      </c>
      <c r="AX427" s="151">
        <v>99717</v>
      </c>
      <c r="BA427" s="120">
        <f t="shared" si="12"/>
        <v>42047</v>
      </c>
      <c r="BB427" s="120">
        <f t="shared" si="13"/>
        <v>42047</v>
      </c>
    </row>
    <row r="428" spans="2:54" s="94" customFormat="1" ht="15" customHeight="1" x14ac:dyDescent="0.25">
      <c r="B428" s="127" t="s">
        <v>139</v>
      </c>
      <c r="C428" s="116">
        <v>113329040</v>
      </c>
      <c r="D428" s="92">
        <v>20160111</v>
      </c>
      <c r="E428" s="116">
        <v>721026460</v>
      </c>
      <c r="F428" s="94">
        <v>121</v>
      </c>
      <c r="G428" s="116">
        <v>721026460</v>
      </c>
      <c r="H428" s="94">
        <v>121</v>
      </c>
      <c r="I428" s="92">
        <v>426</v>
      </c>
      <c r="J428" s="94">
        <v>426</v>
      </c>
      <c r="K428" s="153">
        <v>583065</v>
      </c>
      <c r="N428" s="150" t="s">
        <v>695</v>
      </c>
      <c r="O428" s="94" t="s">
        <v>737</v>
      </c>
      <c r="R428" s="152" t="s">
        <v>694</v>
      </c>
      <c r="T428" s="94">
        <v>58</v>
      </c>
      <c r="X428" s="152" t="s">
        <v>690</v>
      </c>
      <c r="Y428" s="123" t="s">
        <v>159</v>
      </c>
      <c r="Z428" s="126"/>
      <c r="AB428" s="128" t="s">
        <v>706</v>
      </c>
      <c r="AD428" s="152" t="s">
        <v>834</v>
      </c>
      <c r="AF428" s="111">
        <v>42047</v>
      </c>
      <c r="AG428" s="123" t="s">
        <v>562</v>
      </c>
      <c r="AH428" s="94">
        <v>1</v>
      </c>
      <c r="AM428" s="110"/>
      <c r="AQ428" s="132">
        <v>5</v>
      </c>
      <c r="AT428" s="151">
        <v>11</v>
      </c>
      <c r="AU428" s="150" t="s">
        <v>691</v>
      </c>
      <c r="AX428" s="153">
        <v>665</v>
      </c>
      <c r="BA428" s="120">
        <f t="shared" si="12"/>
        <v>42047</v>
      </c>
      <c r="BB428" s="120">
        <f t="shared" si="13"/>
        <v>42047</v>
      </c>
    </row>
    <row r="429" spans="2:54" s="94" customFormat="1" ht="15" customHeight="1" x14ac:dyDescent="0.25">
      <c r="B429" s="127" t="s">
        <v>139</v>
      </c>
      <c r="C429" s="116">
        <v>113329040</v>
      </c>
      <c r="D429" s="92">
        <v>20160111</v>
      </c>
      <c r="E429" s="116">
        <v>721026460</v>
      </c>
      <c r="F429" s="94">
        <v>122</v>
      </c>
      <c r="G429" s="116">
        <v>721026460</v>
      </c>
      <c r="H429" s="94">
        <v>122</v>
      </c>
      <c r="I429" s="92">
        <v>427</v>
      </c>
      <c r="J429" s="94">
        <v>427</v>
      </c>
      <c r="K429" s="153">
        <v>10039028</v>
      </c>
      <c r="N429" s="150" t="s">
        <v>697</v>
      </c>
      <c r="O429" s="94" t="s">
        <v>764</v>
      </c>
      <c r="R429" s="152" t="s">
        <v>696</v>
      </c>
      <c r="T429" s="94">
        <v>58</v>
      </c>
      <c r="X429" s="152" t="s">
        <v>690</v>
      </c>
      <c r="Y429" s="123" t="s">
        <v>159</v>
      </c>
      <c r="Z429" s="126"/>
      <c r="AB429" s="128" t="s">
        <v>706</v>
      </c>
      <c r="AD429" s="152" t="s">
        <v>834</v>
      </c>
      <c r="AF429" s="111">
        <v>42047</v>
      </c>
      <c r="AG429" s="123" t="s">
        <v>562</v>
      </c>
      <c r="AH429" s="94">
        <v>1</v>
      </c>
      <c r="AM429" s="133" t="s">
        <v>693</v>
      </c>
      <c r="AQ429" s="129"/>
      <c r="AT429" s="151">
        <v>18</v>
      </c>
      <c r="AU429" s="150" t="s">
        <v>691</v>
      </c>
      <c r="AX429" s="151">
        <v>99717</v>
      </c>
      <c r="BA429" s="120">
        <f t="shared" si="12"/>
        <v>42047</v>
      </c>
      <c r="BB429" s="120">
        <f t="shared" si="13"/>
        <v>42047</v>
      </c>
    </row>
    <row r="430" spans="2:54" s="94" customFormat="1" ht="15" customHeight="1" x14ac:dyDescent="0.25">
      <c r="B430" s="127" t="s">
        <v>139</v>
      </c>
      <c r="C430" s="116">
        <v>113329040</v>
      </c>
      <c r="D430" s="92">
        <v>20160111</v>
      </c>
      <c r="E430" s="116">
        <v>721026460</v>
      </c>
      <c r="F430" s="94">
        <v>122</v>
      </c>
      <c r="G430" s="116">
        <v>721026460</v>
      </c>
      <c r="H430" s="94">
        <v>122</v>
      </c>
      <c r="I430" s="92">
        <v>428</v>
      </c>
      <c r="J430" s="94">
        <v>428</v>
      </c>
      <c r="K430" s="153">
        <v>10039028</v>
      </c>
      <c r="N430" s="150" t="s">
        <v>697</v>
      </c>
      <c r="O430" s="94" t="s">
        <v>764</v>
      </c>
      <c r="R430" s="152" t="s">
        <v>696</v>
      </c>
      <c r="T430" s="94">
        <v>58</v>
      </c>
      <c r="X430" s="152" t="s">
        <v>690</v>
      </c>
      <c r="Y430" s="123" t="s">
        <v>159</v>
      </c>
      <c r="Z430" s="126"/>
      <c r="AB430" s="128" t="s">
        <v>706</v>
      </c>
      <c r="AD430" s="152" t="s">
        <v>834</v>
      </c>
      <c r="AF430" s="111">
        <v>42047</v>
      </c>
      <c r="AG430" s="123" t="s">
        <v>562</v>
      </c>
      <c r="AH430" s="94">
        <v>1</v>
      </c>
      <c r="AM430" s="110"/>
      <c r="AQ430" s="132">
        <v>5</v>
      </c>
      <c r="AT430" s="151">
        <v>18</v>
      </c>
      <c r="AU430" s="150" t="s">
        <v>691</v>
      </c>
      <c r="AX430" s="153">
        <v>665</v>
      </c>
      <c r="BA430" s="120">
        <f t="shared" si="12"/>
        <v>42047</v>
      </c>
      <c r="BB430" s="120">
        <f t="shared" si="13"/>
        <v>42047</v>
      </c>
    </row>
    <row r="431" spans="2:54" s="94" customFormat="1" ht="15" customHeight="1" x14ac:dyDescent="0.25">
      <c r="B431" s="127" t="s">
        <v>139</v>
      </c>
      <c r="C431" s="116">
        <v>113329040</v>
      </c>
      <c r="D431" s="92">
        <v>20160111</v>
      </c>
      <c r="E431" s="116">
        <v>721026460</v>
      </c>
      <c r="F431" s="94">
        <v>123</v>
      </c>
      <c r="G431" s="116">
        <v>721026460</v>
      </c>
      <c r="H431" s="94">
        <v>123</v>
      </c>
      <c r="I431" s="92">
        <v>429</v>
      </c>
      <c r="J431" s="94">
        <v>429</v>
      </c>
      <c r="K431" s="153">
        <v>584015</v>
      </c>
      <c r="N431" s="150" t="s">
        <v>695</v>
      </c>
      <c r="O431" s="94" t="s">
        <v>781</v>
      </c>
      <c r="R431" s="152" t="s">
        <v>698</v>
      </c>
      <c r="T431" s="94">
        <v>58</v>
      </c>
      <c r="X431" s="152" t="s">
        <v>690</v>
      </c>
      <c r="Y431" s="123" t="s">
        <v>159</v>
      </c>
      <c r="Z431" s="126"/>
      <c r="AB431" s="128" t="s">
        <v>706</v>
      </c>
      <c r="AD431" s="152" t="s">
        <v>834</v>
      </c>
      <c r="AF431" s="111">
        <v>42047</v>
      </c>
      <c r="AG431" s="123" t="s">
        <v>562</v>
      </c>
      <c r="AH431" s="94">
        <v>1</v>
      </c>
      <c r="AM431" s="133" t="s">
        <v>693</v>
      </c>
      <c r="AQ431" s="129"/>
      <c r="AT431" s="151">
        <v>2.2000000000000002</v>
      </c>
      <c r="AU431" s="150" t="s">
        <v>691</v>
      </c>
      <c r="AX431" s="151">
        <v>99717</v>
      </c>
      <c r="BA431" s="120">
        <f t="shared" si="12"/>
        <v>42047</v>
      </c>
      <c r="BB431" s="120">
        <f t="shared" si="13"/>
        <v>42047</v>
      </c>
    </row>
    <row r="432" spans="2:54" s="94" customFormat="1" ht="15" customHeight="1" x14ac:dyDescent="0.25">
      <c r="B432" s="127" t="s">
        <v>139</v>
      </c>
      <c r="C432" s="116">
        <v>113329040</v>
      </c>
      <c r="D432" s="92">
        <v>20160111</v>
      </c>
      <c r="E432" s="116">
        <v>721026460</v>
      </c>
      <c r="F432" s="94">
        <v>123</v>
      </c>
      <c r="G432" s="116">
        <v>721026460</v>
      </c>
      <c r="H432" s="94">
        <v>123</v>
      </c>
      <c r="I432" s="92">
        <v>430</v>
      </c>
      <c r="J432" s="94">
        <v>430</v>
      </c>
      <c r="K432" s="153">
        <v>584015</v>
      </c>
      <c r="N432" s="150" t="s">
        <v>695</v>
      </c>
      <c r="O432" s="94" t="s">
        <v>781</v>
      </c>
      <c r="R432" s="152" t="s">
        <v>698</v>
      </c>
      <c r="T432" s="94">
        <v>58</v>
      </c>
      <c r="X432" s="152" t="s">
        <v>690</v>
      </c>
      <c r="Y432" s="123" t="s">
        <v>159</v>
      </c>
      <c r="Z432" s="126"/>
      <c r="AB432" s="128" t="s">
        <v>706</v>
      </c>
      <c r="AD432" s="152" t="s">
        <v>834</v>
      </c>
      <c r="AF432" s="111">
        <v>42047</v>
      </c>
      <c r="AG432" s="123" t="s">
        <v>562</v>
      </c>
      <c r="AH432" s="94">
        <v>1</v>
      </c>
      <c r="AM432" s="110"/>
      <c r="AQ432" s="132">
        <v>5</v>
      </c>
      <c r="AT432" s="151">
        <v>27</v>
      </c>
      <c r="AU432" s="150" t="s">
        <v>691</v>
      </c>
      <c r="AX432" s="153">
        <v>665</v>
      </c>
      <c r="BA432" s="120">
        <f t="shared" si="12"/>
        <v>42047</v>
      </c>
      <c r="BB432" s="120">
        <f t="shared" si="13"/>
        <v>42047</v>
      </c>
    </row>
    <row r="433" spans="2:54" s="94" customFormat="1" ht="15" customHeight="1" x14ac:dyDescent="0.25">
      <c r="B433" s="127" t="s">
        <v>139</v>
      </c>
      <c r="C433" s="116">
        <v>113329040</v>
      </c>
      <c r="D433" s="92">
        <v>20160111</v>
      </c>
      <c r="E433" s="116">
        <v>721026460</v>
      </c>
      <c r="F433" s="94">
        <v>124</v>
      </c>
      <c r="G433" s="116">
        <v>721026460</v>
      </c>
      <c r="H433" s="94">
        <v>124</v>
      </c>
      <c r="I433" s="92">
        <v>431</v>
      </c>
      <c r="J433" s="94">
        <v>431</v>
      </c>
      <c r="K433" s="153">
        <v>10039031</v>
      </c>
      <c r="N433" s="150" t="s">
        <v>702</v>
      </c>
      <c r="O433" s="94" t="s">
        <v>781</v>
      </c>
      <c r="R433" s="152" t="s">
        <v>701</v>
      </c>
      <c r="T433" s="94">
        <v>58</v>
      </c>
      <c r="X433" s="152" t="s">
        <v>690</v>
      </c>
      <c r="Y433" s="123" t="s">
        <v>159</v>
      </c>
      <c r="Z433" s="126"/>
      <c r="AB433" s="128" t="s">
        <v>706</v>
      </c>
      <c r="AD433" s="152" t="s">
        <v>834</v>
      </c>
      <c r="AF433" s="111">
        <v>42047</v>
      </c>
      <c r="AG433" s="123" t="s">
        <v>562</v>
      </c>
      <c r="AH433" s="94">
        <v>1</v>
      </c>
      <c r="AM433" s="133" t="s">
        <v>693</v>
      </c>
      <c r="AQ433" s="129"/>
      <c r="AT433" s="151">
        <v>3.4</v>
      </c>
      <c r="AU433" s="150" t="s">
        <v>691</v>
      </c>
      <c r="AX433" s="151">
        <v>99717</v>
      </c>
      <c r="BA433" s="120">
        <f t="shared" si="12"/>
        <v>42047</v>
      </c>
      <c r="BB433" s="120">
        <f t="shared" si="13"/>
        <v>42047</v>
      </c>
    </row>
    <row r="434" spans="2:54" s="94" customFormat="1" ht="15" customHeight="1" x14ac:dyDescent="0.25">
      <c r="B434" s="127" t="s">
        <v>139</v>
      </c>
      <c r="C434" s="116">
        <v>113329040</v>
      </c>
      <c r="D434" s="92">
        <v>20160111</v>
      </c>
      <c r="E434" s="116">
        <v>721026460</v>
      </c>
      <c r="F434" s="94">
        <v>124</v>
      </c>
      <c r="G434" s="116">
        <v>721026460</v>
      </c>
      <c r="H434" s="94">
        <v>124</v>
      </c>
      <c r="I434" s="92">
        <v>432</v>
      </c>
      <c r="J434" s="94">
        <v>432</v>
      </c>
      <c r="K434" s="153">
        <v>10039031</v>
      </c>
      <c r="N434" s="150" t="s">
        <v>702</v>
      </c>
      <c r="O434" s="94" t="s">
        <v>781</v>
      </c>
      <c r="R434" s="152" t="s">
        <v>701</v>
      </c>
      <c r="T434" s="94">
        <v>58</v>
      </c>
      <c r="X434" s="152" t="s">
        <v>690</v>
      </c>
      <c r="Y434" s="123" t="s">
        <v>159</v>
      </c>
      <c r="Z434" s="126"/>
      <c r="AB434" s="128" t="s">
        <v>706</v>
      </c>
      <c r="AD434" s="152" t="s">
        <v>834</v>
      </c>
      <c r="AF434" s="111">
        <v>42047</v>
      </c>
      <c r="AG434" s="123" t="s">
        <v>562</v>
      </c>
      <c r="AH434" s="94">
        <v>1</v>
      </c>
      <c r="AM434" s="110"/>
      <c r="AQ434" s="132">
        <v>5</v>
      </c>
      <c r="AT434" s="151">
        <v>10</v>
      </c>
      <c r="AU434" s="150" t="s">
        <v>691</v>
      </c>
      <c r="AX434" s="153">
        <v>665</v>
      </c>
      <c r="BA434" s="120">
        <f t="shared" si="12"/>
        <v>42047</v>
      </c>
      <c r="BB434" s="120">
        <f t="shared" si="13"/>
        <v>42047</v>
      </c>
    </row>
    <row r="435" spans="2:54" s="94" customFormat="1" ht="15" customHeight="1" x14ac:dyDescent="0.25">
      <c r="B435" s="127" t="s">
        <v>139</v>
      </c>
      <c r="C435" s="116">
        <v>113329040</v>
      </c>
      <c r="D435" s="92">
        <v>20160111</v>
      </c>
      <c r="E435" s="116">
        <v>721026460</v>
      </c>
      <c r="F435" s="94">
        <v>125</v>
      </c>
      <c r="G435" s="116">
        <v>721026460</v>
      </c>
      <c r="H435" s="94">
        <v>125</v>
      </c>
      <c r="I435" s="92">
        <v>433</v>
      </c>
      <c r="J435" s="94">
        <v>433</v>
      </c>
      <c r="K435" s="153">
        <v>10039029</v>
      </c>
      <c r="N435" s="150" t="s">
        <v>700</v>
      </c>
      <c r="O435" s="94" t="s">
        <v>792</v>
      </c>
      <c r="R435" s="152" t="s">
        <v>699</v>
      </c>
      <c r="T435" s="94">
        <v>58</v>
      </c>
      <c r="X435" s="152" t="s">
        <v>690</v>
      </c>
      <c r="Y435" s="123" t="s">
        <v>159</v>
      </c>
      <c r="Z435" s="126"/>
      <c r="AB435" s="128" t="s">
        <v>706</v>
      </c>
      <c r="AD435" s="152" t="s">
        <v>834</v>
      </c>
      <c r="AF435" s="111">
        <v>42047</v>
      </c>
      <c r="AG435" s="123" t="s">
        <v>562</v>
      </c>
      <c r="AH435" s="94">
        <v>1</v>
      </c>
      <c r="AM435" s="133" t="s">
        <v>693</v>
      </c>
      <c r="AQ435" s="129"/>
      <c r="AT435" s="151">
        <v>1.33</v>
      </c>
      <c r="AU435" s="150" t="s">
        <v>691</v>
      </c>
      <c r="AX435" s="151">
        <v>99717</v>
      </c>
      <c r="BA435" s="120">
        <f t="shared" si="12"/>
        <v>42047</v>
      </c>
      <c r="BB435" s="120">
        <f t="shared" si="13"/>
        <v>42047</v>
      </c>
    </row>
    <row r="436" spans="2:54" s="94" customFormat="1" ht="15" customHeight="1" x14ac:dyDescent="0.25">
      <c r="B436" s="127" t="s">
        <v>139</v>
      </c>
      <c r="C436" s="116">
        <v>113329040</v>
      </c>
      <c r="D436" s="92">
        <v>20160111</v>
      </c>
      <c r="E436" s="116">
        <v>721026460</v>
      </c>
      <c r="F436" s="94">
        <v>125</v>
      </c>
      <c r="G436" s="116">
        <v>721026460</v>
      </c>
      <c r="H436" s="94">
        <v>125</v>
      </c>
      <c r="I436" s="92">
        <v>434</v>
      </c>
      <c r="J436" s="94">
        <v>434</v>
      </c>
      <c r="K436" s="153">
        <v>10039029</v>
      </c>
      <c r="N436" s="150" t="s">
        <v>700</v>
      </c>
      <c r="O436" s="94" t="s">
        <v>792</v>
      </c>
      <c r="R436" s="152" t="s">
        <v>699</v>
      </c>
      <c r="T436" s="94">
        <v>58</v>
      </c>
      <c r="X436" s="152" t="s">
        <v>690</v>
      </c>
      <c r="Y436" s="123" t="s">
        <v>159</v>
      </c>
      <c r="Z436" s="126"/>
      <c r="AB436" s="128" t="s">
        <v>706</v>
      </c>
      <c r="AD436" s="152" t="s">
        <v>834</v>
      </c>
      <c r="AF436" s="111">
        <v>42047</v>
      </c>
      <c r="AG436" s="123" t="s">
        <v>562</v>
      </c>
      <c r="AH436" s="94">
        <v>1</v>
      </c>
      <c r="AM436" s="110"/>
      <c r="AQ436" s="132">
        <v>5</v>
      </c>
      <c r="AT436" s="151">
        <v>8</v>
      </c>
      <c r="AU436" s="150" t="s">
        <v>691</v>
      </c>
      <c r="AX436" s="153">
        <v>665</v>
      </c>
      <c r="BA436" s="120">
        <f t="shared" si="12"/>
        <v>42047</v>
      </c>
      <c r="BB436" s="120">
        <f t="shared" si="13"/>
        <v>42047</v>
      </c>
    </row>
    <row r="437" spans="2:54" s="94" customFormat="1" ht="15" customHeight="1" x14ac:dyDescent="0.25">
      <c r="B437" s="127" t="s">
        <v>139</v>
      </c>
      <c r="C437" s="116">
        <v>113329040</v>
      </c>
      <c r="D437" s="92">
        <v>20160111</v>
      </c>
      <c r="E437" s="116">
        <v>721026460</v>
      </c>
      <c r="F437" s="94">
        <v>126</v>
      </c>
      <c r="G437" s="116">
        <v>721026460</v>
      </c>
      <c r="H437" s="94">
        <v>126</v>
      </c>
      <c r="I437" s="92">
        <v>435</v>
      </c>
      <c r="J437" s="94">
        <v>435</v>
      </c>
      <c r="K437" s="153">
        <v>584015</v>
      </c>
      <c r="N437" s="150" t="s">
        <v>695</v>
      </c>
      <c r="O437" s="94" t="s">
        <v>776</v>
      </c>
      <c r="R437" s="152" t="s">
        <v>698</v>
      </c>
      <c r="T437" s="94">
        <v>58</v>
      </c>
      <c r="X437" s="152" t="s">
        <v>690</v>
      </c>
      <c r="Y437" s="123" t="s">
        <v>159</v>
      </c>
      <c r="Z437" s="126"/>
      <c r="AB437" s="128" t="s">
        <v>706</v>
      </c>
      <c r="AD437" s="152" t="s">
        <v>834</v>
      </c>
      <c r="AF437" s="111">
        <v>42047</v>
      </c>
      <c r="AG437" s="123" t="s">
        <v>562</v>
      </c>
      <c r="AH437" s="94">
        <v>1</v>
      </c>
      <c r="AM437" s="133" t="s">
        <v>693</v>
      </c>
      <c r="AQ437" s="129"/>
      <c r="AT437" s="151">
        <v>4.5</v>
      </c>
      <c r="AU437" s="150" t="s">
        <v>691</v>
      </c>
      <c r="AX437" s="151">
        <v>99717</v>
      </c>
      <c r="BA437" s="120">
        <f t="shared" si="12"/>
        <v>42047</v>
      </c>
      <c r="BB437" s="120">
        <f t="shared" si="13"/>
        <v>42047</v>
      </c>
    </row>
    <row r="438" spans="2:54" s="94" customFormat="1" ht="15" customHeight="1" x14ac:dyDescent="0.25">
      <c r="B438" s="127" t="s">
        <v>139</v>
      </c>
      <c r="C438" s="116">
        <v>113329040</v>
      </c>
      <c r="D438" s="92">
        <v>20160111</v>
      </c>
      <c r="E438" s="116">
        <v>721026460</v>
      </c>
      <c r="F438" s="94">
        <v>126</v>
      </c>
      <c r="G438" s="116">
        <v>721026460</v>
      </c>
      <c r="H438" s="94">
        <v>126</v>
      </c>
      <c r="I438" s="92">
        <v>436</v>
      </c>
      <c r="J438" s="94">
        <v>436</v>
      </c>
      <c r="K438" s="153">
        <v>584015</v>
      </c>
      <c r="N438" s="150" t="s">
        <v>695</v>
      </c>
      <c r="O438" s="94" t="s">
        <v>776</v>
      </c>
      <c r="R438" s="152" t="s">
        <v>698</v>
      </c>
      <c r="T438" s="94">
        <v>58</v>
      </c>
      <c r="X438" s="152" t="s">
        <v>690</v>
      </c>
      <c r="Y438" s="123" t="s">
        <v>159</v>
      </c>
      <c r="Z438" s="126"/>
      <c r="AB438" s="128" t="s">
        <v>706</v>
      </c>
      <c r="AD438" s="152" t="s">
        <v>834</v>
      </c>
      <c r="AF438" s="111">
        <v>42047</v>
      </c>
      <c r="AG438" s="123" t="s">
        <v>562</v>
      </c>
      <c r="AH438" s="94">
        <v>1</v>
      </c>
      <c r="AM438" s="110"/>
      <c r="AQ438" s="132">
        <v>5</v>
      </c>
      <c r="AT438" s="151">
        <v>14</v>
      </c>
      <c r="AU438" s="150" t="s">
        <v>691</v>
      </c>
      <c r="AX438" s="153">
        <v>665</v>
      </c>
      <c r="BA438" s="120">
        <f t="shared" si="12"/>
        <v>42047</v>
      </c>
      <c r="BB438" s="120">
        <f t="shared" si="13"/>
        <v>42047</v>
      </c>
    </row>
    <row r="439" spans="2:54" s="94" customFormat="1" ht="15" customHeight="1" x14ac:dyDescent="0.25">
      <c r="B439" s="127" t="s">
        <v>139</v>
      </c>
      <c r="C439" s="116">
        <v>113329040</v>
      </c>
      <c r="D439" s="92">
        <v>20160111</v>
      </c>
      <c r="E439" s="116">
        <v>721026460</v>
      </c>
      <c r="F439" s="94">
        <v>127</v>
      </c>
      <c r="G439" s="116">
        <v>721026460</v>
      </c>
      <c r="H439" s="94">
        <v>127</v>
      </c>
      <c r="I439" s="92">
        <v>437</v>
      </c>
      <c r="J439" s="94">
        <v>437</v>
      </c>
      <c r="K439" s="153">
        <v>10039031</v>
      </c>
      <c r="N439" s="150" t="s">
        <v>702</v>
      </c>
      <c r="O439" s="94" t="s">
        <v>818</v>
      </c>
      <c r="R439" s="152" t="s">
        <v>701</v>
      </c>
      <c r="T439" s="94">
        <v>58</v>
      </c>
      <c r="X439" s="152" t="s">
        <v>690</v>
      </c>
      <c r="Y439" s="123" t="s">
        <v>159</v>
      </c>
      <c r="Z439" s="126"/>
      <c r="AB439" s="128" t="s">
        <v>706</v>
      </c>
      <c r="AD439" s="152" t="s">
        <v>834</v>
      </c>
      <c r="AF439" s="111">
        <v>42047</v>
      </c>
      <c r="AG439" s="123" t="s">
        <v>562</v>
      </c>
      <c r="AH439" s="94">
        <v>1</v>
      </c>
      <c r="AM439" s="133" t="s">
        <v>693</v>
      </c>
      <c r="AQ439" s="129"/>
      <c r="AT439" s="151">
        <v>2.1</v>
      </c>
      <c r="AU439" s="150" t="s">
        <v>691</v>
      </c>
      <c r="AX439" s="151">
        <v>99717</v>
      </c>
      <c r="BA439" s="120">
        <f t="shared" si="12"/>
        <v>42047</v>
      </c>
      <c r="BB439" s="120">
        <f t="shared" si="13"/>
        <v>42047</v>
      </c>
    </row>
    <row r="440" spans="2:54" s="94" customFormat="1" ht="15" customHeight="1" x14ac:dyDescent="0.25">
      <c r="B440" s="127" t="s">
        <v>139</v>
      </c>
      <c r="C440" s="116">
        <v>113329040</v>
      </c>
      <c r="D440" s="92">
        <v>20160111</v>
      </c>
      <c r="E440" s="116">
        <v>721026460</v>
      </c>
      <c r="F440" s="94">
        <v>127</v>
      </c>
      <c r="G440" s="116">
        <v>721026460</v>
      </c>
      <c r="H440" s="94">
        <v>127</v>
      </c>
      <c r="I440" s="92">
        <v>438</v>
      </c>
      <c r="J440" s="94">
        <v>438</v>
      </c>
      <c r="K440" s="153">
        <v>10039031</v>
      </c>
      <c r="N440" s="150" t="s">
        <v>702</v>
      </c>
      <c r="O440" s="94" t="s">
        <v>818</v>
      </c>
      <c r="R440" s="152" t="s">
        <v>701</v>
      </c>
      <c r="T440" s="94">
        <v>58</v>
      </c>
      <c r="X440" s="152" t="s">
        <v>690</v>
      </c>
      <c r="Y440" s="123" t="s">
        <v>159</v>
      </c>
      <c r="Z440" s="126"/>
      <c r="AB440" s="128" t="s">
        <v>706</v>
      </c>
      <c r="AD440" s="152" t="s">
        <v>834</v>
      </c>
      <c r="AF440" s="111">
        <v>42047</v>
      </c>
      <c r="AG440" s="123" t="s">
        <v>562</v>
      </c>
      <c r="AH440" s="94">
        <v>1</v>
      </c>
      <c r="AM440" s="110"/>
      <c r="AQ440" s="132">
        <v>5</v>
      </c>
      <c r="AT440" s="151">
        <v>9</v>
      </c>
      <c r="AU440" s="150" t="s">
        <v>691</v>
      </c>
      <c r="AX440" s="153">
        <v>665</v>
      </c>
      <c r="BA440" s="120">
        <f t="shared" si="12"/>
        <v>42047</v>
      </c>
      <c r="BB440" s="120">
        <f t="shared" si="13"/>
        <v>42047</v>
      </c>
    </row>
    <row r="441" spans="2:54" s="94" customFormat="1" ht="15" customHeight="1" x14ac:dyDescent="0.25">
      <c r="B441" s="127" t="s">
        <v>139</v>
      </c>
      <c r="C441" s="116">
        <v>113329040</v>
      </c>
      <c r="D441" s="92">
        <v>20160111</v>
      </c>
      <c r="E441" s="116">
        <v>721026460</v>
      </c>
      <c r="F441" s="94">
        <v>128</v>
      </c>
      <c r="G441" s="116">
        <v>721026460</v>
      </c>
      <c r="H441" s="94">
        <v>128</v>
      </c>
      <c r="I441" s="92">
        <v>439</v>
      </c>
      <c r="J441" s="94">
        <v>439</v>
      </c>
      <c r="K441" s="153">
        <v>10039029</v>
      </c>
      <c r="N441" s="150" t="s">
        <v>700</v>
      </c>
      <c r="O441" s="94" t="s">
        <v>806</v>
      </c>
      <c r="R441" s="152" t="s">
        <v>699</v>
      </c>
      <c r="T441" s="94">
        <v>58</v>
      </c>
      <c r="X441" s="152" t="s">
        <v>690</v>
      </c>
      <c r="Y441" s="123" t="s">
        <v>159</v>
      </c>
      <c r="Z441" s="126"/>
      <c r="AB441" s="128" t="s">
        <v>706</v>
      </c>
      <c r="AD441" s="152" t="s">
        <v>834</v>
      </c>
      <c r="AF441" s="111">
        <v>42047</v>
      </c>
      <c r="AG441" s="123" t="s">
        <v>562</v>
      </c>
      <c r="AH441" s="94">
        <v>1</v>
      </c>
      <c r="AM441" s="133" t="s">
        <v>693</v>
      </c>
      <c r="AQ441" s="129"/>
      <c r="AT441" s="151">
        <v>1.7</v>
      </c>
      <c r="AU441" s="150" t="s">
        <v>691</v>
      </c>
      <c r="AX441" s="151">
        <v>99717</v>
      </c>
      <c r="BA441" s="120">
        <f t="shared" si="12"/>
        <v>42047</v>
      </c>
      <c r="BB441" s="120">
        <f t="shared" si="13"/>
        <v>42047</v>
      </c>
    </row>
    <row r="442" spans="2:54" s="94" customFormat="1" ht="15" customHeight="1" x14ac:dyDescent="0.25">
      <c r="B442" s="127" t="s">
        <v>139</v>
      </c>
      <c r="C442" s="116">
        <v>113329040</v>
      </c>
      <c r="D442" s="92">
        <v>20160111</v>
      </c>
      <c r="E442" s="116">
        <v>721026460</v>
      </c>
      <c r="F442" s="94">
        <v>128</v>
      </c>
      <c r="G442" s="116">
        <v>721026460</v>
      </c>
      <c r="H442" s="94">
        <v>128</v>
      </c>
      <c r="I442" s="92">
        <v>440</v>
      </c>
      <c r="J442" s="94">
        <v>440</v>
      </c>
      <c r="K442" s="153">
        <v>10039029</v>
      </c>
      <c r="N442" s="150" t="s">
        <v>700</v>
      </c>
      <c r="O442" s="94" t="s">
        <v>806</v>
      </c>
      <c r="R442" s="152" t="s">
        <v>699</v>
      </c>
      <c r="T442" s="94">
        <v>58</v>
      </c>
      <c r="X442" s="152" t="s">
        <v>690</v>
      </c>
      <c r="Y442" s="123" t="s">
        <v>159</v>
      </c>
      <c r="Z442" s="126"/>
      <c r="AB442" s="128" t="s">
        <v>706</v>
      </c>
      <c r="AD442" s="152" t="s">
        <v>834</v>
      </c>
      <c r="AF442" s="111">
        <v>42047</v>
      </c>
      <c r="AG442" s="123" t="s">
        <v>562</v>
      </c>
      <c r="AH442" s="94">
        <v>1</v>
      </c>
      <c r="AM442" s="133" t="s">
        <v>693</v>
      </c>
      <c r="AQ442" s="129"/>
      <c r="AT442" s="151">
        <v>1.7</v>
      </c>
      <c r="AU442" s="150" t="s">
        <v>691</v>
      </c>
      <c r="AX442" s="151">
        <v>99717</v>
      </c>
      <c r="BA442" s="120">
        <f t="shared" si="12"/>
        <v>42047</v>
      </c>
      <c r="BB442" s="120">
        <f t="shared" si="13"/>
        <v>42047</v>
      </c>
    </row>
    <row r="443" spans="2:54" s="94" customFormat="1" ht="15" customHeight="1" x14ac:dyDescent="0.25">
      <c r="B443" s="127" t="s">
        <v>139</v>
      </c>
      <c r="C443" s="116">
        <v>113329040</v>
      </c>
      <c r="D443" s="92">
        <v>20160111</v>
      </c>
      <c r="E443" s="116">
        <v>721026460</v>
      </c>
      <c r="F443" s="94">
        <v>128</v>
      </c>
      <c r="G443" s="116">
        <v>721026460</v>
      </c>
      <c r="H443" s="94">
        <v>128</v>
      </c>
      <c r="I443" s="92">
        <v>441</v>
      </c>
      <c r="J443" s="94">
        <v>441</v>
      </c>
      <c r="K443" s="153">
        <v>10039029</v>
      </c>
      <c r="N443" s="150" t="s">
        <v>700</v>
      </c>
      <c r="O443" s="94" t="s">
        <v>806</v>
      </c>
      <c r="R443" s="152" t="s">
        <v>699</v>
      </c>
      <c r="T443" s="94">
        <v>58</v>
      </c>
      <c r="X443" s="152" t="s">
        <v>690</v>
      </c>
      <c r="Y443" s="123" t="s">
        <v>159</v>
      </c>
      <c r="Z443" s="126"/>
      <c r="AB443" s="128" t="s">
        <v>706</v>
      </c>
      <c r="AD443" s="152" t="s">
        <v>834</v>
      </c>
      <c r="AF443" s="111">
        <v>42047</v>
      </c>
      <c r="AG443" s="123" t="s">
        <v>562</v>
      </c>
      <c r="AH443" s="94">
        <v>1</v>
      </c>
      <c r="AM443" s="110"/>
      <c r="AQ443" s="132">
        <v>5</v>
      </c>
      <c r="AT443" s="151">
        <v>9</v>
      </c>
      <c r="AU443" s="150" t="s">
        <v>691</v>
      </c>
      <c r="AX443" s="153">
        <v>665</v>
      </c>
      <c r="BA443" s="120">
        <f t="shared" si="12"/>
        <v>42047</v>
      </c>
      <c r="BB443" s="120">
        <f t="shared" si="13"/>
        <v>42047</v>
      </c>
    </row>
    <row r="444" spans="2:54" s="94" customFormat="1" ht="15" customHeight="1" x14ac:dyDescent="0.25">
      <c r="B444" s="127" t="s">
        <v>139</v>
      </c>
      <c r="C444" s="116">
        <v>113329040</v>
      </c>
      <c r="D444" s="92">
        <v>20160111</v>
      </c>
      <c r="E444" s="116">
        <v>721026460</v>
      </c>
      <c r="F444" s="94">
        <v>128</v>
      </c>
      <c r="G444" s="116">
        <v>721026460</v>
      </c>
      <c r="H444" s="94">
        <v>128</v>
      </c>
      <c r="I444" s="92">
        <v>442</v>
      </c>
      <c r="J444" s="94">
        <v>442</v>
      </c>
      <c r="K444" s="153">
        <v>10039029</v>
      </c>
      <c r="N444" s="150" t="s">
        <v>700</v>
      </c>
      <c r="O444" s="94" t="s">
        <v>806</v>
      </c>
      <c r="R444" s="152" t="s">
        <v>699</v>
      </c>
      <c r="T444" s="94">
        <v>58</v>
      </c>
      <c r="X444" s="152" t="s">
        <v>690</v>
      </c>
      <c r="Y444" s="123" t="s">
        <v>159</v>
      </c>
      <c r="Z444" s="126"/>
      <c r="AB444" s="128" t="s">
        <v>706</v>
      </c>
      <c r="AD444" s="152" t="s">
        <v>834</v>
      </c>
      <c r="AF444" s="111">
        <v>42047</v>
      </c>
      <c r="AG444" s="123" t="s">
        <v>562</v>
      </c>
      <c r="AH444" s="94">
        <v>1</v>
      </c>
      <c r="AM444" s="110"/>
      <c r="AQ444" s="132">
        <v>5</v>
      </c>
      <c r="AT444" s="151">
        <v>9</v>
      </c>
      <c r="AU444" s="150" t="s">
        <v>691</v>
      </c>
      <c r="AX444" s="153">
        <v>665</v>
      </c>
      <c r="BA444" s="120">
        <f t="shared" si="12"/>
        <v>42047</v>
      </c>
      <c r="BB444" s="120">
        <f t="shared" si="13"/>
        <v>42047</v>
      </c>
    </row>
    <row r="445" spans="2:54" s="94" customFormat="1" ht="15" customHeight="1" x14ac:dyDescent="0.25">
      <c r="B445" s="127" t="s">
        <v>139</v>
      </c>
      <c r="C445" s="116">
        <v>113329040</v>
      </c>
      <c r="D445" s="92">
        <v>20160111</v>
      </c>
      <c r="E445" s="116">
        <v>721026460</v>
      </c>
      <c r="F445" s="94">
        <v>129</v>
      </c>
      <c r="G445" s="116">
        <v>721026460</v>
      </c>
      <c r="H445" s="94">
        <v>129</v>
      </c>
      <c r="I445" s="92">
        <v>443</v>
      </c>
      <c r="J445" s="94">
        <v>443</v>
      </c>
      <c r="K445" s="153">
        <v>583065</v>
      </c>
      <c r="N445" s="150" t="s">
        <v>695</v>
      </c>
      <c r="O445" s="94" t="s">
        <v>738</v>
      </c>
      <c r="R445" s="152" t="s">
        <v>694</v>
      </c>
      <c r="T445" s="94">
        <v>58</v>
      </c>
      <c r="X445" s="152" t="s">
        <v>690</v>
      </c>
      <c r="Y445" s="123" t="s">
        <v>159</v>
      </c>
      <c r="Z445" s="126"/>
      <c r="AB445" s="128" t="s">
        <v>706</v>
      </c>
      <c r="AD445" s="152" t="s">
        <v>834</v>
      </c>
      <c r="AF445" s="111">
        <v>42047</v>
      </c>
      <c r="AG445" s="123" t="s">
        <v>562</v>
      </c>
      <c r="AH445" s="94">
        <v>1</v>
      </c>
      <c r="AM445" s="133" t="s">
        <v>693</v>
      </c>
      <c r="AQ445" s="129"/>
      <c r="AT445" s="151">
        <v>1.8</v>
      </c>
      <c r="AU445" s="150" t="s">
        <v>691</v>
      </c>
      <c r="AX445" s="151">
        <v>99717</v>
      </c>
      <c r="BA445" s="120">
        <f t="shared" si="12"/>
        <v>42047</v>
      </c>
      <c r="BB445" s="120">
        <f t="shared" si="13"/>
        <v>42047</v>
      </c>
    </row>
    <row r="446" spans="2:54" s="94" customFormat="1" ht="15" customHeight="1" x14ac:dyDescent="0.25">
      <c r="B446" s="127" t="s">
        <v>139</v>
      </c>
      <c r="C446" s="116">
        <v>113329040</v>
      </c>
      <c r="D446" s="92">
        <v>20160111</v>
      </c>
      <c r="E446" s="116">
        <v>721026460</v>
      </c>
      <c r="F446" s="94">
        <v>129</v>
      </c>
      <c r="G446" s="116">
        <v>721026460</v>
      </c>
      <c r="H446" s="94">
        <v>129</v>
      </c>
      <c r="I446" s="92">
        <v>444</v>
      </c>
      <c r="J446" s="94">
        <v>444</v>
      </c>
      <c r="K446" s="153">
        <v>583065</v>
      </c>
      <c r="N446" s="150" t="s">
        <v>695</v>
      </c>
      <c r="O446" s="94" t="s">
        <v>738</v>
      </c>
      <c r="R446" s="152" t="s">
        <v>694</v>
      </c>
      <c r="T446" s="94">
        <v>58</v>
      </c>
      <c r="X446" s="152" t="s">
        <v>690</v>
      </c>
      <c r="Y446" s="123" t="s">
        <v>159</v>
      </c>
      <c r="Z446" s="126"/>
      <c r="AB446" s="128" t="s">
        <v>706</v>
      </c>
      <c r="AD446" s="152" t="s">
        <v>834</v>
      </c>
      <c r="AF446" s="111">
        <v>42047</v>
      </c>
      <c r="AG446" s="123" t="s">
        <v>562</v>
      </c>
      <c r="AH446" s="94">
        <v>1</v>
      </c>
      <c r="AM446" s="110"/>
      <c r="AQ446" s="132">
        <v>5</v>
      </c>
      <c r="AT446" s="151">
        <v>9</v>
      </c>
      <c r="AU446" s="150" t="s">
        <v>691</v>
      </c>
      <c r="AX446" s="153">
        <v>665</v>
      </c>
      <c r="BA446" s="120">
        <f t="shared" si="12"/>
        <v>42047</v>
      </c>
      <c r="BB446" s="120">
        <f t="shared" si="13"/>
        <v>42047</v>
      </c>
    </row>
    <row r="447" spans="2:54" s="94" customFormat="1" ht="15" customHeight="1" x14ac:dyDescent="0.25">
      <c r="B447" s="127" t="s">
        <v>139</v>
      </c>
      <c r="C447" s="116">
        <v>113329040</v>
      </c>
      <c r="D447" s="92">
        <v>20160111</v>
      </c>
      <c r="E447" s="116">
        <v>721026460</v>
      </c>
      <c r="F447" s="94">
        <v>130</v>
      </c>
      <c r="G447" s="116">
        <v>721026460</v>
      </c>
      <c r="H447" s="94">
        <v>130</v>
      </c>
      <c r="I447" s="92">
        <v>445</v>
      </c>
      <c r="J447" s="94">
        <v>445</v>
      </c>
      <c r="K447" s="153">
        <v>583065</v>
      </c>
      <c r="N447" s="150" t="s">
        <v>695</v>
      </c>
      <c r="O447" s="94" t="s">
        <v>718</v>
      </c>
      <c r="R447" s="152" t="s">
        <v>694</v>
      </c>
      <c r="T447" s="94">
        <v>58</v>
      </c>
      <c r="X447" s="152" t="s">
        <v>690</v>
      </c>
      <c r="Y447" s="123" t="s">
        <v>159</v>
      </c>
      <c r="Z447" s="126"/>
      <c r="AB447" s="128" t="s">
        <v>706</v>
      </c>
      <c r="AD447" s="152" t="s">
        <v>834</v>
      </c>
      <c r="AF447" s="111">
        <v>42047</v>
      </c>
      <c r="AG447" s="123" t="s">
        <v>562</v>
      </c>
      <c r="AH447" s="94">
        <v>1</v>
      </c>
      <c r="AM447" s="133" t="s">
        <v>693</v>
      </c>
      <c r="AQ447" s="129"/>
      <c r="AT447" s="151">
        <v>1.5</v>
      </c>
      <c r="AU447" s="150" t="s">
        <v>691</v>
      </c>
      <c r="AX447" s="151">
        <v>99717</v>
      </c>
      <c r="BA447" s="120">
        <f t="shared" si="12"/>
        <v>42047</v>
      </c>
      <c r="BB447" s="120">
        <f t="shared" si="13"/>
        <v>42047</v>
      </c>
    </row>
    <row r="448" spans="2:54" s="94" customFormat="1" ht="15" customHeight="1" x14ac:dyDescent="0.25">
      <c r="B448" s="127" t="s">
        <v>139</v>
      </c>
      <c r="C448" s="116">
        <v>113329040</v>
      </c>
      <c r="D448" s="92">
        <v>20160111</v>
      </c>
      <c r="E448" s="116">
        <v>721026460</v>
      </c>
      <c r="F448" s="94">
        <v>130</v>
      </c>
      <c r="G448" s="116">
        <v>721026460</v>
      </c>
      <c r="H448" s="94">
        <v>130</v>
      </c>
      <c r="I448" s="92">
        <v>446</v>
      </c>
      <c r="J448" s="94">
        <v>446</v>
      </c>
      <c r="K448" s="153">
        <v>583065</v>
      </c>
      <c r="N448" s="150" t="s">
        <v>695</v>
      </c>
      <c r="O448" s="94" t="s">
        <v>718</v>
      </c>
      <c r="R448" s="152" t="s">
        <v>694</v>
      </c>
      <c r="T448" s="94">
        <v>58</v>
      </c>
      <c r="X448" s="152" t="s">
        <v>690</v>
      </c>
      <c r="Y448" s="123" t="s">
        <v>159</v>
      </c>
      <c r="Z448" s="126"/>
      <c r="AB448" s="128" t="s">
        <v>706</v>
      </c>
      <c r="AD448" s="152" t="s">
        <v>836</v>
      </c>
      <c r="AF448" s="111">
        <v>42047</v>
      </c>
      <c r="AG448" s="123" t="s">
        <v>562</v>
      </c>
      <c r="AH448" s="94">
        <v>1</v>
      </c>
      <c r="AM448" s="136" t="s">
        <v>704</v>
      </c>
      <c r="AQ448" s="137">
        <v>1E-4</v>
      </c>
      <c r="AT448" s="151">
        <v>1.9</v>
      </c>
      <c r="AU448" s="151" t="s">
        <v>572</v>
      </c>
      <c r="AX448" s="131">
        <v>1045</v>
      </c>
      <c r="BA448" s="120">
        <f t="shared" si="12"/>
        <v>42047</v>
      </c>
      <c r="BB448" s="120">
        <f t="shared" si="13"/>
        <v>42047</v>
      </c>
    </row>
    <row r="449" spans="2:54" s="94" customFormat="1" ht="15" customHeight="1" x14ac:dyDescent="0.25">
      <c r="B449" s="127" t="s">
        <v>139</v>
      </c>
      <c r="C449" s="116">
        <v>113329040</v>
      </c>
      <c r="D449" s="92">
        <v>20160111</v>
      </c>
      <c r="E449" s="116">
        <v>721026460</v>
      </c>
      <c r="F449" s="94">
        <v>130</v>
      </c>
      <c r="G449" s="116">
        <v>721026460</v>
      </c>
      <c r="H449" s="94">
        <v>130</v>
      </c>
      <c r="I449" s="92">
        <v>447</v>
      </c>
      <c r="J449" s="94">
        <v>447</v>
      </c>
      <c r="K449" s="153">
        <v>583065</v>
      </c>
      <c r="N449" s="150" t="s">
        <v>695</v>
      </c>
      <c r="O449" s="94" t="s">
        <v>718</v>
      </c>
      <c r="R449" s="152" t="s">
        <v>694</v>
      </c>
      <c r="T449" s="94">
        <v>58</v>
      </c>
      <c r="X449" s="152" t="s">
        <v>690</v>
      </c>
      <c r="Y449" s="123" t="s">
        <v>159</v>
      </c>
      <c r="Z449" s="126"/>
      <c r="AB449" s="128" t="s">
        <v>706</v>
      </c>
      <c r="AD449" s="152" t="s">
        <v>834</v>
      </c>
      <c r="AF449" s="111">
        <v>42047</v>
      </c>
      <c r="AG449" s="123" t="s">
        <v>562</v>
      </c>
      <c r="AH449" s="94">
        <v>1</v>
      </c>
      <c r="AM449" s="110"/>
      <c r="AQ449" s="132">
        <v>5</v>
      </c>
      <c r="AT449" s="151">
        <v>13</v>
      </c>
      <c r="AU449" s="150" t="s">
        <v>691</v>
      </c>
      <c r="AX449" s="153">
        <v>665</v>
      </c>
      <c r="BA449" s="120">
        <f t="shared" si="12"/>
        <v>42047</v>
      </c>
      <c r="BB449" s="120">
        <f t="shared" si="13"/>
        <v>42047</v>
      </c>
    </row>
    <row r="450" spans="2:54" s="94" customFormat="1" ht="15" customHeight="1" x14ac:dyDescent="0.25">
      <c r="B450" s="127" t="s">
        <v>139</v>
      </c>
      <c r="C450" s="116">
        <v>113329040</v>
      </c>
      <c r="D450" s="92">
        <v>20160111</v>
      </c>
      <c r="E450" s="116">
        <v>721026460</v>
      </c>
      <c r="F450" s="94">
        <v>130</v>
      </c>
      <c r="G450" s="116">
        <v>721026460</v>
      </c>
      <c r="H450" s="94">
        <v>130</v>
      </c>
      <c r="I450" s="92">
        <v>448</v>
      </c>
      <c r="J450" s="94">
        <v>448</v>
      </c>
      <c r="K450" s="153">
        <v>583065</v>
      </c>
      <c r="N450" s="150" t="s">
        <v>695</v>
      </c>
      <c r="O450" s="94" t="s">
        <v>718</v>
      </c>
      <c r="R450" s="152" t="s">
        <v>694</v>
      </c>
      <c r="T450" s="94">
        <v>58</v>
      </c>
      <c r="X450" s="152" t="s">
        <v>690</v>
      </c>
      <c r="Y450" s="123" t="s">
        <v>159</v>
      </c>
      <c r="Z450" s="126"/>
      <c r="AB450" s="128" t="s">
        <v>706</v>
      </c>
      <c r="AD450" s="152" t="s">
        <v>836</v>
      </c>
      <c r="AF450" s="111">
        <v>42047</v>
      </c>
      <c r="AG450" s="123" t="s">
        <v>562</v>
      </c>
      <c r="AH450" s="94">
        <v>1</v>
      </c>
      <c r="AM450" s="136" t="s">
        <v>704</v>
      </c>
      <c r="AQ450" s="132">
        <v>5</v>
      </c>
      <c r="AT450" s="151">
        <v>51</v>
      </c>
      <c r="AU450" s="150" t="s">
        <v>691</v>
      </c>
      <c r="AX450" s="153">
        <v>665</v>
      </c>
      <c r="BA450" s="120">
        <f t="shared" si="12"/>
        <v>42047</v>
      </c>
      <c r="BB450" s="120">
        <f t="shared" si="13"/>
        <v>42047</v>
      </c>
    </row>
    <row r="451" spans="2:54" s="94" customFormat="1" ht="15" customHeight="1" x14ac:dyDescent="0.25">
      <c r="B451" s="127" t="s">
        <v>139</v>
      </c>
      <c r="C451" s="116">
        <v>113329040</v>
      </c>
      <c r="D451" s="92">
        <v>20160111</v>
      </c>
      <c r="E451" s="116">
        <v>721026460</v>
      </c>
      <c r="F451" s="94">
        <v>131</v>
      </c>
      <c r="G451" s="116">
        <v>721026460</v>
      </c>
      <c r="H451" s="94">
        <v>131</v>
      </c>
      <c r="I451" s="92">
        <v>449</v>
      </c>
      <c r="J451" s="94">
        <v>449</v>
      </c>
      <c r="K451" s="153">
        <v>10041471</v>
      </c>
      <c r="N451" s="150" t="s">
        <v>692</v>
      </c>
      <c r="O451" s="94" t="s">
        <v>718</v>
      </c>
      <c r="R451" s="152" t="s">
        <v>689</v>
      </c>
      <c r="T451" s="94">
        <v>58</v>
      </c>
      <c r="X451" s="152" t="s">
        <v>690</v>
      </c>
      <c r="Y451" s="123" t="s">
        <v>159</v>
      </c>
      <c r="Z451" s="126"/>
      <c r="AB451" s="128" t="s">
        <v>706</v>
      </c>
      <c r="AD451" s="152" t="s">
        <v>834</v>
      </c>
      <c r="AF451" s="111">
        <v>42047</v>
      </c>
      <c r="AG451" s="123" t="s">
        <v>562</v>
      </c>
      <c r="AH451" s="94">
        <v>1</v>
      </c>
      <c r="AM451" s="133" t="s">
        <v>693</v>
      </c>
      <c r="AQ451" s="131"/>
      <c r="AR451" s="127" t="s">
        <v>679</v>
      </c>
      <c r="AT451" s="151">
        <v>3</v>
      </c>
      <c r="AU451" s="150" t="s">
        <v>691</v>
      </c>
      <c r="AX451" s="151">
        <v>99717</v>
      </c>
      <c r="BA451" s="120">
        <f t="shared" si="12"/>
        <v>42047</v>
      </c>
      <c r="BB451" s="120">
        <f t="shared" si="13"/>
        <v>42047</v>
      </c>
    </row>
    <row r="452" spans="2:54" s="94" customFormat="1" ht="15" customHeight="1" x14ac:dyDescent="0.25">
      <c r="B452" s="127" t="s">
        <v>139</v>
      </c>
      <c r="C452" s="116">
        <v>113329040</v>
      </c>
      <c r="D452" s="92">
        <v>20160111</v>
      </c>
      <c r="E452" s="116">
        <v>721026460</v>
      </c>
      <c r="F452" s="94">
        <v>131</v>
      </c>
      <c r="G452" s="116">
        <v>721026460</v>
      </c>
      <c r="H452" s="94">
        <v>131</v>
      </c>
      <c r="I452" s="92">
        <v>450</v>
      </c>
      <c r="J452" s="94">
        <v>450</v>
      </c>
      <c r="K452" s="153">
        <v>10041471</v>
      </c>
      <c r="N452" s="150" t="s">
        <v>692</v>
      </c>
      <c r="O452" s="94" t="s">
        <v>718</v>
      </c>
      <c r="R452" s="152" t="s">
        <v>689</v>
      </c>
      <c r="T452" s="94">
        <v>58</v>
      </c>
      <c r="X452" s="152" t="s">
        <v>690</v>
      </c>
      <c r="Y452" s="123" t="s">
        <v>159</v>
      </c>
      <c r="Z452" s="126"/>
      <c r="AB452" s="128" t="s">
        <v>706</v>
      </c>
      <c r="AD452" s="152" t="s">
        <v>835</v>
      </c>
      <c r="AF452" s="111">
        <v>42047</v>
      </c>
      <c r="AG452" s="123" t="s">
        <v>562</v>
      </c>
      <c r="AH452" s="94">
        <v>1</v>
      </c>
      <c r="AM452" s="136" t="s">
        <v>703</v>
      </c>
      <c r="AQ452" s="137">
        <v>1E-4</v>
      </c>
      <c r="AT452" s="150">
        <v>0.32</v>
      </c>
      <c r="AU452" s="150" t="s">
        <v>572</v>
      </c>
      <c r="AX452" s="131">
        <v>1045</v>
      </c>
      <c r="BA452" s="120">
        <f t="shared" si="12"/>
        <v>42047</v>
      </c>
      <c r="BB452" s="120">
        <f t="shared" si="13"/>
        <v>42047</v>
      </c>
    </row>
    <row r="453" spans="2:54" s="94" customFormat="1" ht="15" customHeight="1" x14ac:dyDescent="0.25">
      <c r="B453" s="127" t="s">
        <v>139</v>
      </c>
      <c r="C453" s="116">
        <v>113329040</v>
      </c>
      <c r="D453" s="92">
        <v>20160111</v>
      </c>
      <c r="E453" s="116">
        <v>721026460</v>
      </c>
      <c r="F453" s="94">
        <v>131</v>
      </c>
      <c r="G453" s="116">
        <v>721026460</v>
      </c>
      <c r="H453" s="94">
        <v>131</v>
      </c>
      <c r="I453" s="92">
        <v>451</v>
      </c>
      <c r="J453" s="94">
        <v>451</v>
      </c>
      <c r="K453" s="153">
        <v>10041471</v>
      </c>
      <c r="N453" s="150" t="s">
        <v>692</v>
      </c>
      <c r="O453" s="94" t="s">
        <v>718</v>
      </c>
      <c r="R453" s="152" t="s">
        <v>689</v>
      </c>
      <c r="T453" s="94">
        <v>58</v>
      </c>
      <c r="X453" s="152" t="s">
        <v>690</v>
      </c>
      <c r="Y453" s="123" t="s">
        <v>159</v>
      </c>
      <c r="Z453" s="126"/>
      <c r="AB453" s="128" t="s">
        <v>706</v>
      </c>
      <c r="AD453" s="152" t="s">
        <v>834</v>
      </c>
      <c r="AF453" s="111">
        <v>42047</v>
      </c>
      <c r="AG453" s="123" t="s">
        <v>562</v>
      </c>
      <c r="AH453" s="94">
        <v>1</v>
      </c>
      <c r="AM453" s="110"/>
      <c r="AQ453" s="132">
        <v>5</v>
      </c>
      <c r="AT453" s="150">
        <v>23</v>
      </c>
      <c r="AU453" s="150" t="s">
        <v>691</v>
      </c>
      <c r="AX453" s="153">
        <v>665</v>
      </c>
      <c r="BA453" s="120">
        <f t="shared" si="12"/>
        <v>42047</v>
      </c>
      <c r="BB453" s="120">
        <f t="shared" si="13"/>
        <v>42047</v>
      </c>
    </row>
    <row r="454" spans="2:54" s="94" customFormat="1" ht="15" customHeight="1" x14ac:dyDescent="0.25">
      <c r="B454" s="127" t="s">
        <v>139</v>
      </c>
      <c r="C454" s="116">
        <v>113329040</v>
      </c>
      <c r="D454" s="92">
        <v>20160111</v>
      </c>
      <c r="E454" s="116">
        <v>721026460</v>
      </c>
      <c r="F454" s="94">
        <v>131</v>
      </c>
      <c r="G454" s="116">
        <v>721026460</v>
      </c>
      <c r="H454" s="94">
        <v>131</v>
      </c>
      <c r="I454" s="92">
        <v>452</v>
      </c>
      <c r="J454" s="94">
        <v>452</v>
      </c>
      <c r="K454" s="153">
        <v>10041471</v>
      </c>
      <c r="N454" s="150" t="s">
        <v>692</v>
      </c>
      <c r="O454" s="94" t="s">
        <v>718</v>
      </c>
      <c r="R454" s="152" t="s">
        <v>689</v>
      </c>
      <c r="T454" s="94">
        <v>58</v>
      </c>
      <c r="X454" s="152" t="s">
        <v>690</v>
      </c>
      <c r="Y454" s="123" t="s">
        <v>159</v>
      </c>
      <c r="Z454" s="126"/>
      <c r="AB454" s="128" t="s">
        <v>706</v>
      </c>
      <c r="AD454" s="152" t="s">
        <v>835</v>
      </c>
      <c r="AF454" s="111">
        <v>42047</v>
      </c>
      <c r="AG454" s="123" t="s">
        <v>562</v>
      </c>
      <c r="AH454" s="94">
        <v>1</v>
      </c>
      <c r="AM454" s="136" t="s">
        <v>703</v>
      </c>
      <c r="AQ454" s="132">
        <v>5</v>
      </c>
      <c r="AT454" s="150">
        <v>34</v>
      </c>
      <c r="AU454" s="150" t="s">
        <v>691</v>
      </c>
      <c r="AX454" s="153">
        <v>665</v>
      </c>
      <c r="BA454" s="120">
        <f t="shared" ref="BA454:BA517" si="14">AF454</f>
        <v>42047</v>
      </c>
      <c r="BB454" s="120">
        <f t="shared" ref="BB454:BB517" si="15">AF454</f>
        <v>42047</v>
      </c>
    </row>
    <row r="455" spans="2:54" s="94" customFormat="1" ht="15" customHeight="1" x14ac:dyDescent="0.25">
      <c r="B455" s="127" t="s">
        <v>139</v>
      </c>
      <c r="C455" s="116">
        <v>113329040</v>
      </c>
      <c r="D455" s="92">
        <v>20160111</v>
      </c>
      <c r="E455" s="116">
        <v>721026460</v>
      </c>
      <c r="F455" s="94">
        <v>132</v>
      </c>
      <c r="G455" s="116">
        <v>721026460</v>
      </c>
      <c r="H455" s="94">
        <v>132</v>
      </c>
      <c r="I455" s="92">
        <v>453</v>
      </c>
      <c r="J455" s="94">
        <v>453</v>
      </c>
      <c r="K455" s="153">
        <v>10039031</v>
      </c>
      <c r="N455" s="150" t="s">
        <v>702</v>
      </c>
      <c r="O455" s="94" t="s">
        <v>813</v>
      </c>
      <c r="R455" s="152" t="s">
        <v>701</v>
      </c>
      <c r="T455" s="94">
        <v>58</v>
      </c>
      <c r="X455" s="152" t="s">
        <v>690</v>
      </c>
      <c r="Y455" s="123" t="s">
        <v>159</v>
      </c>
      <c r="Z455" s="126"/>
      <c r="AB455" s="128" t="s">
        <v>706</v>
      </c>
      <c r="AD455" s="152" t="s">
        <v>834</v>
      </c>
      <c r="AF455" s="111">
        <v>42047</v>
      </c>
      <c r="AG455" s="123" t="s">
        <v>562</v>
      </c>
      <c r="AH455" s="94">
        <v>1</v>
      </c>
      <c r="AM455" s="133" t="s">
        <v>693</v>
      </c>
      <c r="AQ455" s="129"/>
      <c r="AT455" s="151">
        <v>4.3</v>
      </c>
      <c r="AU455" s="150" t="s">
        <v>691</v>
      </c>
      <c r="AX455" s="151">
        <v>99717</v>
      </c>
      <c r="BA455" s="120">
        <f t="shared" si="14"/>
        <v>42047</v>
      </c>
      <c r="BB455" s="120">
        <f t="shared" si="15"/>
        <v>42047</v>
      </c>
    </row>
    <row r="456" spans="2:54" s="94" customFormat="1" ht="15" customHeight="1" x14ac:dyDescent="0.25">
      <c r="B456" s="127" t="s">
        <v>139</v>
      </c>
      <c r="C456" s="116">
        <v>113329040</v>
      </c>
      <c r="D456" s="92">
        <v>20160111</v>
      </c>
      <c r="E456" s="116">
        <v>721026460</v>
      </c>
      <c r="F456" s="94">
        <v>132</v>
      </c>
      <c r="G456" s="116">
        <v>721026460</v>
      </c>
      <c r="H456" s="94">
        <v>132</v>
      </c>
      <c r="I456" s="92">
        <v>454</v>
      </c>
      <c r="J456" s="94">
        <v>454</v>
      </c>
      <c r="K456" s="153">
        <v>10039031</v>
      </c>
      <c r="N456" s="150" t="s">
        <v>702</v>
      </c>
      <c r="O456" s="94" t="s">
        <v>813</v>
      </c>
      <c r="R456" s="152" t="s">
        <v>701</v>
      </c>
      <c r="T456" s="94">
        <v>58</v>
      </c>
      <c r="X456" s="152" t="s">
        <v>690</v>
      </c>
      <c r="Y456" s="123" t="s">
        <v>159</v>
      </c>
      <c r="Z456" s="126"/>
      <c r="AB456" s="128" t="s">
        <v>706</v>
      </c>
      <c r="AD456" s="152" t="s">
        <v>834</v>
      </c>
      <c r="AF456" s="111">
        <v>42047</v>
      </c>
      <c r="AG456" s="123" t="s">
        <v>562</v>
      </c>
      <c r="AH456" s="94">
        <v>1</v>
      </c>
      <c r="AM456" s="110"/>
      <c r="AQ456" s="132">
        <v>5</v>
      </c>
      <c r="AT456" s="151">
        <v>13</v>
      </c>
      <c r="AU456" s="150" t="s">
        <v>691</v>
      </c>
      <c r="AX456" s="153">
        <v>665</v>
      </c>
      <c r="BA456" s="120">
        <f t="shared" si="14"/>
        <v>42047</v>
      </c>
      <c r="BB456" s="120">
        <f t="shared" si="15"/>
        <v>42047</v>
      </c>
    </row>
    <row r="457" spans="2:54" s="94" customFormat="1" ht="15" customHeight="1" x14ac:dyDescent="0.25">
      <c r="B457" s="127" t="s">
        <v>139</v>
      </c>
      <c r="C457" s="116">
        <v>113329040</v>
      </c>
      <c r="D457" s="92">
        <v>20160111</v>
      </c>
      <c r="E457" s="116">
        <v>721026460</v>
      </c>
      <c r="F457" s="94">
        <v>133</v>
      </c>
      <c r="G457" s="116">
        <v>721026460</v>
      </c>
      <c r="H457" s="94">
        <v>133</v>
      </c>
      <c r="I457" s="92">
        <v>455</v>
      </c>
      <c r="J457" s="94">
        <v>455</v>
      </c>
      <c r="K457" s="153">
        <v>10039029</v>
      </c>
      <c r="N457" s="150" t="s">
        <v>700</v>
      </c>
      <c r="O457" s="94" t="s">
        <v>800</v>
      </c>
      <c r="R457" s="152" t="s">
        <v>699</v>
      </c>
      <c r="T457" s="94">
        <v>58</v>
      </c>
      <c r="X457" s="152" t="s">
        <v>690</v>
      </c>
      <c r="Y457" s="123" t="s">
        <v>159</v>
      </c>
      <c r="Z457" s="126"/>
      <c r="AB457" s="128" t="s">
        <v>706</v>
      </c>
      <c r="AD457" s="152" t="s">
        <v>834</v>
      </c>
      <c r="AF457" s="111">
        <v>42047</v>
      </c>
      <c r="AG457" s="123" t="s">
        <v>562</v>
      </c>
      <c r="AH457" s="94">
        <v>1</v>
      </c>
      <c r="AM457" s="133" t="s">
        <v>693</v>
      </c>
      <c r="AQ457" s="129"/>
      <c r="AT457" s="151">
        <v>3.8</v>
      </c>
      <c r="AU457" s="150" t="s">
        <v>691</v>
      </c>
      <c r="AX457" s="151">
        <v>99717</v>
      </c>
      <c r="BA457" s="120">
        <f t="shared" si="14"/>
        <v>42047</v>
      </c>
      <c r="BB457" s="120">
        <f t="shared" si="15"/>
        <v>42047</v>
      </c>
    </row>
    <row r="458" spans="2:54" s="94" customFormat="1" ht="15" customHeight="1" x14ac:dyDescent="0.25">
      <c r="B458" s="127" t="s">
        <v>139</v>
      </c>
      <c r="C458" s="116">
        <v>113329040</v>
      </c>
      <c r="D458" s="92">
        <v>20160111</v>
      </c>
      <c r="E458" s="116">
        <v>721026460</v>
      </c>
      <c r="F458" s="94">
        <v>133</v>
      </c>
      <c r="G458" s="116">
        <v>721026460</v>
      </c>
      <c r="H458" s="94">
        <v>133</v>
      </c>
      <c r="I458" s="92">
        <v>456</v>
      </c>
      <c r="J458" s="94">
        <v>456</v>
      </c>
      <c r="K458" s="153">
        <v>10039029</v>
      </c>
      <c r="N458" s="150" t="s">
        <v>700</v>
      </c>
      <c r="O458" s="94" t="s">
        <v>800</v>
      </c>
      <c r="R458" s="152" t="s">
        <v>699</v>
      </c>
      <c r="T458" s="94">
        <v>58</v>
      </c>
      <c r="X458" s="152" t="s">
        <v>690</v>
      </c>
      <c r="Y458" s="123" t="s">
        <v>159</v>
      </c>
      <c r="Z458" s="126"/>
      <c r="AB458" s="128" t="s">
        <v>706</v>
      </c>
      <c r="AD458" s="152" t="s">
        <v>834</v>
      </c>
      <c r="AF458" s="111">
        <v>42047</v>
      </c>
      <c r="AG458" s="123" t="s">
        <v>562</v>
      </c>
      <c r="AH458" s="94">
        <v>1</v>
      </c>
      <c r="AM458" s="110"/>
      <c r="AQ458" s="132">
        <v>5</v>
      </c>
      <c r="AT458" s="151">
        <v>11</v>
      </c>
      <c r="AU458" s="150" t="s">
        <v>691</v>
      </c>
      <c r="AX458" s="153">
        <v>665</v>
      </c>
      <c r="BA458" s="120">
        <f t="shared" si="14"/>
        <v>42047</v>
      </c>
      <c r="BB458" s="120">
        <f t="shared" si="15"/>
        <v>42047</v>
      </c>
    </row>
    <row r="459" spans="2:54" s="94" customFormat="1" ht="15" customHeight="1" x14ac:dyDescent="0.25">
      <c r="B459" s="127" t="s">
        <v>139</v>
      </c>
      <c r="C459" s="116">
        <v>113329040</v>
      </c>
      <c r="D459" s="92">
        <v>20160111</v>
      </c>
      <c r="E459" s="116">
        <v>721026460</v>
      </c>
      <c r="F459" s="94">
        <v>134</v>
      </c>
      <c r="G459" s="116">
        <v>721026460</v>
      </c>
      <c r="H459" s="94">
        <v>134</v>
      </c>
      <c r="I459" s="92">
        <v>457</v>
      </c>
      <c r="J459" s="94">
        <v>457</v>
      </c>
      <c r="K459" s="153">
        <v>584015</v>
      </c>
      <c r="N459" s="150" t="s">
        <v>695</v>
      </c>
      <c r="O459" s="94" t="s">
        <v>787</v>
      </c>
      <c r="R459" s="152" t="s">
        <v>698</v>
      </c>
      <c r="T459" s="94">
        <v>58</v>
      </c>
      <c r="X459" s="152" t="s">
        <v>690</v>
      </c>
      <c r="Y459" s="123" t="s">
        <v>159</v>
      </c>
      <c r="Z459" s="126"/>
      <c r="AB459" s="128" t="s">
        <v>706</v>
      </c>
      <c r="AD459" s="152" t="s">
        <v>834</v>
      </c>
      <c r="AF459" s="111">
        <v>42047</v>
      </c>
      <c r="AG459" s="123" t="s">
        <v>562</v>
      </c>
      <c r="AH459" s="94">
        <v>1</v>
      </c>
      <c r="AM459" s="133" t="s">
        <v>693</v>
      </c>
      <c r="AQ459" s="129"/>
      <c r="AT459" s="151">
        <v>2.5</v>
      </c>
      <c r="AU459" s="150" t="s">
        <v>691</v>
      </c>
      <c r="AX459" s="151">
        <v>99717</v>
      </c>
      <c r="BA459" s="120">
        <f t="shared" si="14"/>
        <v>42047</v>
      </c>
      <c r="BB459" s="120">
        <f t="shared" si="15"/>
        <v>42047</v>
      </c>
    </row>
    <row r="460" spans="2:54" s="94" customFormat="1" ht="15" customHeight="1" x14ac:dyDescent="0.25">
      <c r="B460" s="127" t="s">
        <v>139</v>
      </c>
      <c r="C460" s="116">
        <v>113329040</v>
      </c>
      <c r="D460" s="92">
        <v>20160111</v>
      </c>
      <c r="E460" s="116">
        <v>721026460</v>
      </c>
      <c r="F460" s="94">
        <v>134</v>
      </c>
      <c r="G460" s="116">
        <v>721026460</v>
      </c>
      <c r="H460" s="94">
        <v>134</v>
      </c>
      <c r="I460" s="92">
        <v>458</v>
      </c>
      <c r="J460" s="94">
        <v>458</v>
      </c>
      <c r="K460" s="153">
        <v>584015</v>
      </c>
      <c r="N460" s="150" t="s">
        <v>695</v>
      </c>
      <c r="O460" s="94" t="s">
        <v>787</v>
      </c>
      <c r="R460" s="152" t="s">
        <v>698</v>
      </c>
      <c r="T460" s="94">
        <v>58</v>
      </c>
      <c r="X460" s="152" t="s">
        <v>690</v>
      </c>
      <c r="Y460" s="123" t="s">
        <v>159</v>
      </c>
      <c r="Z460" s="126"/>
      <c r="AB460" s="128" t="s">
        <v>706</v>
      </c>
      <c r="AD460" s="152" t="s">
        <v>834</v>
      </c>
      <c r="AF460" s="111">
        <v>42047</v>
      </c>
      <c r="AG460" s="123" t="s">
        <v>562</v>
      </c>
      <c r="AH460" s="94">
        <v>1</v>
      </c>
      <c r="AM460" s="110"/>
      <c r="AQ460" s="132">
        <v>5</v>
      </c>
      <c r="AT460" s="151">
        <v>14</v>
      </c>
      <c r="AU460" s="150" t="s">
        <v>691</v>
      </c>
      <c r="AX460" s="153">
        <v>665</v>
      </c>
      <c r="BA460" s="120">
        <f t="shared" si="14"/>
        <v>42047</v>
      </c>
      <c r="BB460" s="120">
        <f t="shared" si="15"/>
        <v>42047</v>
      </c>
    </row>
    <row r="461" spans="2:54" s="94" customFormat="1" ht="15" customHeight="1" x14ac:dyDescent="0.25">
      <c r="B461" s="127" t="s">
        <v>139</v>
      </c>
      <c r="C461" s="116">
        <v>113329040</v>
      </c>
      <c r="D461" s="92">
        <v>20160111</v>
      </c>
      <c r="E461" s="116">
        <v>721026460</v>
      </c>
      <c r="F461" s="94">
        <v>135</v>
      </c>
      <c r="G461" s="116">
        <v>721026460</v>
      </c>
      <c r="H461" s="94">
        <v>135</v>
      </c>
      <c r="I461" s="92">
        <v>459</v>
      </c>
      <c r="J461" s="94">
        <v>459</v>
      </c>
      <c r="K461" s="153">
        <v>584015</v>
      </c>
      <c r="N461" s="150" t="s">
        <v>695</v>
      </c>
      <c r="O461" s="94" t="s">
        <v>755</v>
      </c>
      <c r="R461" s="152" t="s">
        <v>698</v>
      </c>
      <c r="T461" s="94">
        <v>58</v>
      </c>
      <c r="X461" s="152" t="s">
        <v>690</v>
      </c>
      <c r="Y461" s="123" t="s">
        <v>159</v>
      </c>
      <c r="Z461" s="126"/>
      <c r="AB461" s="128" t="s">
        <v>706</v>
      </c>
      <c r="AD461" s="152" t="s">
        <v>834</v>
      </c>
      <c r="AF461" s="111">
        <v>42047</v>
      </c>
      <c r="AG461" s="123" t="s">
        <v>562</v>
      </c>
      <c r="AH461" s="94">
        <v>1</v>
      </c>
      <c r="AM461" s="133" t="s">
        <v>693</v>
      </c>
      <c r="AQ461" s="129"/>
      <c r="AT461" s="151">
        <v>2.61</v>
      </c>
      <c r="AU461" s="150" t="s">
        <v>691</v>
      </c>
      <c r="AX461" s="151">
        <v>99717</v>
      </c>
      <c r="BA461" s="120">
        <f t="shared" si="14"/>
        <v>42047</v>
      </c>
      <c r="BB461" s="120">
        <f t="shared" si="15"/>
        <v>42047</v>
      </c>
    </row>
    <row r="462" spans="2:54" s="94" customFormat="1" ht="15" customHeight="1" x14ac:dyDescent="0.25">
      <c r="B462" s="127" t="s">
        <v>139</v>
      </c>
      <c r="C462" s="116">
        <v>113329040</v>
      </c>
      <c r="D462" s="92">
        <v>20160111</v>
      </c>
      <c r="E462" s="116">
        <v>721026460</v>
      </c>
      <c r="F462" s="94">
        <v>135</v>
      </c>
      <c r="G462" s="116">
        <v>721026460</v>
      </c>
      <c r="H462" s="94">
        <v>135</v>
      </c>
      <c r="I462" s="92">
        <v>460</v>
      </c>
      <c r="J462" s="94">
        <v>460</v>
      </c>
      <c r="K462" s="153">
        <v>584015</v>
      </c>
      <c r="N462" s="150" t="s">
        <v>695</v>
      </c>
      <c r="O462" s="94" t="s">
        <v>755</v>
      </c>
      <c r="R462" s="152" t="s">
        <v>698</v>
      </c>
      <c r="T462" s="94">
        <v>58</v>
      </c>
      <c r="X462" s="152" t="s">
        <v>690</v>
      </c>
      <c r="Y462" s="123" t="s">
        <v>159</v>
      </c>
      <c r="Z462" s="126"/>
      <c r="AB462" s="128" t="s">
        <v>706</v>
      </c>
      <c r="AD462" s="152" t="s">
        <v>834</v>
      </c>
      <c r="AF462" s="111">
        <v>42047</v>
      </c>
      <c r="AG462" s="123" t="s">
        <v>562</v>
      </c>
      <c r="AH462" s="94">
        <v>1</v>
      </c>
      <c r="AM462" s="110"/>
      <c r="AQ462" s="132">
        <v>5</v>
      </c>
      <c r="AT462" s="151">
        <v>13</v>
      </c>
      <c r="AU462" s="150" t="s">
        <v>691</v>
      </c>
      <c r="AX462" s="153">
        <v>665</v>
      </c>
      <c r="BA462" s="120">
        <f t="shared" si="14"/>
        <v>42047</v>
      </c>
      <c r="BB462" s="120">
        <f t="shared" si="15"/>
        <v>42047</v>
      </c>
    </row>
    <row r="463" spans="2:54" s="94" customFormat="1" ht="15" customHeight="1" x14ac:dyDescent="0.25">
      <c r="B463" s="127" t="s">
        <v>139</v>
      </c>
      <c r="C463" s="116">
        <v>113329040</v>
      </c>
      <c r="D463" s="92">
        <v>20160111</v>
      </c>
      <c r="E463" s="116">
        <v>721026460</v>
      </c>
      <c r="F463" s="94">
        <v>136</v>
      </c>
      <c r="G463" s="116">
        <v>721026460</v>
      </c>
      <c r="H463" s="94">
        <v>136</v>
      </c>
      <c r="I463" s="92">
        <v>461</v>
      </c>
      <c r="J463" s="94">
        <v>461</v>
      </c>
      <c r="K463" s="153">
        <v>10039028</v>
      </c>
      <c r="N463" s="150" t="s">
        <v>697</v>
      </c>
      <c r="O463" s="94" t="s">
        <v>755</v>
      </c>
      <c r="R463" s="152" t="s">
        <v>696</v>
      </c>
      <c r="T463" s="94">
        <v>58</v>
      </c>
      <c r="X463" s="152" t="s">
        <v>690</v>
      </c>
      <c r="Y463" s="123" t="s">
        <v>159</v>
      </c>
      <c r="Z463" s="126"/>
      <c r="AB463" s="128" t="s">
        <v>706</v>
      </c>
      <c r="AD463" s="152" t="s">
        <v>834</v>
      </c>
      <c r="AF463" s="111">
        <v>42047</v>
      </c>
      <c r="AG463" s="123" t="s">
        <v>562</v>
      </c>
      <c r="AH463" s="94">
        <v>1</v>
      </c>
      <c r="AM463" s="133" t="s">
        <v>693</v>
      </c>
      <c r="AQ463" s="129"/>
      <c r="AT463" s="151">
        <v>8.64</v>
      </c>
      <c r="AU463" s="150" t="s">
        <v>691</v>
      </c>
      <c r="AX463" s="151">
        <v>99717</v>
      </c>
      <c r="BA463" s="120">
        <f t="shared" si="14"/>
        <v>42047</v>
      </c>
      <c r="BB463" s="120">
        <f t="shared" si="15"/>
        <v>42047</v>
      </c>
    </row>
    <row r="464" spans="2:54" s="94" customFormat="1" ht="15" customHeight="1" x14ac:dyDescent="0.25">
      <c r="B464" s="127" t="s">
        <v>139</v>
      </c>
      <c r="C464" s="116">
        <v>113329040</v>
      </c>
      <c r="D464" s="92">
        <v>20160111</v>
      </c>
      <c r="E464" s="116">
        <v>721026460</v>
      </c>
      <c r="F464" s="94">
        <v>136</v>
      </c>
      <c r="G464" s="116">
        <v>721026460</v>
      </c>
      <c r="H464" s="94">
        <v>136</v>
      </c>
      <c r="I464" s="92">
        <v>462</v>
      </c>
      <c r="J464" s="94">
        <v>462</v>
      </c>
      <c r="K464" s="153">
        <v>10039028</v>
      </c>
      <c r="N464" s="150" t="s">
        <v>697</v>
      </c>
      <c r="O464" s="94" t="s">
        <v>755</v>
      </c>
      <c r="R464" s="152" t="s">
        <v>696</v>
      </c>
      <c r="T464" s="94">
        <v>58</v>
      </c>
      <c r="X464" s="152" t="s">
        <v>690</v>
      </c>
      <c r="Y464" s="123" t="s">
        <v>159</v>
      </c>
      <c r="Z464" s="126"/>
      <c r="AB464" s="128" t="s">
        <v>706</v>
      </c>
      <c r="AD464" s="152" t="s">
        <v>834</v>
      </c>
      <c r="AF464" s="111">
        <v>42047</v>
      </c>
      <c r="AG464" s="123" t="s">
        <v>562</v>
      </c>
      <c r="AH464" s="94">
        <v>1</v>
      </c>
      <c r="AM464" s="110"/>
      <c r="AQ464" s="132">
        <v>5</v>
      </c>
      <c r="AT464" s="151">
        <v>17</v>
      </c>
      <c r="AU464" s="150" t="s">
        <v>691</v>
      </c>
      <c r="AX464" s="153">
        <v>665</v>
      </c>
      <c r="BA464" s="120">
        <f t="shared" si="14"/>
        <v>42047</v>
      </c>
      <c r="BB464" s="120">
        <f t="shared" si="15"/>
        <v>42047</v>
      </c>
    </row>
    <row r="465" spans="2:54" s="94" customFormat="1" ht="15" customHeight="1" x14ac:dyDescent="0.25">
      <c r="B465" s="127" t="s">
        <v>139</v>
      </c>
      <c r="C465" s="116">
        <v>113329040</v>
      </c>
      <c r="D465" s="92">
        <v>20160111</v>
      </c>
      <c r="E465" s="116">
        <v>721026460</v>
      </c>
      <c r="F465" s="94">
        <v>137</v>
      </c>
      <c r="G465" s="116">
        <v>721026460</v>
      </c>
      <c r="H465" s="94">
        <v>137</v>
      </c>
      <c r="I465" s="92">
        <v>463</v>
      </c>
      <c r="J465" s="94">
        <v>463</v>
      </c>
      <c r="K465" s="153">
        <v>584015</v>
      </c>
      <c r="N465" s="150" t="s">
        <v>695</v>
      </c>
      <c r="O465" s="94" t="s">
        <v>777</v>
      </c>
      <c r="R465" s="152" t="s">
        <v>698</v>
      </c>
      <c r="T465" s="94">
        <v>58</v>
      </c>
      <c r="X465" s="152" t="s">
        <v>690</v>
      </c>
      <c r="Y465" s="123" t="s">
        <v>159</v>
      </c>
      <c r="Z465" s="126"/>
      <c r="AB465" s="128" t="s">
        <v>706</v>
      </c>
      <c r="AD465" s="152" t="s">
        <v>834</v>
      </c>
      <c r="AF465" s="111">
        <v>42047</v>
      </c>
      <c r="AG465" s="123" t="s">
        <v>562</v>
      </c>
      <c r="AH465" s="94">
        <v>1</v>
      </c>
      <c r="AM465" s="133" t="s">
        <v>693</v>
      </c>
      <c r="AQ465" s="129"/>
      <c r="AT465" s="151">
        <v>3.7</v>
      </c>
      <c r="AU465" s="150" t="s">
        <v>691</v>
      </c>
      <c r="AX465" s="151">
        <v>99717</v>
      </c>
      <c r="BA465" s="120">
        <f t="shared" si="14"/>
        <v>42047</v>
      </c>
      <c r="BB465" s="120">
        <f t="shared" si="15"/>
        <v>42047</v>
      </c>
    </row>
    <row r="466" spans="2:54" s="94" customFormat="1" ht="15" customHeight="1" x14ac:dyDescent="0.25">
      <c r="B466" s="127" t="s">
        <v>139</v>
      </c>
      <c r="C466" s="116">
        <v>113329040</v>
      </c>
      <c r="D466" s="92">
        <v>20160111</v>
      </c>
      <c r="E466" s="116">
        <v>721026460</v>
      </c>
      <c r="F466" s="94">
        <v>137</v>
      </c>
      <c r="G466" s="116">
        <v>721026460</v>
      </c>
      <c r="H466" s="94">
        <v>137</v>
      </c>
      <c r="I466" s="92">
        <v>464</v>
      </c>
      <c r="J466" s="94">
        <v>464</v>
      </c>
      <c r="K466" s="153">
        <v>584015</v>
      </c>
      <c r="N466" s="150" t="s">
        <v>695</v>
      </c>
      <c r="O466" s="94" t="s">
        <v>777</v>
      </c>
      <c r="R466" s="152" t="s">
        <v>698</v>
      </c>
      <c r="T466" s="94">
        <v>58</v>
      </c>
      <c r="X466" s="152" t="s">
        <v>690</v>
      </c>
      <c r="Y466" s="123" t="s">
        <v>159</v>
      </c>
      <c r="Z466" s="126"/>
      <c r="AB466" s="128" t="s">
        <v>706</v>
      </c>
      <c r="AD466" s="152" t="s">
        <v>834</v>
      </c>
      <c r="AF466" s="111">
        <v>42047</v>
      </c>
      <c r="AG466" s="123" t="s">
        <v>562</v>
      </c>
      <c r="AH466" s="94">
        <v>1</v>
      </c>
      <c r="AM466" s="110"/>
      <c r="AQ466" s="132">
        <v>5</v>
      </c>
      <c r="AT466" s="151">
        <v>8</v>
      </c>
      <c r="AU466" s="150" t="s">
        <v>691</v>
      </c>
      <c r="AX466" s="153">
        <v>665</v>
      </c>
      <c r="BA466" s="120">
        <f t="shared" si="14"/>
        <v>42047</v>
      </c>
      <c r="BB466" s="120">
        <f t="shared" si="15"/>
        <v>42047</v>
      </c>
    </row>
    <row r="467" spans="2:54" s="94" customFormat="1" ht="15" customHeight="1" x14ac:dyDescent="0.25">
      <c r="B467" s="127" t="s">
        <v>139</v>
      </c>
      <c r="C467" s="116">
        <v>113329040</v>
      </c>
      <c r="D467" s="92">
        <v>20160111</v>
      </c>
      <c r="E467" s="116">
        <v>721026460</v>
      </c>
      <c r="F467" s="94">
        <v>138</v>
      </c>
      <c r="G467" s="116">
        <v>721026460</v>
      </c>
      <c r="H467" s="94">
        <v>138</v>
      </c>
      <c r="I467" s="92">
        <v>465</v>
      </c>
      <c r="J467" s="94">
        <v>465</v>
      </c>
      <c r="K467" s="153">
        <v>10039031</v>
      </c>
      <c r="N467" s="150" t="s">
        <v>702</v>
      </c>
      <c r="O467" s="94" t="s">
        <v>809</v>
      </c>
      <c r="R467" s="152" t="s">
        <v>701</v>
      </c>
      <c r="T467" s="94">
        <v>58</v>
      </c>
      <c r="X467" s="152" t="s">
        <v>690</v>
      </c>
      <c r="Y467" s="123" t="s">
        <v>159</v>
      </c>
      <c r="Z467" s="126"/>
      <c r="AB467" s="128" t="s">
        <v>706</v>
      </c>
      <c r="AD467" s="152" t="s">
        <v>834</v>
      </c>
      <c r="AF467" s="111">
        <v>42047</v>
      </c>
      <c r="AG467" s="123" t="s">
        <v>562</v>
      </c>
      <c r="AH467" s="94">
        <v>1</v>
      </c>
      <c r="AM467" s="133" t="s">
        <v>693</v>
      </c>
      <c r="AQ467" s="129"/>
      <c r="AT467" s="151">
        <v>2.61</v>
      </c>
      <c r="AU467" s="150" t="s">
        <v>691</v>
      </c>
      <c r="AX467" s="151">
        <v>99717</v>
      </c>
      <c r="BA467" s="120">
        <f t="shared" si="14"/>
        <v>42047</v>
      </c>
      <c r="BB467" s="120">
        <f t="shared" si="15"/>
        <v>42047</v>
      </c>
    </row>
    <row r="468" spans="2:54" s="94" customFormat="1" ht="15" customHeight="1" x14ac:dyDescent="0.25">
      <c r="B468" s="127" t="s">
        <v>139</v>
      </c>
      <c r="C468" s="116">
        <v>113329040</v>
      </c>
      <c r="D468" s="92">
        <v>20160111</v>
      </c>
      <c r="E468" s="116">
        <v>721026460</v>
      </c>
      <c r="F468" s="94">
        <v>138</v>
      </c>
      <c r="G468" s="116">
        <v>721026460</v>
      </c>
      <c r="H468" s="94">
        <v>138</v>
      </c>
      <c r="I468" s="92">
        <v>466</v>
      </c>
      <c r="J468" s="94">
        <v>466</v>
      </c>
      <c r="K468" s="153">
        <v>10039031</v>
      </c>
      <c r="N468" s="150" t="s">
        <v>702</v>
      </c>
      <c r="O468" s="94" t="s">
        <v>809</v>
      </c>
      <c r="R468" s="152" t="s">
        <v>701</v>
      </c>
      <c r="T468" s="94">
        <v>58</v>
      </c>
      <c r="X468" s="152" t="s">
        <v>690</v>
      </c>
      <c r="Y468" s="123" t="s">
        <v>159</v>
      </c>
      <c r="Z468" s="126"/>
      <c r="AB468" s="128" t="s">
        <v>706</v>
      </c>
      <c r="AD468" s="152" t="s">
        <v>834</v>
      </c>
      <c r="AF468" s="111">
        <v>42047</v>
      </c>
      <c r="AG468" s="123" t="s">
        <v>562</v>
      </c>
      <c r="AH468" s="94">
        <v>1</v>
      </c>
      <c r="AM468" s="110"/>
      <c r="AQ468" s="132">
        <v>5</v>
      </c>
      <c r="AT468" s="151">
        <v>13</v>
      </c>
      <c r="AU468" s="150" t="s">
        <v>691</v>
      </c>
      <c r="AX468" s="153">
        <v>665</v>
      </c>
      <c r="BA468" s="120">
        <f t="shared" si="14"/>
        <v>42047</v>
      </c>
      <c r="BB468" s="120">
        <f t="shared" si="15"/>
        <v>42047</v>
      </c>
    </row>
    <row r="469" spans="2:54" s="94" customFormat="1" ht="15" customHeight="1" x14ac:dyDescent="0.25">
      <c r="B469" s="127" t="s">
        <v>139</v>
      </c>
      <c r="C469" s="116">
        <v>113329040</v>
      </c>
      <c r="D469" s="92">
        <v>20160111</v>
      </c>
      <c r="E469" s="116">
        <v>721026460</v>
      </c>
      <c r="F469" s="94">
        <v>139</v>
      </c>
      <c r="G469" s="116">
        <v>721026460</v>
      </c>
      <c r="H469" s="94">
        <v>139</v>
      </c>
      <c r="I469" s="92">
        <v>467</v>
      </c>
      <c r="J469" s="94">
        <v>467</v>
      </c>
      <c r="K469" s="153">
        <v>10039029</v>
      </c>
      <c r="N469" s="150" t="s">
        <v>700</v>
      </c>
      <c r="O469" s="94" t="s">
        <v>808</v>
      </c>
      <c r="R469" s="152" t="s">
        <v>699</v>
      </c>
      <c r="T469" s="94">
        <v>58</v>
      </c>
      <c r="X469" s="152" t="s">
        <v>690</v>
      </c>
      <c r="Y469" s="123" t="s">
        <v>159</v>
      </c>
      <c r="Z469" s="126"/>
      <c r="AB469" s="128" t="s">
        <v>706</v>
      </c>
      <c r="AD469" s="152" t="s">
        <v>834</v>
      </c>
      <c r="AF469" s="111">
        <v>42047</v>
      </c>
      <c r="AG469" s="123" t="s">
        <v>562</v>
      </c>
      <c r="AH469" s="94">
        <v>1</v>
      </c>
      <c r="AM469" s="133" t="s">
        <v>693</v>
      </c>
      <c r="AQ469" s="129"/>
      <c r="AT469" s="151">
        <v>1.5</v>
      </c>
      <c r="AU469" s="150" t="s">
        <v>691</v>
      </c>
      <c r="AX469" s="151">
        <v>99717</v>
      </c>
      <c r="BA469" s="120">
        <f t="shared" si="14"/>
        <v>42047</v>
      </c>
      <c r="BB469" s="120">
        <f t="shared" si="15"/>
        <v>42047</v>
      </c>
    </row>
    <row r="470" spans="2:54" s="94" customFormat="1" ht="15" customHeight="1" x14ac:dyDescent="0.25">
      <c r="B470" s="127" t="s">
        <v>139</v>
      </c>
      <c r="C470" s="116">
        <v>113329040</v>
      </c>
      <c r="D470" s="92">
        <v>20160111</v>
      </c>
      <c r="E470" s="116">
        <v>721026460</v>
      </c>
      <c r="F470" s="94">
        <v>139</v>
      </c>
      <c r="G470" s="116">
        <v>721026460</v>
      </c>
      <c r="H470" s="94">
        <v>139</v>
      </c>
      <c r="I470" s="92">
        <v>468</v>
      </c>
      <c r="J470" s="94">
        <v>468</v>
      </c>
      <c r="K470" s="153">
        <v>10039029</v>
      </c>
      <c r="N470" s="150" t="s">
        <v>700</v>
      </c>
      <c r="O470" s="94" t="s">
        <v>808</v>
      </c>
      <c r="R470" s="152" t="s">
        <v>699</v>
      </c>
      <c r="T470" s="94">
        <v>58</v>
      </c>
      <c r="X470" s="152" t="s">
        <v>690</v>
      </c>
      <c r="Y470" s="123" t="s">
        <v>159</v>
      </c>
      <c r="Z470" s="126"/>
      <c r="AB470" s="128" t="s">
        <v>706</v>
      </c>
      <c r="AD470" s="152" t="s">
        <v>834</v>
      </c>
      <c r="AF470" s="111">
        <v>42047</v>
      </c>
      <c r="AG470" s="123" t="s">
        <v>562</v>
      </c>
      <c r="AH470" s="94">
        <v>1</v>
      </c>
      <c r="AM470" s="110"/>
      <c r="AQ470" s="132">
        <v>5</v>
      </c>
      <c r="AT470" s="151">
        <v>22</v>
      </c>
      <c r="AU470" s="150" t="s">
        <v>691</v>
      </c>
      <c r="AX470" s="153">
        <v>665</v>
      </c>
      <c r="BA470" s="120">
        <f t="shared" si="14"/>
        <v>42047</v>
      </c>
      <c r="BB470" s="120">
        <f t="shared" si="15"/>
        <v>42047</v>
      </c>
    </row>
    <row r="471" spans="2:54" s="94" customFormat="1" ht="15" customHeight="1" x14ac:dyDescent="0.25">
      <c r="B471" s="127" t="s">
        <v>139</v>
      </c>
      <c r="C471" s="116">
        <v>113329040</v>
      </c>
      <c r="D471" s="92">
        <v>20160111</v>
      </c>
      <c r="E471" s="116">
        <v>721026460</v>
      </c>
      <c r="F471" s="94">
        <v>140</v>
      </c>
      <c r="G471" s="116">
        <v>721026460</v>
      </c>
      <c r="H471" s="94">
        <v>140</v>
      </c>
      <c r="I471" s="92">
        <v>469</v>
      </c>
      <c r="J471" s="94">
        <v>469</v>
      </c>
      <c r="K471" s="153">
        <v>10039029</v>
      </c>
      <c r="N471" s="150" t="s">
        <v>700</v>
      </c>
      <c r="O471" s="94" t="s">
        <v>789</v>
      </c>
      <c r="R471" s="152" t="s">
        <v>699</v>
      </c>
      <c r="T471" s="94">
        <v>58</v>
      </c>
      <c r="X471" s="152" t="s">
        <v>690</v>
      </c>
      <c r="Y471" s="123" t="s">
        <v>159</v>
      </c>
      <c r="Z471" s="126"/>
      <c r="AB471" s="128" t="s">
        <v>706</v>
      </c>
      <c r="AD471" s="152" t="s">
        <v>834</v>
      </c>
      <c r="AF471" s="111">
        <v>42047</v>
      </c>
      <c r="AG471" s="123" t="s">
        <v>562</v>
      </c>
      <c r="AH471" s="94">
        <v>1</v>
      </c>
      <c r="AM471" s="133" t="s">
        <v>693</v>
      </c>
      <c r="AQ471" s="129"/>
      <c r="AT471" s="151">
        <v>1.92</v>
      </c>
      <c r="AU471" s="150" t="s">
        <v>691</v>
      </c>
      <c r="AX471" s="151">
        <v>99717</v>
      </c>
      <c r="BA471" s="120">
        <f t="shared" si="14"/>
        <v>42047</v>
      </c>
      <c r="BB471" s="120">
        <f t="shared" si="15"/>
        <v>42047</v>
      </c>
    </row>
    <row r="472" spans="2:54" s="94" customFormat="1" ht="15" customHeight="1" x14ac:dyDescent="0.25">
      <c r="B472" s="127" t="s">
        <v>139</v>
      </c>
      <c r="C472" s="116">
        <v>113329040</v>
      </c>
      <c r="D472" s="92">
        <v>20160111</v>
      </c>
      <c r="E472" s="116">
        <v>721026460</v>
      </c>
      <c r="F472" s="94">
        <v>140</v>
      </c>
      <c r="G472" s="116">
        <v>721026460</v>
      </c>
      <c r="H472" s="94">
        <v>140</v>
      </c>
      <c r="I472" s="92">
        <v>470</v>
      </c>
      <c r="J472" s="94">
        <v>470</v>
      </c>
      <c r="K472" s="153">
        <v>10039029</v>
      </c>
      <c r="N472" s="150" t="s">
        <v>700</v>
      </c>
      <c r="O472" s="94" t="s">
        <v>789</v>
      </c>
      <c r="R472" s="152" t="s">
        <v>699</v>
      </c>
      <c r="T472" s="94">
        <v>58</v>
      </c>
      <c r="X472" s="152" t="s">
        <v>690</v>
      </c>
      <c r="Y472" s="123" t="s">
        <v>159</v>
      </c>
      <c r="Z472" s="126"/>
      <c r="AB472" s="128" t="s">
        <v>706</v>
      </c>
      <c r="AD472" s="152" t="s">
        <v>834</v>
      </c>
      <c r="AF472" s="111">
        <v>42047</v>
      </c>
      <c r="AG472" s="123" t="s">
        <v>562</v>
      </c>
      <c r="AH472" s="94">
        <v>1</v>
      </c>
      <c r="AM472" s="110"/>
      <c r="AQ472" s="132">
        <v>5</v>
      </c>
      <c r="AT472" s="151">
        <v>8</v>
      </c>
      <c r="AU472" s="150" t="s">
        <v>691</v>
      </c>
      <c r="AX472" s="153">
        <v>665</v>
      </c>
      <c r="BA472" s="120">
        <f t="shared" si="14"/>
        <v>42047</v>
      </c>
      <c r="BB472" s="120">
        <f t="shared" si="15"/>
        <v>42047</v>
      </c>
    </row>
    <row r="473" spans="2:54" s="94" customFormat="1" ht="15" customHeight="1" x14ac:dyDescent="0.25">
      <c r="B473" s="127" t="s">
        <v>139</v>
      </c>
      <c r="C473" s="116">
        <v>113329040</v>
      </c>
      <c r="D473" s="92">
        <v>20160111</v>
      </c>
      <c r="E473" s="116">
        <v>721026460</v>
      </c>
      <c r="F473" s="94">
        <v>141</v>
      </c>
      <c r="G473" s="116">
        <v>721026460</v>
      </c>
      <c r="H473" s="94">
        <v>141</v>
      </c>
      <c r="I473" s="92">
        <v>471</v>
      </c>
      <c r="J473" s="94">
        <v>471</v>
      </c>
      <c r="K473" s="153">
        <v>584015</v>
      </c>
      <c r="N473" s="150" t="s">
        <v>695</v>
      </c>
      <c r="O473" s="94" t="s">
        <v>820</v>
      </c>
      <c r="R473" s="152" t="s">
        <v>698</v>
      </c>
      <c r="T473" s="94">
        <v>58</v>
      </c>
      <c r="X473" s="152" t="s">
        <v>690</v>
      </c>
      <c r="Y473" s="123" t="s">
        <v>159</v>
      </c>
      <c r="Z473" s="126"/>
      <c r="AB473" s="128" t="s">
        <v>706</v>
      </c>
      <c r="AD473" s="152" t="s">
        <v>834</v>
      </c>
      <c r="AF473" s="111">
        <v>42047</v>
      </c>
      <c r="AG473" s="123" t="s">
        <v>562</v>
      </c>
      <c r="AH473" s="94">
        <v>1</v>
      </c>
      <c r="AM473" s="110"/>
      <c r="AQ473" s="137">
        <v>0.02</v>
      </c>
      <c r="AT473" s="151">
        <v>5.0999999999999996</v>
      </c>
      <c r="AU473" s="150" t="s">
        <v>572</v>
      </c>
      <c r="AX473" s="151">
        <v>940</v>
      </c>
      <c r="BA473" s="120">
        <f t="shared" si="14"/>
        <v>42047</v>
      </c>
      <c r="BB473" s="120">
        <f t="shared" si="15"/>
        <v>42047</v>
      </c>
    </row>
    <row r="474" spans="2:54" s="94" customFormat="1" ht="15" customHeight="1" x14ac:dyDescent="0.25">
      <c r="B474" s="127" t="s">
        <v>139</v>
      </c>
      <c r="C474" s="116">
        <v>113329040</v>
      </c>
      <c r="D474" s="92">
        <v>20160111</v>
      </c>
      <c r="E474" s="116">
        <v>721026460</v>
      </c>
      <c r="F474" s="94">
        <v>141</v>
      </c>
      <c r="G474" s="116">
        <v>721026460</v>
      </c>
      <c r="H474" s="94">
        <v>141</v>
      </c>
      <c r="I474" s="92">
        <v>472</v>
      </c>
      <c r="J474" s="94">
        <v>472</v>
      </c>
      <c r="K474" s="153">
        <v>584015</v>
      </c>
      <c r="N474" s="150" t="s">
        <v>695</v>
      </c>
      <c r="O474" s="94" t="s">
        <v>820</v>
      </c>
      <c r="R474" s="152" t="s">
        <v>698</v>
      </c>
      <c r="T474" s="94">
        <v>58</v>
      </c>
      <c r="X474" s="152" t="s">
        <v>690</v>
      </c>
      <c r="Y474" s="123" t="s">
        <v>159</v>
      </c>
      <c r="Z474" s="126"/>
      <c r="AB474" s="128" t="s">
        <v>706</v>
      </c>
      <c r="AD474" s="152" t="s">
        <v>834</v>
      </c>
      <c r="AF474" s="111">
        <v>42047</v>
      </c>
      <c r="AG474" s="123" t="s">
        <v>562</v>
      </c>
      <c r="AH474" s="94">
        <v>1</v>
      </c>
      <c r="AM474" s="110"/>
      <c r="AQ474" s="132">
        <v>5</v>
      </c>
      <c r="AT474" s="151">
        <v>17</v>
      </c>
      <c r="AU474" s="150" t="s">
        <v>691</v>
      </c>
      <c r="AX474" s="153">
        <v>665</v>
      </c>
      <c r="BA474" s="120">
        <f t="shared" si="14"/>
        <v>42047</v>
      </c>
      <c r="BB474" s="120">
        <f t="shared" si="15"/>
        <v>42047</v>
      </c>
    </row>
    <row r="475" spans="2:54" s="94" customFormat="1" ht="15" customHeight="1" x14ac:dyDescent="0.25">
      <c r="B475" s="127" t="s">
        <v>139</v>
      </c>
      <c r="C475" s="116">
        <v>113329040</v>
      </c>
      <c r="D475" s="92">
        <v>20160111</v>
      </c>
      <c r="E475" s="116">
        <v>721026460</v>
      </c>
      <c r="F475" s="94">
        <v>142</v>
      </c>
      <c r="G475" s="116">
        <v>721026460</v>
      </c>
      <c r="H475" s="94">
        <v>142</v>
      </c>
      <c r="I475" s="92">
        <v>473</v>
      </c>
      <c r="J475" s="94">
        <v>473</v>
      </c>
      <c r="K475" s="153">
        <v>584015</v>
      </c>
      <c r="N475" s="150" t="s">
        <v>695</v>
      </c>
      <c r="O475" s="94" t="s">
        <v>785</v>
      </c>
      <c r="R475" s="152" t="s">
        <v>698</v>
      </c>
      <c r="T475" s="94">
        <v>58</v>
      </c>
      <c r="X475" s="152" t="s">
        <v>690</v>
      </c>
      <c r="Y475" s="123" t="s">
        <v>159</v>
      </c>
      <c r="Z475" s="126"/>
      <c r="AB475" s="128" t="s">
        <v>706</v>
      </c>
      <c r="AD475" s="152" t="s">
        <v>834</v>
      </c>
      <c r="AF475" s="111">
        <v>42047</v>
      </c>
      <c r="AG475" s="123" t="s">
        <v>562</v>
      </c>
      <c r="AH475" s="94">
        <v>1</v>
      </c>
      <c r="AM475" s="133" t="s">
        <v>693</v>
      </c>
      <c r="AQ475" s="129"/>
      <c r="AT475" s="151">
        <v>2.6</v>
      </c>
      <c r="AU475" s="150" t="s">
        <v>691</v>
      </c>
      <c r="AX475" s="151">
        <v>99717</v>
      </c>
      <c r="BA475" s="120">
        <f t="shared" si="14"/>
        <v>42047</v>
      </c>
      <c r="BB475" s="120">
        <f t="shared" si="15"/>
        <v>42047</v>
      </c>
    </row>
    <row r="476" spans="2:54" s="94" customFormat="1" ht="15" customHeight="1" x14ac:dyDescent="0.25">
      <c r="B476" s="127" t="s">
        <v>139</v>
      </c>
      <c r="C476" s="116">
        <v>113329040</v>
      </c>
      <c r="D476" s="92">
        <v>20160111</v>
      </c>
      <c r="E476" s="116">
        <v>721026460</v>
      </c>
      <c r="F476" s="94">
        <v>142</v>
      </c>
      <c r="G476" s="116">
        <v>721026460</v>
      </c>
      <c r="H476" s="94">
        <v>142</v>
      </c>
      <c r="I476" s="92">
        <v>474</v>
      </c>
      <c r="J476" s="94">
        <v>474</v>
      </c>
      <c r="K476" s="153">
        <v>584015</v>
      </c>
      <c r="N476" s="150" t="s">
        <v>695</v>
      </c>
      <c r="O476" s="94" t="s">
        <v>785</v>
      </c>
      <c r="R476" s="152" t="s">
        <v>698</v>
      </c>
      <c r="T476" s="94">
        <v>58</v>
      </c>
      <c r="X476" s="152" t="s">
        <v>690</v>
      </c>
      <c r="Y476" s="123" t="s">
        <v>159</v>
      </c>
      <c r="Z476" s="126"/>
      <c r="AB476" s="128" t="s">
        <v>706</v>
      </c>
      <c r="AD476" s="152" t="s">
        <v>834</v>
      </c>
      <c r="AF476" s="111">
        <v>42047</v>
      </c>
      <c r="AG476" s="123" t="s">
        <v>562</v>
      </c>
      <c r="AH476" s="94">
        <v>1</v>
      </c>
      <c r="AM476" s="110"/>
      <c r="AQ476" s="132">
        <v>5</v>
      </c>
      <c r="AT476" s="151">
        <v>10</v>
      </c>
      <c r="AU476" s="150" t="s">
        <v>691</v>
      </c>
      <c r="AX476" s="153">
        <v>665</v>
      </c>
      <c r="BA476" s="120">
        <f t="shared" si="14"/>
        <v>42047</v>
      </c>
      <c r="BB476" s="120">
        <f t="shared" si="15"/>
        <v>42047</v>
      </c>
    </row>
    <row r="477" spans="2:54" s="94" customFormat="1" ht="15" customHeight="1" x14ac:dyDescent="0.25">
      <c r="B477" s="127" t="s">
        <v>139</v>
      </c>
      <c r="C477" s="116">
        <v>113329040</v>
      </c>
      <c r="D477" s="92">
        <v>20160111</v>
      </c>
      <c r="E477" s="116">
        <v>721026460</v>
      </c>
      <c r="F477" s="94">
        <v>143</v>
      </c>
      <c r="G477" s="116">
        <v>721026460</v>
      </c>
      <c r="H477" s="94">
        <v>143</v>
      </c>
      <c r="I477" s="92">
        <v>475</v>
      </c>
      <c r="J477" s="94">
        <v>475</v>
      </c>
      <c r="K477" s="153">
        <v>583065</v>
      </c>
      <c r="N477" s="150" t="s">
        <v>695</v>
      </c>
      <c r="O477" s="94" t="s">
        <v>711</v>
      </c>
      <c r="R477" s="152" t="s">
        <v>694</v>
      </c>
      <c r="T477" s="94">
        <v>58</v>
      </c>
      <c r="X477" s="152" t="s">
        <v>690</v>
      </c>
      <c r="Y477" s="123" t="s">
        <v>159</v>
      </c>
      <c r="Z477" s="126"/>
      <c r="AB477" s="128" t="s">
        <v>706</v>
      </c>
      <c r="AD477" s="152" t="s">
        <v>834</v>
      </c>
      <c r="AF477" s="111">
        <v>42047</v>
      </c>
      <c r="AG477" s="123" t="s">
        <v>562</v>
      </c>
      <c r="AH477" s="94">
        <v>1</v>
      </c>
      <c r="AM477" s="133" t="s">
        <v>693</v>
      </c>
      <c r="AQ477" s="129"/>
      <c r="AT477" s="151">
        <v>2.1</v>
      </c>
      <c r="AU477" s="150" t="s">
        <v>691</v>
      </c>
      <c r="AX477" s="151">
        <v>99717</v>
      </c>
      <c r="BA477" s="120">
        <f t="shared" si="14"/>
        <v>42047</v>
      </c>
      <c r="BB477" s="120">
        <f t="shared" si="15"/>
        <v>42047</v>
      </c>
    </row>
    <row r="478" spans="2:54" s="94" customFormat="1" ht="15" customHeight="1" x14ac:dyDescent="0.25">
      <c r="B478" s="127" t="s">
        <v>139</v>
      </c>
      <c r="C478" s="116">
        <v>113329040</v>
      </c>
      <c r="D478" s="92">
        <v>20160111</v>
      </c>
      <c r="E478" s="116">
        <v>721026460</v>
      </c>
      <c r="F478" s="94">
        <v>143</v>
      </c>
      <c r="G478" s="116">
        <v>721026460</v>
      </c>
      <c r="H478" s="94">
        <v>143</v>
      </c>
      <c r="I478" s="92">
        <v>476</v>
      </c>
      <c r="J478" s="94">
        <v>476</v>
      </c>
      <c r="K478" s="153">
        <v>583065</v>
      </c>
      <c r="N478" s="150" t="s">
        <v>695</v>
      </c>
      <c r="O478" s="94" t="s">
        <v>711</v>
      </c>
      <c r="R478" s="152" t="s">
        <v>694</v>
      </c>
      <c r="T478" s="94">
        <v>58</v>
      </c>
      <c r="X478" s="152" t="s">
        <v>690</v>
      </c>
      <c r="Y478" s="123" t="s">
        <v>159</v>
      </c>
      <c r="Z478" s="126"/>
      <c r="AB478" s="128" t="s">
        <v>706</v>
      </c>
      <c r="AD478" s="152" t="s">
        <v>834</v>
      </c>
      <c r="AF478" s="111">
        <v>42047</v>
      </c>
      <c r="AG478" s="123" t="s">
        <v>562</v>
      </c>
      <c r="AH478" s="94">
        <v>1</v>
      </c>
      <c r="AM478" s="110"/>
      <c r="AQ478" s="132">
        <v>5</v>
      </c>
      <c r="AT478" s="151">
        <v>10</v>
      </c>
      <c r="AU478" s="150" t="s">
        <v>691</v>
      </c>
      <c r="AX478" s="153">
        <v>665</v>
      </c>
      <c r="BA478" s="120">
        <f t="shared" si="14"/>
        <v>42047</v>
      </c>
      <c r="BB478" s="120">
        <f t="shared" si="15"/>
        <v>42047</v>
      </c>
    </row>
    <row r="479" spans="2:54" s="94" customFormat="1" ht="15" customHeight="1" x14ac:dyDescent="0.25">
      <c r="B479" s="127" t="s">
        <v>139</v>
      </c>
      <c r="C479" s="116">
        <v>113329040</v>
      </c>
      <c r="D479" s="92">
        <v>20160111</v>
      </c>
      <c r="E479" s="116">
        <v>721026460</v>
      </c>
      <c r="F479" s="94">
        <v>144</v>
      </c>
      <c r="G479" s="116">
        <v>721026460</v>
      </c>
      <c r="H479" s="94">
        <v>144</v>
      </c>
      <c r="I479" s="92">
        <v>477</v>
      </c>
      <c r="J479" s="94">
        <v>477</v>
      </c>
      <c r="K479" s="153">
        <v>10041471</v>
      </c>
      <c r="N479" s="150" t="s">
        <v>692</v>
      </c>
      <c r="O479" s="94" t="s">
        <v>711</v>
      </c>
      <c r="R479" s="152" t="s">
        <v>689</v>
      </c>
      <c r="T479" s="94">
        <v>58</v>
      </c>
      <c r="X479" s="152" t="s">
        <v>690</v>
      </c>
      <c r="Y479" s="123" t="s">
        <v>159</v>
      </c>
      <c r="Z479" s="126"/>
      <c r="AB479" s="128" t="s">
        <v>706</v>
      </c>
      <c r="AD479" s="152" t="s">
        <v>834</v>
      </c>
      <c r="AF479" s="111">
        <v>42047</v>
      </c>
      <c r="AG479" s="123" t="s">
        <v>562</v>
      </c>
      <c r="AH479" s="94">
        <v>1</v>
      </c>
      <c r="AM479" s="133" t="s">
        <v>693</v>
      </c>
      <c r="AQ479" s="131"/>
      <c r="AR479" s="127" t="s">
        <v>679</v>
      </c>
      <c r="AT479" s="151">
        <v>20</v>
      </c>
      <c r="AU479" s="150" t="s">
        <v>691</v>
      </c>
      <c r="AX479" s="151">
        <v>99717</v>
      </c>
      <c r="BA479" s="120">
        <f t="shared" si="14"/>
        <v>42047</v>
      </c>
      <c r="BB479" s="120">
        <f t="shared" si="15"/>
        <v>42047</v>
      </c>
    </row>
    <row r="480" spans="2:54" s="94" customFormat="1" ht="15" customHeight="1" x14ac:dyDescent="0.25">
      <c r="B480" s="127" t="s">
        <v>139</v>
      </c>
      <c r="C480" s="116">
        <v>113329040</v>
      </c>
      <c r="D480" s="92">
        <v>20160111</v>
      </c>
      <c r="E480" s="116">
        <v>721026460</v>
      </c>
      <c r="F480" s="94">
        <v>144</v>
      </c>
      <c r="G480" s="116">
        <v>721026460</v>
      </c>
      <c r="H480" s="94">
        <v>144</v>
      </c>
      <c r="I480" s="92">
        <v>478</v>
      </c>
      <c r="J480" s="94">
        <v>478</v>
      </c>
      <c r="K480" s="153">
        <v>10041471</v>
      </c>
      <c r="N480" s="150" t="s">
        <v>692</v>
      </c>
      <c r="O480" s="94" t="s">
        <v>711</v>
      </c>
      <c r="R480" s="152" t="s">
        <v>689</v>
      </c>
      <c r="T480" s="94">
        <v>58</v>
      </c>
      <c r="X480" s="152" t="s">
        <v>690</v>
      </c>
      <c r="Y480" s="123" t="s">
        <v>159</v>
      </c>
      <c r="Z480" s="126"/>
      <c r="AB480" s="128" t="s">
        <v>706</v>
      </c>
      <c r="AD480" s="152" t="s">
        <v>834</v>
      </c>
      <c r="AF480" s="111">
        <v>42047</v>
      </c>
      <c r="AG480" s="123" t="s">
        <v>562</v>
      </c>
      <c r="AH480" s="94">
        <v>1</v>
      </c>
      <c r="AM480" s="110"/>
      <c r="AQ480" s="132">
        <v>5</v>
      </c>
      <c r="AT480" s="150">
        <v>21</v>
      </c>
      <c r="AU480" s="150" t="s">
        <v>691</v>
      </c>
      <c r="AX480" s="153">
        <v>665</v>
      </c>
      <c r="BA480" s="120">
        <f t="shared" si="14"/>
        <v>42047</v>
      </c>
      <c r="BB480" s="120">
        <f t="shared" si="15"/>
        <v>42047</v>
      </c>
    </row>
    <row r="481" spans="2:54" s="94" customFormat="1" ht="15" customHeight="1" x14ac:dyDescent="0.25">
      <c r="B481" s="127" t="s">
        <v>139</v>
      </c>
      <c r="C481" s="116">
        <v>113329040</v>
      </c>
      <c r="D481" s="92">
        <v>20160111</v>
      </c>
      <c r="E481" s="116">
        <v>721026460</v>
      </c>
      <c r="F481" s="94">
        <v>145</v>
      </c>
      <c r="G481" s="116">
        <v>721026460</v>
      </c>
      <c r="H481" s="94">
        <v>145</v>
      </c>
      <c r="I481" s="92">
        <v>479</v>
      </c>
      <c r="J481" s="94">
        <v>479</v>
      </c>
      <c r="K481" s="153">
        <v>583065</v>
      </c>
      <c r="N481" s="150" t="s">
        <v>695</v>
      </c>
      <c r="O481" s="94" t="s">
        <v>739</v>
      </c>
      <c r="R481" s="152" t="s">
        <v>694</v>
      </c>
      <c r="T481" s="94">
        <v>58</v>
      </c>
      <c r="X481" s="152" t="s">
        <v>690</v>
      </c>
      <c r="Y481" s="123" t="s">
        <v>159</v>
      </c>
      <c r="Z481" s="126"/>
      <c r="AB481" s="128" t="s">
        <v>706</v>
      </c>
      <c r="AD481" s="152" t="s">
        <v>834</v>
      </c>
      <c r="AF481" s="111">
        <v>42047</v>
      </c>
      <c r="AG481" s="123" t="s">
        <v>562</v>
      </c>
      <c r="AH481" s="94">
        <v>1</v>
      </c>
      <c r="AM481" s="133" t="s">
        <v>693</v>
      </c>
      <c r="AQ481" s="129"/>
      <c r="AT481" s="151">
        <v>2.6</v>
      </c>
      <c r="AU481" s="150" t="s">
        <v>691</v>
      </c>
      <c r="AX481" s="151">
        <v>99717</v>
      </c>
      <c r="BA481" s="120">
        <f t="shared" si="14"/>
        <v>42047</v>
      </c>
      <c r="BB481" s="120">
        <f t="shared" si="15"/>
        <v>42047</v>
      </c>
    </row>
    <row r="482" spans="2:54" s="94" customFormat="1" ht="15" customHeight="1" x14ac:dyDescent="0.25">
      <c r="B482" s="127" t="s">
        <v>139</v>
      </c>
      <c r="C482" s="116">
        <v>113329040</v>
      </c>
      <c r="D482" s="92">
        <v>20160111</v>
      </c>
      <c r="E482" s="116">
        <v>721026460</v>
      </c>
      <c r="F482" s="94">
        <v>145</v>
      </c>
      <c r="G482" s="116">
        <v>721026460</v>
      </c>
      <c r="H482" s="94">
        <v>145</v>
      </c>
      <c r="I482" s="92">
        <v>480</v>
      </c>
      <c r="J482" s="94">
        <v>480</v>
      </c>
      <c r="K482" s="153">
        <v>583065</v>
      </c>
      <c r="N482" s="150" t="s">
        <v>695</v>
      </c>
      <c r="O482" s="94" t="s">
        <v>739</v>
      </c>
      <c r="R482" s="152" t="s">
        <v>694</v>
      </c>
      <c r="T482" s="94">
        <v>58</v>
      </c>
      <c r="X482" s="152" t="s">
        <v>690</v>
      </c>
      <c r="Y482" s="123" t="s">
        <v>159</v>
      </c>
      <c r="Z482" s="126"/>
      <c r="AB482" s="128" t="s">
        <v>706</v>
      </c>
      <c r="AD482" s="152" t="s">
        <v>834</v>
      </c>
      <c r="AF482" s="111">
        <v>42047</v>
      </c>
      <c r="AG482" s="123" t="s">
        <v>562</v>
      </c>
      <c r="AH482" s="94">
        <v>1</v>
      </c>
      <c r="AM482" s="110"/>
      <c r="AQ482" s="132">
        <v>5</v>
      </c>
      <c r="AT482" s="151">
        <v>16</v>
      </c>
      <c r="AU482" s="150" t="s">
        <v>691</v>
      </c>
      <c r="AX482" s="153">
        <v>665</v>
      </c>
      <c r="BA482" s="120">
        <f t="shared" si="14"/>
        <v>42047</v>
      </c>
      <c r="BB482" s="120">
        <f t="shared" si="15"/>
        <v>42047</v>
      </c>
    </row>
    <row r="483" spans="2:54" s="94" customFormat="1" ht="15" customHeight="1" x14ac:dyDescent="0.25">
      <c r="B483" s="127" t="s">
        <v>139</v>
      </c>
      <c r="C483" s="116">
        <v>113329040</v>
      </c>
      <c r="D483" s="92">
        <v>20160111</v>
      </c>
      <c r="E483" s="116">
        <v>721026460</v>
      </c>
      <c r="F483" s="94">
        <v>146</v>
      </c>
      <c r="G483" s="116">
        <v>721026460</v>
      </c>
      <c r="H483" s="94">
        <v>146</v>
      </c>
      <c r="I483" s="92">
        <v>481</v>
      </c>
      <c r="J483" s="94">
        <v>481</v>
      </c>
      <c r="K483" s="153">
        <v>583065</v>
      </c>
      <c r="N483" s="150" t="s">
        <v>695</v>
      </c>
      <c r="O483" s="94" t="s">
        <v>747</v>
      </c>
      <c r="R483" s="152" t="s">
        <v>694</v>
      </c>
      <c r="T483" s="94">
        <v>58</v>
      </c>
      <c r="X483" s="152" t="s">
        <v>690</v>
      </c>
      <c r="Y483" s="123" t="s">
        <v>159</v>
      </c>
      <c r="Z483" s="126"/>
      <c r="AB483" s="128" t="s">
        <v>706</v>
      </c>
      <c r="AD483" s="152" t="s">
        <v>834</v>
      </c>
      <c r="AF483" s="111">
        <v>42047</v>
      </c>
      <c r="AG483" s="123" t="s">
        <v>562</v>
      </c>
      <c r="AH483" s="94">
        <v>1</v>
      </c>
      <c r="AM483" s="133" t="s">
        <v>693</v>
      </c>
      <c r="AQ483" s="129"/>
      <c r="AT483" s="151">
        <v>3</v>
      </c>
      <c r="AU483" s="150" t="s">
        <v>691</v>
      </c>
      <c r="AX483" s="151">
        <v>99717</v>
      </c>
      <c r="BA483" s="120">
        <f t="shared" si="14"/>
        <v>42047</v>
      </c>
      <c r="BB483" s="120">
        <f t="shared" si="15"/>
        <v>42047</v>
      </c>
    </row>
    <row r="484" spans="2:54" s="94" customFormat="1" ht="15" customHeight="1" x14ac:dyDescent="0.25">
      <c r="B484" s="127" t="s">
        <v>139</v>
      </c>
      <c r="C484" s="116">
        <v>113329040</v>
      </c>
      <c r="D484" s="92">
        <v>20160111</v>
      </c>
      <c r="E484" s="116">
        <v>721026460</v>
      </c>
      <c r="F484" s="94">
        <v>146</v>
      </c>
      <c r="G484" s="116">
        <v>721026460</v>
      </c>
      <c r="H484" s="94">
        <v>146</v>
      </c>
      <c r="I484" s="92">
        <v>482</v>
      </c>
      <c r="J484" s="94">
        <v>482</v>
      </c>
      <c r="K484" s="153">
        <v>583065</v>
      </c>
      <c r="N484" s="150" t="s">
        <v>695</v>
      </c>
      <c r="O484" s="94" t="s">
        <v>747</v>
      </c>
      <c r="R484" s="152" t="s">
        <v>694</v>
      </c>
      <c r="T484" s="94">
        <v>58</v>
      </c>
      <c r="X484" s="152" t="s">
        <v>690</v>
      </c>
      <c r="Y484" s="123" t="s">
        <v>159</v>
      </c>
      <c r="Z484" s="126"/>
      <c r="AB484" s="128" t="s">
        <v>706</v>
      </c>
      <c r="AD484" s="152" t="s">
        <v>834</v>
      </c>
      <c r="AF484" s="111">
        <v>42047</v>
      </c>
      <c r="AG484" s="123" t="s">
        <v>562</v>
      </c>
      <c r="AH484" s="94">
        <v>1</v>
      </c>
      <c r="AM484" s="110"/>
      <c r="AQ484" s="137">
        <v>0.02</v>
      </c>
      <c r="AT484" s="151">
        <v>4.5999999999999996</v>
      </c>
      <c r="AU484" s="150" t="s">
        <v>572</v>
      </c>
      <c r="AX484" s="151">
        <v>940</v>
      </c>
      <c r="BA484" s="120">
        <f t="shared" si="14"/>
        <v>42047</v>
      </c>
      <c r="BB484" s="120">
        <f t="shared" si="15"/>
        <v>42047</v>
      </c>
    </row>
    <row r="485" spans="2:54" s="94" customFormat="1" ht="15" customHeight="1" x14ac:dyDescent="0.25">
      <c r="B485" s="127" t="s">
        <v>139</v>
      </c>
      <c r="C485" s="116">
        <v>113329040</v>
      </c>
      <c r="D485" s="92">
        <v>20160111</v>
      </c>
      <c r="E485" s="116">
        <v>721026460</v>
      </c>
      <c r="F485" s="94">
        <v>146</v>
      </c>
      <c r="G485" s="116">
        <v>721026460</v>
      </c>
      <c r="H485" s="94">
        <v>146</v>
      </c>
      <c r="I485" s="92">
        <v>483</v>
      </c>
      <c r="J485" s="94">
        <v>483</v>
      </c>
      <c r="K485" s="153">
        <v>583065</v>
      </c>
      <c r="N485" s="150" t="s">
        <v>695</v>
      </c>
      <c r="O485" s="94" t="s">
        <v>747</v>
      </c>
      <c r="R485" s="152" t="s">
        <v>694</v>
      </c>
      <c r="T485" s="94">
        <v>58</v>
      </c>
      <c r="X485" s="152" t="s">
        <v>690</v>
      </c>
      <c r="Y485" s="123" t="s">
        <v>159</v>
      </c>
      <c r="Z485" s="126"/>
      <c r="AB485" s="128" t="s">
        <v>706</v>
      </c>
      <c r="AD485" s="152" t="s">
        <v>834</v>
      </c>
      <c r="AF485" s="111">
        <v>42047</v>
      </c>
      <c r="AG485" s="123" t="s">
        <v>562</v>
      </c>
      <c r="AH485" s="94">
        <v>1</v>
      </c>
      <c r="AM485" s="110"/>
      <c r="AQ485" s="132">
        <v>5</v>
      </c>
      <c r="AT485" s="151">
        <v>8</v>
      </c>
      <c r="AU485" s="150" t="s">
        <v>691</v>
      </c>
      <c r="AX485" s="153">
        <v>665</v>
      </c>
      <c r="BA485" s="120">
        <f t="shared" si="14"/>
        <v>42047</v>
      </c>
      <c r="BB485" s="120">
        <f t="shared" si="15"/>
        <v>42047</v>
      </c>
    </row>
    <row r="486" spans="2:54" s="94" customFormat="1" ht="15" customHeight="1" x14ac:dyDescent="0.25">
      <c r="B486" s="127" t="s">
        <v>139</v>
      </c>
      <c r="C486" s="116">
        <v>113329040</v>
      </c>
      <c r="D486" s="92">
        <v>20160111</v>
      </c>
      <c r="E486" s="116">
        <v>721026460</v>
      </c>
      <c r="F486" s="94">
        <v>147</v>
      </c>
      <c r="G486" s="116">
        <v>721026460</v>
      </c>
      <c r="H486" s="94">
        <v>147</v>
      </c>
      <c r="I486" s="92">
        <v>484</v>
      </c>
      <c r="J486" s="94">
        <v>484</v>
      </c>
      <c r="K486" s="153">
        <v>10039028</v>
      </c>
      <c r="N486" s="150" t="s">
        <v>697</v>
      </c>
      <c r="O486" s="94" t="s">
        <v>765</v>
      </c>
      <c r="R486" s="152" t="s">
        <v>696</v>
      </c>
      <c r="T486" s="94">
        <v>58</v>
      </c>
      <c r="X486" s="152" t="s">
        <v>690</v>
      </c>
      <c r="Y486" s="123" t="s">
        <v>159</v>
      </c>
      <c r="Z486" s="126"/>
      <c r="AB486" s="128" t="s">
        <v>706</v>
      </c>
      <c r="AD486" s="152" t="s">
        <v>834</v>
      </c>
      <c r="AF486" s="111">
        <v>42047</v>
      </c>
      <c r="AG486" s="123" t="s">
        <v>562</v>
      </c>
      <c r="AH486" s="94">
        <v>1</v>
      </c>
      <c r="AM486" s="133" t="s">
        <v>693</v>
      </c>
      <c r="AQ486" s="129"/>
      <c r="AT486" s="151">
        <v>17</v>
      </c>
      <c r="AU486" s="150" t="s">
        <v>691</v>
      </c>
      <c r="AX486" s="151">
        <v>99717</v>
      </c>
      <c r="BA486" s="120">
        <f t="shared" si="14"/>
        <v>42047</v>
      </c>
      <c r="BB486" s="120">
        <f t="shared" si="15"/>
        <v>42047</v>
      </c>
    </row>
    <row r="487" spans="2:54" s="94" customFormat="1" ht="15" customHeight="1" x14ac:dyDescent="0.25">
      <c r="B487" s="127" t="s">
        <v>139</v>
      </c>
      <c r="C487" s="116">
        <v>113329040</v>
      </c>
      <c r="D487" s="92">
        <v>20160111</v>
      </c>
      <c r="E487" s="116">
        <v>721026460</v>
      </c>
      <c r="F487" s="94">
        <v>147</v>
      </c>
      <c r="G487" s="116">
        <v>721026460</v>
      </c>
      <c r="H487" s="94">
        <v>147</v>
      </c>
      <c r="I487" s="92">
        <v>485</v>
      </c>
      <c r="J487" s="94">
        <v>485</v>
      </c>
      <c r="K487" s="153">
        <v>10039028</v>
      </c>
      <c r="N487" s="150" t="s">
        <v>697</v>
      </c>
      <c r="O487" s="94" t="s">
        <v>765</v>
      </c>
      <c r="R487" s="152" t="s">
        <v>696</v>
      </c>
      <c r="T487" s="94">
        <v>58</v>
      </c>
      <c r="X487" s="152" t="s">
        <v>690</v>
      </c>
      <c r="Y487" s="123" t="s">
        <v>159</v>
      </c>
      <c r="Z487" s="126"/>
      <c r="AB487" s="128" t="s">
        <v>706</v>
      </c>
      <c r="AD487" s="152" t="s">
        <v>834</v>
      </c>
      <c r="AF487" s="111">
        <v>42047</v>
      </c>
      <c r="AG487" s="123" t="s">
        <v>562</v>
      </c>
      <c r="AH487" s="94">
        <v>1</v>
      </c>
      <c r="AM487" s="110"/>
      <c r="AQ487" s="132">
        <v>5</v>
      </c>
      <c r="AT487" s="151">
        <v>18</v>
      </c>
      <c r="AU487" s="150" t="s">
        <v>691</v>
      </c>
      <c r="AX487" s="153">
        <v>665</v>
      </c>
      <c r="BA487" s="120">
        <f t="shared" si="14"/>
        <v>42047</v>
      </c>
      <c r="BB487" s="120">
        <f t="shared" si="15"/>
        <v>42047</v>
      </c>
    </row>
    <row r="488" spans="2:54" s="94" customFormat="1" ht="15" customHeight="1" x14ac:dyDescent="0.25">
      <c r="B488" s="127" t="s">
        <v>139</v>
      </c>
      <c r="C488" s="116">
        <v>113329040</v>
      </c>
      <c r="D488" s="92">
        <v>20160111</v>
      </c>
      <c r="E488" s="116">
        <v>721026460</v>
      </c>
      <c r="F488" s="94">
        <v>148</v>
      </c>
      <c r="G488" s="116">
        <v>721026460</v>
      </c>
      <c r="H488" s="94">
        <v>148</v>
      </c>
      <c r="I488" s="92">
        <v>486</v>
      </c>
      <c r="J488" s="94">
        <v>486</v>
      </c>
      <c r="K488" s="153">
        <v>10039028</v>
      </c>
      <c r="N488" s="150" t="s">
        <v>697</v>
      </c>
      <c r="O488" s="94" t="s">
        <v>762</v>
      </c>
      <c r="R488" s="152" t="s">
        <v>696</v>
      </c>
      <c r="T488" s="94">
        <v>58</v>
      </c>
      <c r="X488" s="152" t="s">
        <v>690</v>
      </c>
      <c r="Y488" s="123" t="s">
        <v>159</v>
      </c>
      <c r="Z488" s="126"/>
      <c r="AB488" s="128" t="s">
        <v>706</v>
      </c>
      <c r="AD488" s="152" t="s">
        <v>834</v>
      </c>
      <c r="AF488" s="111">
        <v>42047</v>
      </c>
      <c r="AG488" s="123" t="s">
        <v>562</v>
      </c>
      <c r="AH488" s="94">
        <v>1</v>
      </c>
      <c r="AM488" s="133" t="s">
        <v>693</v>
      </c>
      <c r="AQ488" s="129"/>
      <c r="AT488" s="151">
        <v>9.6</v>
      </c>
      <c r="AU488" s="150" t="s">
        <v>691</v>
      </c>
      <c r="AX488" s="151">
        <v>99717</v>
      </c>
      <c r="BA488" s="120">
        <f t="shared" si="14"/>
        <v>42047</v>
      </c>
      <c r="BB488" s="120">
        <f t="shared" si="15"/>
        <v>42047</v>
      </c>
    </row>
    <row r="489" spans="2:54" s="94" customFormat="1" ht="15" customHeight="1" x14ac:dyDescent="0.25">
      <c r="B489" s="127" t="s">
        <v>139</v>
      </c>
      <c r="C489" s="116">
        <v>113329040</v>
      </c>
      <c r="D489" s="92">
        <v>20160111</v>
      </c>
      <c r="E489" s="116">
        <v>721026460</v>
      </c>
      <c r="F489" s="94">
        <v>148</v>
      </c>
      <c r="G489" s="116">
        <v>721026460</v>
      </c>
      <c r="H489" s="94">
        <v>148</v>
      </c>
      <c r="I489" s="92">
        <v>487</v>
      </c>
      <c r="J489" s="94">
        <v>487</v>
      </c>
      <c r="K489" s="153">
        <v>10039028</v>
      </c>
      <c r="N489" s="150" t="s">
        <v>697</v>
      </c>
      <c r="O489" s="94" t="s">
        <v>762</v>
      </c>
      <c r="R489" s="152" t="s">
        <v>696</v>
      </c>
      <c r="T489" s="94">
        <v>58</v>
      </c>
      <c r="X489" s="152" t="s">
        <v>690</v>
      </c>
      <c r="Y489" s="123" t="s">
        <v>159</v>
      </c>
      <c r="Z489" s="126"/>
      <c r="AB489" s="128" t="s">
        <v>706</v>
      </c>
      <c r="AD489" s="152" t="s">
        <v>834</v>
      </c>
      <c r="AF489" s="111">
        <v>42047</v>
      </c>
      <c r="AG489" s="123" t="s">
        <v>562</v>
      </c>
      <c r="AH489" s="94">
        <v>1</v>
      </c>
      <c r="AM489" s="110"/>
      <c r="AQ489" s="132">
        <v>5</v>
      </c>
      <c r="AT489" s="151">
        <v>18</v>
      </c>
      <c r="AU489" s="150" t="s">
        <v>691</v>
      </c>
      <c r="AX489" s="153">
        <v>665</v>
      </c>
      <c r="BA489" s="120">
        <f t="shared" si="14"/>
        <v>42047</v>
      </c>
      <c r="BB489" s="120">
        <f t="shared" si="15"/>
        <v>42047</v>
      </c>
    </row>
    <row r="490" spans="2:54" s="94" customFormat="1" ht="15" customHeight="1" x14ac:dyDescent="0.25">
      <c r="B490" s="127" t="s">
        <v>139</v>
      </c>
      <c r="C490" s="116">
        <v>113329040</v>
      </c>
      <c r="D490" s="92">
        <v>20160111</v>
      </c>
      <c r="E490" s="116">
        <v>721026460</v>
      </c>
      <c r="F490" s="94">
        <v>149</v>
      </c>
      <c r="G490" s="116">
        <v>721026460</v>
      </c>
      <c r="H490" s="94">
        <v>149</v>
      </c>
      <c r="I490" s="92">
        <v>488</v>
      </c>
      <c r="J490" s="94">
        <v>488</v>
      </c>
      <c r="K490" s="153">
        <v>583065</v>
      </c>
      <c r="N490" s="150" t="s">
        <v>695</v>
      </c>
      <c r="O490" s="94" t="s">
        <v>726</v>
      </c>
      <c r="R490" s="152" t="s">
        <v>694</v>
      </c>
      <c r="T490" s="94">
        <v>58</v>
      </c>
      <c r="X490" s="152" t="s">
        <v>690</v>
      </c>
      <c r="Y490" s="123" t="s">
        <v>159</v>
      </c>
      <c r="Z490" s="126"/>
      <c r="AB490" s="128" t="s">
        <v>706</v>
      </c>
      <c r="AD490" s="152" t="s">
        <v>834</v>
      </c>
      <c r="AF490" s="111">
        <v>42047</v>
      </c>
      <c r="AG490" s="123" t="s">
        <v>562</v>
      </c>
      <c r="AH490" s="94">
        <v>1</v>
      </c>
      <c r="AM490" s="133" t="s">
        <v>693</v>
      </c>
      <c r="AQ490" s="129"/>
      <c r="AR490" s="127" t="s">
        <v>679</v>
      </c>
      <c r="AT490" s="151">
        <v>1.3</v>
      </c>
      <c r="AU490" s="150" t="s">
        <v>691</v>
      </c>
      <c r="AX490" s="151">
        <v>99717</v>
      </c>
      <c r="BA490" s="120">
        <f t="shared" si="14"/>
        <v>42047</v>
      </c>
      <c r="BB490" s="120">
        <f t="shared" si="15"/>
        <v>42047</v>
      </c>
    </row>
    <row r="491" spans="2:54" s="94" customFormat="1" ht="15" customHeight="1" x14ac:dyDescent="0.25">
      <c r="B491" s="127" t="s">
        <v>139</v>
      </c>
      <c r="C491" s="116">
        <v>113329040</v>
      </c>
      <c r="D491" s="92">
        <v>20160111</v>
      </c>
      <c r="E491" s="116">
        <v>721026460</v>
      </c>
      <c r="F491" s="94">
        <v>149</v>
      </c>
      <c r="G491" s="116">
        <v>721026460</v>
      </c>
      <c r="H491" s="94">
        <v>149</v>
      </c>
      <c r="I491" s="92">
        <v>489</v>
      </c>
      <c r="J491" s="94">
        <v>489</v>
      </c>
      <c r="K491" s="153">
        <v>583065</v>
      </c>
      <c r="N491" s="150" t="s">
        <v>695</v>
      </c>
      <c r="O491" s="94" t="s">
        <v>726</v>
      </c>
      <c r="R491" s="152" t="s">
        <v>694</v>
      </c>
      <c r="T491" s="94">
        <v>58</v>
      </c>
      <c r="X491" s="152" t="s">
        <v>690</v>
      </c>
      <c r="Y491" s="123" t="s">
        <v>159</v>
      </c>
      <c r="Z491" s="126"/>
      <c r="AB491" s="128" t="s">
        <v>706</v>
      </c>
      <c r="AD491" s="152" t="s">
        <v>834</v>
      </c>
      <c r="AF491" s="111">
        <v>42047</v>
      </c>
      <c r="AG491" s="123" t="s">
        <v>562</v>
      </c>
      <c r="AH491" s="94">
        <v>1</v>
      </c>
      <c r="AM491" s="110"/>
      <c r="AQ491" s="132">
        <v>5</v>
      </c>
      <c r="AT491" s="151">
        <v>12</v>
      </c>
      <c r="AU491" s="150" t="s">
        <v>691</v>
      </c>
      <c r="AX491" s="153">
        <v>665</v>
      </c>
      <c r="BA491" s="120">
        <f t="shared" si="14"/>
        <v>42047</v>
      </c>
      <c r="BB491" s="120">
        <f t="shared" si="15"/>
        <v>42047</v>
      </c>
    </row>
    <row r="492" spans="2:54" s="94" customFormat="1" ht="15" customHeight="1" x14ac:dyDescent="0.25">
      <c r="B492" s="127" t="s">
        <v>139</v>
      </c>
      <c r="C492" s="116">
        <v>113329040</v>
      </c>
      <c r="D492" s="92">
        <v>20160111</v>
      </c>
      <c r="E492" s="116">
        <v>721026460</v>
      </c>
      <c r="F492" s="94">
        <v>150</v>
      </c>
      <c r="G492" s="116">
        <v>721026460</v>
      </c>
      <c r="H492" s="94">
        <v>150</v>
      </c>
      <c r="I492" s="92">
        <v>490</v>
      </c>
      <c r="J492" s="94">
        <v>490</v>
      </c>
      <c r="K492" s="153">
        <v>10039028</v>
      </c>
      <c r="N492" s="150" t="s">
        <v>697</v>
      </c>
      <c r="O492" s="94" t="s">
        <v>758</v>
      </c>
      <c r="R492" s="152" t="s">
        <v>696</v>
      </c>
      <c r="T492" s="94">
        <v>58</v>
      </c>
      <c r="X492" s="152" t="s">
        <v>690</v>
      </c>
      <c r="Y492" s="123" t="s">
        <v>159</v>
      </c>
      <c r="Z492" s="126"/>
      <c r="AB492" s="128" t="s">
        <v>706</v>
      </c>
      <c r="AD492" s="152" t="s">
        <v>834</v>
      </c>
      <c r="AF492" s="111">
        <v>42047</v>
      </c>
      <c r="AG492" s="123" t="s">
        <v>562</v>
      </c>
      <c r="AH492" s="94">
        <v>1</v>
      </c>
      <c r="AM492" s="133" t="s">
        <v>693</v>
      </c>
      <c r="AQ492" s="129"/>
      <c r="AT492" s="151">
        <v>10.210000000000001</v>
      </c>
      <c r="AU492" s="150" t="s">
        <v>691</v>
      </c>
      <c r="AX492" s="151">
        <v>99717</v>
      </c>
      <c r="BA492" s="120">
        <f t="shared" si="14"/>
        <v>42047</v>
      </c>
      <c r="BB492" s="120">
        <f t="shared" si="15"/>
        <v>42047</v>
      </c>
    </row>
    <row r="493" spans="2:54" s="94" customFormat="1" ht="15" customHeight="1" x14ac:dyDescent="0.25">
      <c r="B493" s="127" t="s">
        <v>139</v>
      </c>
      <c r="C493" s="116">
        <v>113329040</v>
      </c>
      <c r="D493" s="92">
        <v>20160111</v>
      </c>
      <c r="E493" s="116">
        <v>721026460</v>
      </c>
      <c r="F493" s="94">
        <v>150</v>
      </c>
      <c r="G493" s="116">
        <v>721026460</v>
      </c>
      <c r="H493" s="94">
        <v>150</v>
      </c>
      <c r="I493" s="92">
        <v>491</v>
      </c>
      <c r="J493" s="94">
        <v>491</v>
      </c>
      <c r="K493" s="153">
        <v>10039028</v>
      </c>
      <c r="N493" s="150" t="s">
        <v>697</v>
      </c>
      <c r="O493" s="94" t="s">
        <v>758</v>
      </c>
      <c r="R493" s="152" t="s">
        <v>696</v>
      </c>
      <c r="T493" s="94">
        <v>58</v>
      </c>
      <c r="X493" s="152" t="s">
        <v>690</v>
      </c>
      <c r="Y493" s="123" t="s">
        <v>159</v>
      </c>
      <c r="Z493" s="126"/>
      <c r="AB493" s="128" t="s">
        <v>706</v>
      </c>
      <c r="AD493" s="152" t="s">
        <v>834</v>
      </c>
      <c r="AF493" s="111">
        <v>42047</v>
      </c>
      <c r="AG493" s="123" t="s">
        <v>562</v>
      </c>
      <c r="AH493" s="94">
        <v>1</v>
      </c>
      <c r="AM493" s="110"/>
      <c r="AQ493" s="132">
        <v>5</v>
      </c>
      <c r="AT493" s="151">
        <v>20</v>
      </c>
      <c r="AU493" s="150" t="s">
        <v>691</v>
      </c>
      <c r="AX493" s="153">
        <v>665</v>
      </c>
      <c r="BA493" s="120">
        <f t="shared" si="14"/>
        <v>42047</v>
      </c>
      <c r="BB493" s="120">
        <f t="shared" si="15"/>
        <v>42047</v>
      </c>
    </row>
    <row r="494" spans="2:54" s="94" customFormat="1" ht="15" customHeight="1" x14ac:dyDescent="0.25">
      <c r="B494" s="127" t="s">
        <v>139</v>
      </c>
      <c r="C494" s="116">
        <v>113329040</v>
      </c>
      <c r="D494" s="92">
        <v>20160111</v>
      </c>
      <c r="E494" s="116">
        <v>721026460</v>
      </c>
      <c r="F494" s="94">
        <v>151</v>
      </c>
      <c r="G494" s="116">
        <v>721026460</v>
      </c>
      <c r="H494" s="94">
        <v>151</v>
      </c>
      <c r="I494" s="92">
        <v>492</v>
      </c>
      <c r="J494" s="94">
        <v>492</v>
      </c>
      <c r="K494" s="153">
        <v>583065</v>
      </c>
      <c r="N494" s="150" t="s">
        <v>695</v>
      </c>
      <c r="O494" s="94" t="s">
        <v>730</v>
      </c>
      <c r="R494" s="152" t="s">
        <v>694</v>
      </c>
      <c r="T494" s="94">
        <v>58</v>
      </c>
      <c r="X494" s="152" t="s">
        <v>690</v>
      </c>
      <c r="Y494" s="123" t="s">
        <v>159</v>
      </c>
      <c r="Z494" s="126"/>
      <c r="AB494" s="128" t="s">
        <v>706</v>
      </c>
      <c r="AD494" s="152" t="s">
        <v>834</v>
      </c>
      <c r="AF494" s="111">
        <v>42047</v>
      </c>
      <c r="AG494" s="123" t="s">
        <v>562</v>
      </c>
      <c r="AH494" s="94">
        <v>1</v>
      </c>
      <c r="AM494" s="133" t="s">
        <v>693</v>
      </c>
      <c r="AQ494" s="129"/>
      <c r="AR494" s="127" t="s">
        <v>679</v>
      </c>
      <c r="AT494" s="151">
        <v>1.46</v>
      </c>
      <c r="AU494" s="150" t="s">
        <v>691</v>
      </c>
      <c r="AX494" s="151">
        <v>99717</v>
      </c>
      <c r="BA494" s="120">
        <f t="shared" si="14"/>
        <v>42047</v>
      </c>
      <c r="BB494" s="120">
        <f t="shared" si="15"/>
        <v>42047</v>
      </c>
    </row>
    <row r="495" spans="2:54" s="94" customFormat="1" ht="15" customHeight="1" x14ac:dyDescent="0.25">
      <c r="B495" s="127" t="s">
        <v>139</v>
      </c>
      <c r="C495" s="116">
        <v>113329040</v>
      </c>
      <c r="D495" s="92">
        <v>20160111</v>
      </c>
      <c r="E495" s="116">
        <v>721026460</v>
      </c>
      <c r="F495" s="94">
        <v>151</v>
      </c>
      <c r="G495" s="116">
        <v>721026460</v>
      </c>
      <c r="H495" s="94">
        <v>151</v>
      </c>
      <c r="I495" s="92">
        <v>493</v>
      </c>
      <c r="J495" s="94">
        <v>493</v>
      </c>
      <c r="K495" s="153">
        <v>583065</v>
      </c>
      <c r="N495" s="150" t="s">
        <v>695</v>
      </c>
      <c r="O495" s="94" t="s">
        <v>730</v>
      </c>
      <c r="R495" s="152" t="s">
        <v>694</v>
      </c>
      <c r="T495" s="94">
        <v>58</v>
      </c>
      <c r="X495" s="152" t="s">
        <v>690</v>
      </c>
      <c r="Y495" s="123" t="s">
        <v>159</v>
      </c>
      <c r="Z495" s="126"/>
      <c r="AB495" s="128" t="s">
        <v>706</v>
      </c>
      <c r="AD495" s="152" t="s">
        <v>834</v>
      </c>
      <c r="AF495" s="111">
        <v>42047</v>
      </c>
      <c r="AG495" s="123" t="s">
        <v>562</v>
      </c>
      <c r="AH495" s="94">
        <v>1</v>
      </c>
      <c r="AM495" s="110"/>
      <c r="AQ495" s="132">
        <v>5</v>
      </c>
      <c r="AT495" s="151">
        <v>8</v>
      </c>
      <c r="AU495" s="150" t="s">
        <v>691</v>
      </c>
      <c r="AX495" s="153">
        <v>665</v>
      </c>
      <c r="BA495" s="120">
        <f t="shared" si="14"/>
        <v>42047</v>
      </c>
      <c r="BB495" s="120">
        <f t="shared" si="15"/>
        <v>42047</v>
      </c>
    </row>
    <row r="496" spans="2:54" s="94" customFormat="1" ht="15" customHeight="1" x14ac:dyDescent="0.25">
      <c r="B496" s="127" t="s">
        <v>139</v>
      </c>
      <c r="C496" s="116">
        <v>113329040</v>
      </c>
      <c r="D496" s="92">
        <v>20160111</v>
      </c>
      <c r="E496" s="116">
        <v>721026460</v>
      </c>
      <c r="F496" s="94">
        <v>152</v>
      </c>
      <c r="G496" s="116">
        <v>721026460</v>
      </c>
      <c r="H496" s="94">
        <v>152</v>
      </c>
      <c r="I496" s="92">
        <v>494</v>
      </c>
      <c r="J496" s="94">
        <v>494</v>
      </c>
      <c r="K496" s="153">
        <v>584015</v>
      </c>
      <c r="N496" s="150" t="s">
        <v>695</v>
      </c>
      <c r="O496" s="94" t="s">
        <v>730</v>
      </c>
      <c r="R496" s="152" t="s">
        <v>698</v>
      </c>
      <c r="T496" s="94">
        <v>58</v>
      </c>
      <c r="X496" s="152" t="s">
        <v>690</v>
      </c>
      <c r="Y496" s="123" t="s">
        <v>159</v>
      </c>
      <c r="Z496" s="126"/>
      <c r="AB496" s="128" t="s">
        <v>706</v>
      </c>
      <c r="AD496" s="152" t="s">
        <v>834</v>
      </c>
      <c r="AF496" s="111">
        <v>42047</v>
      </c>
      <c r="AG496" s="123" t="s">
        <v>562</v>
      </c>
      <c r="AH496" s="94">
        <v>1</v>
      </c>
      <c r="AM496" s="133" t="s">
        <v>693</v>
      </c>
      <c r="AQ496" s="129"/>
      <c r="AT496" s="151">
        <v>2.29</v>
      </c>
      <c r="AU496" s="150" t="s">
        <v>691</v>
      </c>
      <c r="AX496" s="151">
        <v>99717</v>
      </c>
      <c r="BA496" s="120">
        <f t="shared" si="14"/>
        <v>42047</v>
      </c>
      <c r="BB496" s="120">
        <f t="shared" si="15"/>
        <v>42047</v>
      </c>
    </row>
    <row r="497" spans="2:54" s="94" customFormat="1" ht="15" customHeight="1" x14ac:dyDescent="0.25">
      <c r="B497" s="127" t="s">
        <v>139</v>
      </c>
      <c r="C497" s="116">
        <v>113329040</v>
      </c>
      <c r="D497" s="92">
        <v>20160111</v>
      </c>
      <c r="E497" s="116">
        <v>721026460</v>
      </c>
      <c r="F497" s="94">
        <v>152</v>
      </c>
      <c r="G497" s="116">
        <v>721026460</v>
      </c>
      <c r="H497" s="94">
        <v>152</v>
      </c>
      <c r="I497" s="92">
        <v>495</v>
      </c>
      <c r="J497" s="94">
        <v>495</v>
      </c>
      <c r="K497" s="153">
        <v>584015</v>
      </c>
      <c r="N497" s="150" t="s">
        <v>695</v>
      </c>
      <c r="O497" s="94" t="s">
        <v>730</v>
      </c>
      <c r="R497" s="152" t="s">
        <v>698</v>
      </c>
      <c r="T497" s="94">
        <v>58</v>
      </c>
      <c r="X497" s="152" t="s">
        <v>690</v>
      </c>
      <c r="Y497" s="123" t="s">
        <v>159</v>
      </c>
      <c r="Z497" s="126"/>
      <c r="AB497" s="128" t="s">
        <v>706</v>
      </c>
      <c r="AD497" s="152" t="s">
        <v>834</v>
      </c>
      <c r="AF497" s="111">
        <v>42047</v>
      </c>
      <c r="AG497" s="123" t="s">
        <v>562</v>
      </c>
      <c r="AH497" s="94">
        <v>1</v>
      </c>
      <c r="AM497" s="110"/>
      <c r="AQ497" s="132">
        <v>5</v>
      </c>
      <c r="AT497" s="151">
        <v>12</v>
      </c>
      <c r="AU497" s="150" t="s">
        <v>691</v>
      </c>
      <c r="AX497" s="153">
        <v>665</v>
      </c>
      <c r="BA497" s="120">
        <f t="shared" si="14"/>
        <v>42047</v>
      </c>
      <c r="BB497" s="120">
        <f t="shared" si="15"/>
        <v>42047</v>
      </c>
    </row>
    <row r="498" spans="2:54" s="94" customFormat="1" ht="15" customHeight="1" x14ac:dyDescent="0.25">
      <c r="B498" s="127" t="s">
        <v>139</v>
      </c>
      <c r="C498" s="116">
        <v>113329040</v>
      </c>
      <c r="D498" s="92">
        <v>20160111</v>
      </c>
      <c r="E498" s="116">
        <v>721026460</v>
      </c>
      <c r="F498" s="94">
        <v>153</v>
      </c>
      <c r="G498" s="116">
        <v>721026460</v>
      </c>
      <c r="H498" s="94">
        <v>153</v>
      </c>
      <c r="I498" s="92">
        <v>496</v>
      </c>
      <c r="J498" s="94">
        <v>496</v>
      </c>
      <c r="K498" s="153">
        <v>583065</v>
      </c>
      <c r="N498" s="150" t="s">
        <v>695</v>
      </c>
      <c r="O498" s="94" t="s">
        <v>740</v>
      </c>
      <c r="R498" s="152" t="s">
        <v>694</v>
      </c>
      <c r="T498" s="94">
        <v>58</v>
      </c>
      <c r="X498" s="152" t="s">
        <v>690</v>
      </c>
      <c r="Y498" s="123" t="s">
        <v>159</v>
      </c>
      <c r="Z498" s="126"/>
      <c r="AB498" s="128" t="s">
        <v>706</v>
      </c>
      <c r="AD498" s="152" t="s">
        <v>834</v>
      </c>
      <c r="AF498" s="111">
        <v>42047</v>
      </c>
      <c r="AG498" s="123" t="s">
        <v>562</v>
      </c>
      <c r="AH498" s="94">
        <v>1</v>
      </c>
      <c r="AM498" s="133" t="s">
        <v>693</v>
      </c>
      <c r="AQ498" s="129"/>
      <c r="AT498" s="151">
        <v>3.3</v>
      </c>
      <c r="AU498" s="150" t="s">
        <v>691</v>
      </c>
      <c r="AX498" s="151">
        <v>99717</v>
      </c>
      <c r="BA498" s="120">
        <f t="shared" si="14"/>
        <v>42047</v>
      </c>
      <c r="BB498" s="120">
        <f t="shared" si="15"/>
        <v>42047</v>
      </c>
    </row>
    <row r="499" spans="2:54" s="94" customFormat="1" ht="15" customHeight="1" x14ac:dyDescent="0.25">
      <c r="B499" s="127" t="s">
        <v>139</v>
      </c>
      <c r="C499" s="116">
        <v>113329040</v>
      </c>
      <c r="D499" s="92">
        <v>20160111</v>
      </c>
      <c r="E499" s="116">
        <v>721026460</v>
      </c>
      <c r="F499" s="94">
        <v>153</v>
      </c>
      <c r="G499" s="116">
        <v>721026460</v>
      </c>
      <c r="H499" s="94">
        <v>153</v>
      </c>
      <c r="I499" s="92">
        <v>497</v>
      </c>
      <c r="J499" s="94">
        <v>497</v>
      </c>
      <c r="K499" s="153">
        <v>583065</v>
      </c>
      <c r="N499" s="150" t="s">
        <v>695</v>
      </c>
      <c r="O499" s="94" t="s">
        <v>740</v>
      </c>
      <c r="R499" s="152" t="s">
        <v>694</v>
      </c>
      <c r="T499" s="94">
        <v>58</v>
      </c>
      <c r="X499" s="152" t="s">
        <v>690</v>
      </c>
      <c r="Y499" s="123" t="s">
        <v>159</v>
      </c>
      <c r="Z499" s="126"/>
      <c r="AB499" s="128" t="s">
        <v>706</v>
      </c>
      <c r="AD499" s="152" t="s">
        <v>834</v>
      </c>
      <c r="AF499" s="111">
        <v>42047</v>
      </c>
      <c r="AG499" s="123" t="s">
        <v>562</v>
      </c>
      <c r="AH499" s="94">
        <v>1</v>
      </c>
      <c r="AM499" s="110"/>
      <c r="AQ499" s="132">
        <v>5</v>
      </c>
      <c r="AT499" s="151">
        <v>17</v>
      </c>
      <c r="AU499" s="150" t="s">
        <v>691</v>
      </c>
      <c r="AX499" s="153">
        <v>665</v>
      </c>
      <c r="BA499" s="120">
        <f t="shared" si="14"/>
        <v>42047</v>
      </c>
      <c r="BB499" s="120">
        <f t="shared" si="15"/>
        <v>42047</v>
      </c>
    </row>
    <row r="500" spans="2:54" s="94" customFormat="1" ht="15" customHeight="1" x14ac:dyDescent="0.25">
      <c r="B500" s="127" t="s">
        <v>139</v>
      </c>
      <c r="C500" s="116">
        <v>113329040</v>
      </c>
      <c r="D500" s="92">
        <v>20160111</v>
      </c>
      <c r="E500" s="116">
        <v>721026460</v>
      </c>
      <c r="F500" s="94">
        <v>154</v>
      </c>
      <c r="G500" s="116">
        <v>721026460</v>
      </c>
      <c r="H500" s="94">
        <v>154</v>
      </c>
      <c r="I500" s="92">
        <v>498</v>
      </c>
      <c r="J500" s="94">
        <v>498</v>
      </c>
      <c r="K500" s="153">
        <v>10039029</v>
      </c>
      <c r="N500" s="150" t="s">
        <v>700</v>
      </c>
      <c r="O500" s="94" t="s">
        <v>740</v>
      </c>
      <c r="R500" s="152" t="s">
        <v>699</v>
      </c>
      <c r="T500" s="94">
        <v>58</v>
      </c>
      <c r="X500" s="152" t="s">
        <v>690</v>
      </c>
      <c r="Y500" s="123" t="s">
        <v>159</v>
      </c>
      <c r="Z500" s="126"/>
      <c r="AB500" s="128" t="s">
        <v>706</v>
      </c>
      <c r="AD500" s="152" t="s">
        <v>834</v>
      </c>
      <c r="AF500" s="111">
        <v>42047</v>
      </c>
      <c r="AG500" s="123" t="s">
        <v>562</v>
      </c>
      <c r="AH500" s="94">
        <v>1</v>
      </c>
      <c r="AM500" s="133" t="s">
        <v>693</v>
      </c>
      <c r="AQ500" s="129"/>
      <c r="AT500" s="151">
        <v>3.1</v>
      </c>
      <c r="AU500" s="150" t="s">
        <v>691</v>
      </c>
      <c r="AX500" s="151">
        <v>99717</v>
      </c>
      <c r="BA500" s="120">
        <f t="shared" si="14"/>
        <v>42047</v>
      </c>
      <c r="BB500" s="120">
        <f t="shared" si="15"/>
        <v>42047</v>
      </c>
    </row>
    <row r="501" spans="2:54" s="94" customFormat="1" ht="15" customHeight="1" x14ac:dyDescent="0.25">
      <c r="B501" s="127" t="s">
        <v>139</v>
      </c>
      <c r="C501" s="116">
        <v>113329040</v>
      </c>
      <c r="D501" s="92">
        <v>20160111</v>
      </c>
      <c r="E501" s="116">
        <v>721026460</v>
      </c>
      <c r="F501" s="94">
        <v>154</v>
      </c>
      <c r="G501" s="116">
        <v>721026460</v>
      </c>
      <c r="H501" s="94">
        <v>154</v>
      </c>
      <c r="I501" s="92">
        <v>499</v>
      </c>
      <c r="J501" s="94">
        <v>499</v>
      </c>
      <c r="K501" s="153">
        <v>10039029</v>
      </c>
      <c r="N501" s="150" t="s">
        <v>700</v>
      </c>
      <c r="O501" s="94" t="s">
        <v>740</v>
      </c>
      <c r="R501" s="152" t="s">
        <v>699</v>
      </c>
      <c r="T501" s="94">
        <v>58</v>
      </c>
      <c r="X501" s="152" t="s">
        <v>690</v>
      </c>
      <c r="Y501" s="123" t="s">
        <v>159</v>
      </c>
      <c r="Z501" s="126"/>
      <c r="AB501" s="128" t="s">
        <v>706</v>
      </c>
      <c r="AD501" s="152" t="s">
        <v>834</v>
      </c>
      <c r="AF501" s="111">
        <v>42047</v>
      </c>
      <c r="AG501" s="123" t="s">
        <v>562</v>
      </c>
      <c r="AH501" s="94">
        <v>1</v>
      </c>
      <c r="AM501" s="110"/>
      <c r="AQ501" s="132">
        <v>5</v>
      </c>
      <c r="AT501" s="151">
        <v>13</v>
      </c>
      <c r="AU501" s="150" t="s">
        <v>691</v>
      </c>
      <c r="AX501" s="153">
        <v>665</v>
      </c>
      <c r="BA501" s="120">
        <f t="shared" si="14"/>
        <v>42047</v>
      </c>
      <c r="BB501" s="120">
        <f t="shared" si="15"/>
        <v>42047</v>
      </c>
    </row>
    <row r="502" spans="2:54" s="94" customFormat="1" ht="15" customHeight="1" x14ac:dyDescent="0.25">
      <c r="B502" s="127" t="s">
        <v>139</v>
      </c>
      <c r="C502" s="116">
        <v>113329040</v>
      </c>
      <c r="D502" s="92">
        <v>20160111</v>
      </c>
      <c r="E502" s="116">
        <v>721026460</v>
      </c>
      <c r="F502" s="94">
        <v>155</v>
      </c>
      <c r="G502" s="116">
        <v>721026460</v>
      </c>
      <c r="H502" s="94">
        <v>155</v>
      </c>
      <c r="I502" s="92">
        <v>500</v>
      </c>
      <c r="J502" s="94">
        <v>500</v>
      </c>
      <c r="K502" s="153">
        <v>10041471</v>
      </c>
      <c r="N502" s="150" t="s">
        <v>692</v>
      </c>
      <c r="O502" s="94" t="s">
        <v>720</v>
      </c>
      <c r="R502" s="152" t="s">
        <v>689</v>
      </c>
      <c r="T502" s="94">
        <v>58</v>
      </c>
      <c r="X502" s="152" t="s">
        <v>690</v>
      </c>
      <c r="Y502" s="123" t="s">
        <v>159</v>
      </c>
      <c r="Z502" s="126"/>
      <c r="AB502" s="128" t="s">
        <v>706</v>
      </c>
      <c r="AD502" s="152" t="s">
        <v>834</v>
      </c>
      <c r="AF502" s="111">
        <v>42047</v>
      </c>
      <c r="AG502" s="123" t="s">
        <v>562</v>
      </c>
      <c r="AH502" s="94">
        <v>1</v>
      </c>
      <c r="AM502" s="133" t="s">
        <v>693</v>
      </c>
      <c r="AQ502" s="131"/>
      <c r="AR502" s="127" t="s">
        <v>679</v>
      </c>
      <c r="AT502" s="151">
        <v>15</v>
      </c>
      <c r="AU502" s="150" t="s">
        <v>691</v>
      </c>
      <c r="AX502" s="151">
        <v>99717</v>
      </c>
      <c r="BA502" s="120">
        <f t="shared" si="14"/>
        <v>42047</v>
      </c>
      <c r="BB502" s="120">
        <f t="shared" si="15"/>
        <v>42047</v>
      </c>
    </row>
    <row r="503" spans="2:54" s="94" customFormat="1" ht="15" customHeight="1" x14ac:dyDescent="0.25">
      <c r="B503" s="127" t="s">
        <v>139</v>
      </c>
      <c r="C503" s="116">
        <v>113329040</v>
      </c>
      <c r="D503" s="92">
        <v>20160111</v>
      </c>
      <c r="E503" s="116">
        <v>721026460</v>
      </c>
      <c r="F503" s="94">
        <v>156</v>
      </c>
      <c r="G503" s="116">
        <v>721026460</v>
      </c>
      <c r="H503" s="94">
        <v>156</v>
      </c>
      <c r="I503" s="92">
        <v>501</v>
      </c>
      <c r="J503" s="94">
        <v>501</v>
      </c>
      <c r="K503" s="153">
        <v>10039029</v>
      </c>
      <c r="N503" s="150" t="s">
        <v>700</v>
      </c>
      <c r="O503" s="94" t="s">
        <v>793</v>
      </c>
      <c r="R503" s="152" t="s">
        <v>699</v>
      </c>
      <c r="T503" s="94">
        <v>58</v>
      </c>
      <c r="X503" s="152" t="s">
        <v>690</v>
      </c>
      <c r="Y503" s="123" t="s">
        <v>159</v>
      </c>
      <c r="Z503" s="126"/>
      <c r="AB503" s="128" t="s">
        <v>706</v>
      </c>
      <c r="AD503" s="152" t="s">
        <v>834</v>
      </c>
      <c r="AF503" s="111">
        <v>42047</v>
      </c>
      <c r="AG503" s="123" t="s">
        <v>562</v>
      </c>
      <c r="AH503" s="94">
        <v>1</v>
      </c>
      <c r="AM503" s="133" t="s">
        <v>693</v>
      </c>
      <c r="AQ503" s="129"/>
      <c r="AT503" s="151">
        <v>2.34</v>
      </c>
      <c r="AU503" s="150" t="s">
        <v>691</v>
      </c>
      <c r="AX503" s="151">
        <v>99717</v>
      </c>
      <c r="BA503" s="120">
        <f t="shared" si="14"/>
        <v>42047</v>
      </c>
      <c r="BB503" s="120">
        <f t="shared" si="15"/>
        <v>42047</v>
      </c>
    </row>
    <row r="504" spans="2:54" s="94" customFormat="1" ht="15" customHeight="1" x14ac:dyDescent="0.25">
      <c r="B504" s="127" t="s">
        <v>139</v>
      </c>
      <c r="C504" s="116">
        <v>113329040</v>
      </c>
      <c r="D504" s="92">
        <v>20160111</v>
      </c>
      <c r="E504" s="116">
        <v>721026460</v>
      </c>
      <c r="F504" s="94">
        <v>156</v>
      </c>
      <c r="G504" s="116">
        <v>721026460</v>
      </c>
      <c r="H504" s="94">
        <v>156</v>
      </c>
      <c r="I504" s="92">
        <v>502</v>
      </c>
      <c r="J504" s="94">
        <v>502</v>
      </c>
      <c r="K504" s="153">
        <v>10039029</v>
      </c>
      <c r="N504" s="150" t="s">
        <v>700</v>
      </c>
      <c r="O504" s="94" t="s">
        <v>793</v>
      </c>
      <c r="R504" s="152" t="s">
        <v>699</v>
      </c>
      <c r="T504" s="94">
        <v>58</v>
      </c>
      <c r="X504" s="152" t="s">
        <v>690</v>
      </c>
      <c r="Y504" s="123" t="s">
        <v>159</v>
      </c>
      <c r="Z504" s="126"/>
      <c r="AB504" s="128" t="s">
        <v>706</v>
      </c>
      <c r="AD504" s="152" t="s">
        <v>834</v>
      </c>
      <c r="AF504" s="111">
        <v>42047</v>
      </c>
      <c r="AG504" s="123" t="s">
        <v>562</v>
      </c>
      <c r="AH504" s="94">
        <v>1</v>
      </c>
      <c r="AM504" s="110"/>
      <c r="AQ504" s="132">
        <v>5</v>
      </c>
      <c r="AT504" s="151">
        <v>11</v>
      </c>
      <c r="AU504" s="150" t="s">
        <v>691</v>
      </c>
      <c r="AX504" s="153">
        <v>665</v>
      </c>
      <c r="BA504" s="120">
        <f t="shared" si="14"/>
        <v>42047</v>
      </c>
      <c r="BB504" s="120">
        <f t="shared" si="15"/>
        <v>42047</v>
      </c>
    </row>
    <row r="505" spans="2:54" s="94" customFormat="1" ht="15" customHeight="1" x14ac:dyDescent="0.25">
      <c r="B505" s="127" t="s">
        <v>139</v>
      </c>
      <c r="C505" s="116">
        <v>113329040</v>
      </c>
      <c r="D505" s="92">
        <v>20160111</v>
      </c>
      <c r="E505" s="116">
        <v>721026460</v>
      </c>
      <c r="F505" s="94">
        <v>157</v>
      </c>
      <c r="G505" s="116">
        <v>721026460</v>
      </c>
      <c r="H505" s="94">
        <v>157</v>
      </c>
      <c r="I505" s="92">
        <v>503</v>
      </c>
      <c r="J505" s="94">
        <v>503</v>
      </c>
      <c r="K505" s="153">
        <v>583065</v>
      </c>
      <c r="N505" s="150" t="s">
        <v>695</v>
      </c>
      <c r="O505" s="94" t="s">
        <v>750</v>
      </c>
      <c r="R505" s="152" t="s">
        <v>694</v>
      </c>
      <c r="T505" s="94">
        <v>58</v>
      </c>
      <c r="X505" s="152" t="s">
        <v>690</v>
      </c>
      <c r="Y505" s="123" t="s">
        <v>159</v>
      </c>
      <c r="Z505" s="126"/>
      <c r="AB505" s="128" t="s">
        <v>706</v>
      </c>
      <c r="AD505" s="152" t="s">
        <v>834</v>
      </c>
      <c r="AF505" s="111">
        <v>42047</v>
      </c>
      <c r="AG505" s="123" t="s">
        <v>562</v>
      </c>
      <c r="AH505" s="94">
        <v>1</v>
      </c>
      <c r="AM505" s="133" t="s">
        <v>693</v>
      </c>
      <c r="AQ505" s="129"/>
      <c r="AT505" s="151">
        <v>2.2999999999999998</v>
      </c>
      <c r="AU505" s="150" t="s">
        <v>691</v>
      </c>
      <c r="AX505" s="151">
        <v>99717</v>
      </c>
      <c r="BA505" s="120">
        <f t="shared" si="14"/>
        <v>42047</v>
      </c>
      <c r="BB505" s="120">
        <f t="shared" si="15"/>
        <v>42047</v>
      </c>
    </row>
    <row r="506" spans="2:54" s="94" customFormat="1" ht="15" customHeight="1" x14ac:dyDescent="0.25">
      <c r="B506" s="127" t="s">
        <v>139</v>
      </c>
      <c r="C506" s="116">
        <v>113329040</v>
      </c>
      <c r="D506" s="92">
        <v>20160111</v>
      </c>
      <c r="E506" s="116">
        <v>721026460</v>
      </c>
      <c r="F506" s="94">
        <v>157</v>
      </c>
      <c r="G506" s="116">
        <v>721026460</v>
      </c>
      <c r="H506" s="94">
        <v>157</v>
      </c>
      <c r="I506" s="92">
        <v>504</v>
      </c>
      <c r="J506" s="94">
        <v>504</v>
      </c>
      <c r="K506" s="153">
        <v>583065</v>
      </c>
      <c r="N506" s="150" t="s">
        <v>695</v>
      </c>
      <c r="O506" s="94" t="s">
        <v>750</v>
      </c>
      <c r="R506" s="152" t="s">
        <v>694</v>
      </c>
      <c r="T506" s="94">
        <v>58</v>
      </c>
      <c r="X506" s="152" t="s">
        <v>690</v>
      </c>
      <c r="Y506" s="123" t="s">
        <v>159</v>
      </c>
      <c r="Z506" s="126"/>
      <c r="AB506" s="128" t="s">
        <v>706</v>
      </c>
      <c r="AD506" s="152" t="s">
        <v>834</v>
      </c>
      <c r="AF506" s="111">
        <v>42047</v>
      </c>
      <c r="AG506" s="123" t="s">
        <v>562</v>
      </c>
      <c r="AH506" s="94">
        <v>1</v>
      </c>
      <c r="AM506" s="110"/>
      <c r="AQ506" s="132">
        <v>5</v>
      </c>
      <c r="AT506" s="151">
        <v>25</v>
      </c>
      <c r="AU506" s="150" t="s">
        <v>691</v>
      </c>
      <c r="AX506" s="153">
        <v>665</v>
      </c>
      <c r="BA506" s="120">
        <f t="shared" si="14"/>
        <v>42047</v>
      </c>
      <c r="BB506" s="120">
        <f t="shared" si="15"/>
        <v>42047</v>
      </c>
    </row>
    <row r="507" spans="2:54" s="94" customFormat="1" ht="15" customHeight="1" x14ac:dyDescent="0.25">
      <c r="B507" s="127" t="s">
        <v>139</v>
      </c>
      <c r="C507" s="116">
        <v>113329040</v>
      </c>
      <c r="D507" s="92">
        <v>20160111</v>
      </c>
      <c r="E507" s="116">
        <v>721026460</v>
      </c>
      <c r="F507" s="94">
        <v>157</v>
      </c>
      <c r="G507" s="116">
        <v>721026460</v>
      </c>
      <c r="H507" s="94">
        <v>157</v>
      </c>
      <c r="I507" s="92">
        <v>505</v>
      </c>
      <c r="J507" s="94">
        <v>505</v>
      </c>
      <c r="K507" s="153">
        <v>583065</v>
      </c>
      <c r="N507" s="150" t="s">
        <v>695</v>
      </c>
      <c r="O507" s="94" t="s">
        <v>750</v>
      </c>
      <c r="R507" s="152" t="s">
        <v>694</v>
      </c>
      <c r="T507" s="94">
        <v>58</v>
      </c>
      <c r="X507" s="152" t="s">
        <v>690</v>
      </c>
      <c r="Y507" s="123" t="s">
        <v>159</v>
      </c>
      <c r="Z507" s="126"/>
      <c r="AB507" s="128" t="s">
        <v>706</v>
      </c>
      <c r="AD507" s="152" t="s">
        <v>836</v>
      </c>
      <c r="AF507" s="111">
        <v>42047</v>
      </c>
      <c r="AG507" s="123" t="s">
        <v>562</v>
      </c>
      <c r="AH507" s="94">
        <v>1</v>
      </c>
      <c r="AM507" s="136" t="s">
        <v>704</v>
      </c>
      <c r="AQ507" s="132">
        <v>5</v>
      </c>
      <c r="AT507" s="151">
        <v>160</v>
      </c>
      <c r="AU507" s="150" t="s">
        <v>691</v>
      </c>
      <c r="AX507" s="153">
        <v>665</v>
      </c>
      <c r="BA507" s="120">
        <f t="shared" si="14"/>
        <v>42047</v>
      </c>
      <c r="BB507" s="120">
        <f t="shared" si="15"/>
        <v>42047</v>
      </c>
    </row>
    <row r="508" spans="2:54" s="94" customFormat="1" ht="15" customHeight="1" x14ac:dyDescent="0.25">
      <c r="B508" s="127" t="s">
        <v>139</v>
      </c>
      <c r="C508" s="116">
        <v>113329040</v>
      </c>
      <c r="D508" s="92">
        <v>20160111</v>
      </c>
      <c r="E508" s="116">
        <v>721026460</v>
      </c>
      <c r="F508" s="94">
        <v>158</v>
      </c>
      <c r="G508" s="116">
        <v>721026460</v>
      </c>
      <c r="H508" s="94">
        <v>158</v>
      </c>
      <c r="I508" s="92">
        <v>506</v>
      </c>
      <c r="J508" s="94">
        <v>506</v>
      </c>
      <c r="K508" s="153">
        <v>10039029</v>
      </c>
      <c r="N508" s="150" t="s">
        <v>700</v>
      </c>
      <c r="O508" s="94" t="s">
        <v>750</v>
      </c>
      <c r="R508" s="152" t="s">
        <v>699</v>
      </c>
      <c r="T508" s="94">
        <v>58</v>
      </c>
      <c r="X508" s="152" t="s">
        <v>690</v>
      </c>
      <c r="Y508" s="123" t="s">
        <v>159</v>
      </c>
      <c r="Z508" s="126"/>
      <c r="AB508" s="128" t="s">
        <v>706</v>
      </c>
      <c r="AD508" s="152" t="s">
        <v>834</v>
      </c>
      <c r="AF508" s="111">
        <v>42047</v>
      </c>
      <c r="AG508" s="123" t="s">
        <v>562</v>
      </c>
      <c r="AH508" s="94">
        <v>1</v>
      </c>
      <c r="AM508" s="133" t="s">
        <v>693</v>
      </c>
      <c r="AQ508" s="129"/>
      <c r="AT508" s="151">
        <v>1.8</v>
      </c>
      <c r="AU508" s="150" t="s">
        <v>691</v>
      </c>
      <c r="AX508" s="151">
        <v>99717</v>
      </c>
      <c r="BA508" s="120">
        <f t="shared" si="14"/>
        <v>42047</v>
      </c>
      <c r="BB508" s="120">
        <f t="shared" si="15"/>
        <v>42047</v>
      </c>
    </row>
    <row r="509" spans="2:54" s="94" customFormat="1" ht="15" customHeight="1" x14ac:dyDescent="0.25">
      <c r="B509" s="127" t="s">
        <v>139</v>
      </c>
      <c r="C509" s="116">
        <v>113329040</v>
      </c>
      <c r="D509" s="92">
        <v>20160111</v>
      </c>
      <c r="E509" s="116">
        <v>721026460</v>
      </c>
      <c r="F509" s="94">
        <v>158</v>
      </c>
      <c r="G509" s="116">
        <v>721026460</v>
      </c>
      <c r="H509" s="94">
        <v>158</v>
      </c>
      <c r="I509" s="92">
        <v>507</v>
      </c>
      <c r="J509" s="94">
        <v>507</v>
      </c>
      <c r="K509" s="153">
        <v>10039029</v>
      </c>
      <c r="N509" s="150" t="s">
        <v>700</v>
      </c>
      <c r="O509" s="94" t="s">
        <v>750</v>
      </c>
      <c r="R509" s="152" t="s">
        <v>699</v>
      </c>
      <c r="T509" s="94">
        <v>58</v>
      </c>
      <c r="X509" s="152" t="s">
        <v>690</v>
      </c>
      <c r="Y509" s="123" t="s">
        <v>159</v>
      </c>
      <c r="Z509" s="126"/>
      <c r="AB509" s="128" t="s">
        <v>706</v>
      </c>
      <c r="AD509" s="152" t="s">
        <v>834</v>
      </c>
      <c r="AF509" s="111">
        <v>42047</v>
      </c>
      <c r="AG509" s="123" t="s">
        <v>562</v>
      </c>
      <c r="AH509" s="94">
        <v>1</v>
      </c>
      <c r="AM509" s="110"/>
      <c r="AQ509" s="132">
        <v>5</v>
      </c>
      <c r="AT509" s="151">
        <v>100</v>
      </c>
      <c r="AU509" s="150" t="s">
        <v>691</v>
      </c>
      <c r="AX509" s="153">
        <v>665</v>
      </c>
      <c r="BA509" s="120">
        <f t="shared" si="14"/>
        <v>42047</v>
      </c>
      <c r="BB509" s="120">
        <f t="shared" si="15"/>
        <v>42047</v>
      </c>
    </row>
    <row r="510" spans="2:54" s="94" customFormat="1" ht="15" customHeight="1" x14ac:dyDescent="0.25">
      <c r="B510" s="127" t="s">
        <v>139</v>
      </c>
      <c r="C510" s="116">
        <v>113329040</v>
      </c>
      <c r="D510" s="92">
        <v>20160111</v>
      </c>
      <c r="E510" s="116">
        <v>721026460</v>
      </c>
      <c r="F510" s="94">
        <v>159</v>
      </c>
      <c r="G510" s="116">
        <v>721026460</v>
      </c>
      <c r="H510" s="94">
        <v>159</v>
      </c>
      <c r="I510" s="92">
        <v>508</v>
      </c>
      <c r="J510" s="94">
        <v>508</v>
      </c>
      <c r="K510" s="153">
        <v>583065</v>
      </c>
      <c r="N510" s="150" t="s">
        <v>695</v>
      </c>
      <c r="O510" s="94" t="s">
        <v>741</v>
      </c>
      <c r="R510" s="152" t="s">
        <v>694</v>
      </c>
      <c r="T510" s="94">
        <v>58</v>
      </c>
      <c r="X510" s="152" t="s">
        <v>690</v>
      </c>
      <c r="Y510" s="123" t="s">
        <v>159</v>
      </c>
      <c r="Z510" s="126"/>
      <c r="AB510" s="128" t="s">
        <v>706</v>
      </c>
      <c r="AD510" s="152" t="s">
        <v>834</v>
      </c>
      <c r="AF510" s="111">
        <v>42047</v>
      </c>
      <c r="AG510" s="123" t="s">
        <v>562</v>
      </c>
      <c r="AH510" s="94">
        <v>1</v>
      </c>
      <c r="AM510" s="133" t="s">
        <v>693</v>
      </c>
      <c r="AQ510" s="129"/>
      <c r="AT510" s="151">
        <v>4.5</v>
      </c>
      <c r="AU510" s="150" t="s">
        <v>691</v>
      </c>
      <c r="AX510" s="151">
        <v>99717</v>
      </c>
      <c r="BA510" s="120">
        <f t="shared" si="14"/>
        <v>42047</v>
      </c>
      <c r="BB510" s="120">
        <f t="shared" si="15"/>
        <v>42047</v>
      </c>
    </row>
    <row r="511" spans="2:54" s="94" customFormat="1" ht="15" customHeight="1" x14ac:dyDescent="0.25">
      <c r="B511" s="127" t="s">
        <v>139</v>
      </c>
      <c r="C511" s="116">
        <v>113329040</v>
      </c>
      <c r="D511" s="92">
        <v>20160111</v>
      </c>
      <c r="E511" s="116">
        <v>721026460</v>
      </c>
      <c r="F511" s="94">
        <v>159</v>
      </c>
      <c r="G511" s="116">
        <v>721026460</v>
      </c>
      <c r="H511" s="94">
        <v>159</v>
      </c>
      <c r="I511" s="92">
        <v>509</v>
      </c>
      <c r="J511" s="94">
        <v>509</v>
      </c>
      <c r="K511" s="153">
        <v>583065</v>
      </c>
      <c r="N511" s="150" t="s">
        <v>695</v>
      </c>
      <c r="O511" s="94" t="s">
        <v>741</v>
      </c>
      <c r="R511" s="152" t="s">
        <v>694</v>
      </c>
      <c r="T511" s="94">
        <v>58</v>
      </c>
      <c r="X511" s="152" t="s">
        <v>690</v>
      </c>
      <c r="Y511" s="123" t="s">
        <v>159</v>
      </c>
      <c r="Z511" s="126"/>
      <c r="AB511" s="128" t="s">
        <v>706</v>
      </c>
      <c r="AD511" s="152" t="s">
        <v>834</v>
      </c>
      <c r="AF511" s="111">
        <v>42047</v>
      </c>
      <c r="AG511" s="123" t="s">
        <v>562</v>
      </c>
      <c r="AH511" s="94">
        <v>1</v>
      </c>
      <c r="AM511" s="110"/>
      <c r="AQ511" s="132">
        <v>5</v>
      </c>
      <c r="AT511" s="151">
        <v>16</v>
      </c>
      <c r="AU511" s="150" t="s">
        <v>691</v>
      </c>
      <c r="AX511" s="153">
        <v>665</v>
      </c>
      <c r="BA511" s="120">
        <f t="shared" si="14"/>
        <v>42047</v>
      </c>
      <c r="BB511" s="120">
        <f t="shared" si="15"/>
        <v>42047</v>
      </c>
    </row>
    <row r="512" spans="2:54" s="94" customFormat="1" ht="15" customHeight="1" x14ac:dyDescent="0.25">
      <c r="B512" s="127" t="s">
        <v>139</v>
      </c>
      <c r="C512" s="116">
        <v>113329040</v>
      </c>
      <c r="D512" s="92">
        <v>20160111</v>
      </c>
      <c r="E512" s="116">
        <v>721026460</v>
      </c>
      <c r="F512" s="94">
        <v>160</v>
      </c>
      <c r="G512" s="116">
        <v>721026460</v>
      </c>
      <c r="H512" s="94">
        <v>160</v>
      </c>
      <c r="I512" s="92">
        <v>510</v>
      </c>
      <c r="J512" s="94">
        <v>510</v>
      </c>
      <c r="K512" s="153">
        <v>583065</v>
      </c>
      <c r="N512" s="150" t="s">
        <v>695</v>
      </c>
      <c r="O512" s="94" t="s">
        <v>742</v>
      </c>
      <c r="R512" s="152" t="s">
        <v>694</v>
      </c>
      <c r="T512" s="94">
        <v>58</v>
      </c>
      <c r="X512" s="152" t="s">
        <v>690</v>
      </c>
      <c r="Y512" s="123" t="s">
        <v>159</v>
      </c>
      <c r="Z512" s="126"/>
      <c r="AB512" s="128" t="s">
        <v>706</v>
      </c>
      <c r="AD512" s="152" t="s">
        <v>834</v>
      </c>
      <c r="AF512" s="111">
        <v>42047</v>
      </c>
      <c r="AG512" s="123" t="s">
        <v>562</v>
      </c>
      <c r="AH512" s="94">
        <v>1</v>
      </c>
      <c r="AM512" s="133" t="s">
        <v>693</v>
      </c>
      <c r="AQ512" s="129"/>
      <c r="AT512" s="151">
        <v>1.46</v>
      </c>
      <c r="AU512" s="150" t="s">
        <v>691</v>
      </c>
      <c r="AX512" s="151">
        <v>99717</v>
      </c>
      <c r="BA512" s="120">
        <f t="shared" si="14"/>
        <v>42047</v>
      </c>
      <c r="BB512" s="120">
        <f t="shared" si="15"/>
        <v>42047</v>
      </c>
    </row>
    <row r="513" spans="2:54" s="94" customFormat="1" ht="15" customHeight="1" x14ac:dyDescent="0.25">
      <c r="B513" s="127" t="s">
        <v>139</v>
      </c>
      <c r="C513" s="116">
        <v>113329040</v>
      </c>
      <c r="D513" s="92">
        <v>20160111</v>
      </c>
      <c r="E513" s="116">
        <v>721026460</v>
      </c>
      <c r="F513" s="94">
        <v>160</v>
      </c>
      <c r="G513" s="116">
        <v>721026460</v>
      </c>
      <c r="H513" s="94">
        <v>160</v>
      </c>
      <c r="I513" s="92">
        <v>511</v>
      </c>
      <c r="J513" s="94">
        <v>511</v>
      </c>
      <c r="K513" s="153">
        <v>583065</v>
      </c>
      <c r="N513" s="150" t="s">
        <v>695</v>
      </c>
      <c r="O513" s="94" t="s">
        <v>742</v>
      </c>
      <c r="R513" s="152" t="s">
        <v>694</v>
      </c>
      <c r="T513" s="94">
        <v>58</v>
      </c>
      <c r="X513" s="152" t="s">
        <v>690</v>
      </c>
      <c r="Y513" s="123" t="s">
        <v>159</v>
      </c>
      <c r="Z513" s="126"/>
      <c r="AB513" s="128" t="s">
        <v>706</v>
      </c>
      <c r="AD513" s="152" t="s">
        <v>834</v>
      </c>
      <c r="AF513" s="111">
        <v>42047</v>
      </c>
      <c r="AG513" s="123" t="s">
        <v>562</v>
      </c>
      <c r="AH513" s="94">
        <v>1</v>
      </c>
      <c r="AM513" s="110"/>
      <c r="AQ513" s="132">
        <v>5</v>
      </c>
      <c r="AT513" s="151">
        <v>19</v>
      </c>
      <c r="AU513" s="150" t="s">
        <v>691</v>
      </c>
      <c r="AX513" s="153">
        <v>665</v>
      </c>
      <c r="BA513" s="120">
        <f t="shared" si="14"/>
        <v>42047</v>
      </c>
      <c r="BB513" s="120">
        <f t="shared" si="15"/>
        <v>42047</v>
      </c>
    </row>
    <row r="514" spans="2:54" s="94" customFormat="1" ht="15" customHeight="1" x14ac:dyDescent="0.25">
      <c r="B514" s="127" t="s">
        <v>139</v>
      </c>
      <c r="C514" s="116">
        <v>113329040</v>
      </c>
      <c r="D514" s="92">
        <v>20160111</v>
      </c>
      <c r="E514" s="116">
        <v>721026460</v>
      </c>
      <c r="F514" s="94">
        <v>161</v>
      </c>
      <c r="G514" s="116">
        <v>721026460</v>
      </c>
      <c r="H514" s="94">
        <v>161</v>
      </c>
      <c r="I514" s="92">
        <v>512</v>
      </c>
      <c r="J514" s="94">
        <v>512</v>
      </c>
      <c r="K514" s="153">
        <v>10041471</v>
      </c>
      <c r="N514" s="150" t="s">
        <v>692</v>
      </c>
      <c r="O514" s="94" t="s">
        <v>821</v>
      </c>
      <c r="R514" s="152" t="s">
        <v>689</v>
      </c>
      <c r="T514" s="94">
        <v>58</v>
      </c>
      <c r="X514" s="152" t="s">
        <v>690</v>
      </c>
      <c r="Y514" s="123" t="s">
        <v>159</v>
      </c>
      <c r="Z514" s="126"/>
      <c r="AB514" s="128" t="s">
        <v>706</v>
      </c>
      <c r="AD514" s="152" t="s">
        <v>835</v>
      </c>
      <c r="AF514" s="111">
        <v>42047</v>
      </c>
      <c r="AG514" s="123" t="s">
        <v>562</v>
      </c>
      <c r="AH514" s="94">
        <v>1</v>
      </c>
      <c r="AM514" s="136" t="s">
        <v>703</v>
      </c>
      <c r="AQ514" s="137">
        <v>1E-4</v>
      </c>
      <c r="AT514" s="150">
        <v>0.12</v>
      </c>
      <c r="AU514" s="150" t="s">
        <v>572</v>
      </c>
      <c r="AX514" s="131">
        <v>1045</v>
      </c>
      <c r="BA514" s="120">
        <f t="shared" si="14"/>
        <v>42047</v>
      </c>
      <c r="BB514" s="120">
        <f t="shared" si="15"/>
        <v>42047</v>
      </c>
    </row>
    <row r="515" spans="2:54" s="94" customFormat="1" ht="15" customHeight="1" x14ac:dyDescent="0.25">
      <c r="B515" s="127" t="s">
        <v>139</v>
      </c>
      <c r="C515" s="116">
        <v>113329040</v>
      </c>
      <c r="D515" s="92">
        <v>20160111</v>
      </c>
      <c r="E515" s="116">
        <v>721026460</v>
      </c>
      <c r="F515" s="94">
        <v>161</v>
      </c>
      <c r="G515" s="116">
        <v>721026460</v>
      </c>
      <c r="H515" s="94">
        <v>161</v>
      </c>
      <c r="I515" s="92">
        <v>513</v>
      </c>
      <c r="J515" s="94">
        <v>513</v>
      </c>
      <c r="K515" s="153">
        <v>10041471</v>
      </c>
      <c r="N515" s="150" t="s">
        <v>692</v>
      </c>
      <c r="O515" s="94" t="s">
        <v>821</v>
      </c>
      <c r="R515" s="152" t="s">
        <v>689</v>
      </c>
      <c r="T515" s="94">
        <v>58</v>
      </c>
      <c r="X515" s="152" t="s">
        <v>690</v>
      </c>
      <c r="Y515" s="123" t="s">
        <v>159</v>
      </c>
      <c r="Z515" s="126"/>
      <c r="AB515" s="128" t="s">
        <v>706</v>
      </c>
      <c r="AD515" s="152" t="s">
        <v>834</v>
      </c>
      <c r="AF515" s="111">
        <v>42047</v>
      </c>
      <c r="AG515" s="123" t="s">
        <v>562</v>
      </c>
      <c r="AH515" s="94">
        <v>1</v>
      </c>
      <c r="AM515" s="110"/>
      <c r="AQ515" s="132">
        <v>5</v>
      </c>
      <c r="AT515" s="150">
        <v>17</v>
      </c>
      <c r="AU515" s="150" t="s">
        <v>691</v>
      </c>
      <c r="AX515" s="153">
        <v>665</v>
      </c>
      <c r="BA515" s="120">
        <f t="shared" si="14"/>
        <v>42047</v>
      </c>
      <c r="BB515" s="120">
        <f t="shared" si="15"/>
        <v>42047</v>
      </c>
    </row>
    <row r="516" spans="2:54" s="94" customFormat="1" ht="15" customHeight="1" x14ac:dyDescent="0.25">
      <c r="B516" s="127" t="s">
        <v>139</v>
      </c>
      <c r="C516" s="116">
        <v>113329040</v>
      </c>
      <c r="D516" s="92">
        <v>20160111</v>
      </c>
      <c r="E516" s="116">
        <v>721026460</v>
      </c>
      <c r="F516" s="94">
        <v>161</v>
      </c>
      <c r="G516" s="116">
        <v>721026460</v>
      </c>
      <c r="H516" s="94">
        <v>161</v>
      </c>
      <c r="I516" s="92">
        <v>514</v>
      </c>
      <c r="J516" s="94">
        <v>514</v>
      </c>
      <c r="K516" s="153">
        <v>10041471</v>
      </c>
      <c r="N516" s="150" t="s">
        <v>692</v>
      </c>
      <c r="O516" s="94" t="s">
        <v>821</v>
      </c>
      <c r="R516" s="152" t="s">
        <v>689</v>
      </c>
      <c r="T516" s="94">
        <v>58</v>
      </c>
      <c r="X516" s="152" t="s">
        <v>690</v>
      </c>
      <c r="Y516" s="123" t="s">
        <v>159</v>
      </c>
      <c r="Z516" s="126"/>
      <c r="AB516" s="128" t="s">
        <v>706</v>
      </c>
      <c r="AD516" s="152" t="s">
        <v>835</v>
      </c>
      <c r="AF516" s="111">
        <v>42047</v>
      </c>
      <c r="AG516" s="123" t="s">
        <v>562</v>
      </c>
      <c r="AH516" s="94">
        <v>1</v>
      </c>
      <c r="AM516" s="136" t="s">
        <v>703</v>
      </c>
      <c r="AQ516" s="132">
        <v>5</v>
      </c>
      <c r="AT516" s="150">
        <v>20</v>
      </c>
      <c r="AU516" s="150" t="s">
        <v>691</v>
      </c>
      <c r="AX516" s="153">
        <v>665</v>
      </c>
      <c r="BA516" s="120">
        <f t="shared" si="14"/>
        <v>42047</v>
      </c>
      <c r="BB516" s="120">
        <f t="shared" si="15"/>
        <v>42047</v>
      </c>
    </row>
    <row r="517" spans="2:54" s="94" customFormat="1" ht="15" customHeight="1" x14ac:dyDescent="0.25">
      <c r="B517" s="127" t="s">
        <v>139</v>
      </c>
      <c r="C517" s="116">
        <v>113329040</v>
      </c>
      <c r="D517" s="92">
        <v>20160111</v>
      </c>
      <c r="E517" s="116">
        <v>721026460</v>
      </c>
      <c r="F517" s="94">
        <v>162</v>
      </c>
      <c r="G517" s="116">
        <v>721026460</v>
      </c>
      <c r="H517" s="94">
        <v>162</v>
      </c>
      <c r="I517" s="92">
        <v>515</v>
      </c>
      <c r="J517" s="94">
        <v>515</v>
      </c>
      <c r="K517" s="153">
        <v>583065</v>
      </c>
      <c r="N517" s="150" t="s">
        <v>695</v>
      </c>
      <c r="O517" s="94" t="s">
        <v>822</v>
      </c>
      <c r="R517" s="152" t="s">
        <v>694</v>
      </c>
      <c r="T517" s="94">
        <v>58</v>
      </c>
      <c r="X517" s="152" t="s">
        <v>690</v>
      </c>
      <c r="Y517" s="123" t="s">
        <v>159</v>
      </c>
      <c r="Z517" s="126"/>
      <c r="AB517" s="128" t="s">
        <v>706</v>
      </c>
      <c r="AD517" s="152" t="s">
        <v>836</v>
      </c>
      <c r="AF517" s="111">
        <v>42047</v>
      </c>
      <c r="AG517" s="123" t="s">
        <v>562</v>
      </c>
      <c r="AH517" s="94">
        <v>1</v>
      </c>
      <c r="AM517" s="136" t="s">
        <v>704</v>
      </c>
      <c r="AQ517" s="137">
        <v>1E-4</v>
      </c>
      <c r="AT517" s="151">
        <v>0.14000000000000001</v>
      </c>
      <c r="AU517" s="151" t="s">
        <v>572</v>
      </c>
      <c r="AX517" s="131">
        <v>1045</v>
      </c>
      <c r="BA517" s="120">
        <f t="shared" si="14"/>
        <v>42047</v>
      </c>
      <c r="BB517" s="120">
        <f t="shared" si="15"/>
        <v>42047</v>
      </c>
    </row>
    <row r="518" spans="2:54" s="94" customFormat="1" ht="15" customHeight="1" x14ac:dyDescent="0.25">
      <c r="B518" s="127" t="s">
        <v>139</v>
      </c>
      <c r="C518" s="116">
        <v>113329040</v>
      </c>
      <c r="D518" s="92">
        <v>20160111</v>
      </c>
      <c r="E518" s="116">
        <v>721026460</v>
      </c>
      <c r="F518" s="94">
        <v>162</v>
      </c>
      <c r="G518" s="116">
        <v>721026460</v>
      </c>
      <c r="H518" s="94">
        <v>162</v>
      </c>
      <c r="I518" s="92">
        <v>516</v>
      </c>
      <c r="J518" s="94">
        <v>516</v>
      </c>
      <c r="K518" s="153">
        <v>583065</v>
      </c>
      <c r="N518" s="150" t="s">
        <v>695</v>
      </c>
      <c r="O518" s="94" t="s">
        <v>822</v>
      </c>
      <c r="R518" s="152" t="s">
        <v>694</v>
      </c>
      <c r="T518" s="94">
        <v>58</v>
      </c>
      <c r="X518" s="152" t="s">
        <v>690</v>
      </c>
      <c r="Y518" s="123" t="s">
        <v>159</v>
      </c>
      <c r="Z518" s="126"/>
      <c r="AB518" s="128" t="s">
        <v>706</v>
      </c>
      <c r="AD518" s="152" t="s">
        <v>834</v>
      </c>
      <c r="AF518" s="111">
        <v>42047</v>
      </c>
      <c r="AG518" s="123" t="s">
        <v>562</v>
      </c>
      <c r="AH518" s="94">
        <v>1</v>
      </c>
      <c r="AM518" s="110"/>
      <c r="AQ518" s="132">
        <v>5</v>
      </c>
      <c r="AT518" s="151">
        <v>17</v>
      </c>
      <c r="AU518" s="150" t="s">
        <v>691</v>
      </c>
      <c r="AX518" s="153">
        <v>665</v>
      </c>
      <c r="BA518" s="120">
        <f>AF518</f>
        <v>42047</v>
      </c>
      <c r="BB518" s="120">
        <f>AF518</f>
        <v>42047</v>
      </c>
    </row>
    <row r="519" spans="2:54" s="94" customFormat="1" ht="15" customHeight="1" x14ac:dyDescent="0.25">
      <c r="B519" s="127" t="s">
        <v>139</v>
      </c>
      <c r="C519" s="116">
        <v>113329040</v>
      </c>
      <c r="D519" s="92">
        <v>20160111</v>
      </c>
      <c r="E519" s="116">
        <v>721026460</v>
      </c>
      <c r="F519" s="94">
        <v>162</v>
      </c>
      <c r="G519" s="116">
        <v>721026460</v>
      </c>
      <c r="H519" s="94">
        <v>162</v>
      </c>
      <c r="I519" s="92">
        <v>517</v>
      </c>
      <c r="J519" s="94">
        <v>517</v>
      </c>
      <c r="K519" s="153">
        <v>583065</v>
      </c>
      <c r="N519" s="150" t="s">
        <v>695</v>
      </c>
      <c r="O519" s="94" t="s">
        <v>822</v>
      </c>
      <c r="R519" s="152" t="s">
        <v>694</v>
      </c>
      <c r="T519" s="94">
        <v>58</v>
      </c>
      <c r="X519" s="152" t="s">
        <v>690</v>
      </c>
      <c r="Y519" s="123" t="s">
        <v>159</v>
      </c>
      <c r="Z519" s="126"/>
      <c r="AB519" s="128" t="s">
        <v>706</v>
      </c>
      <c r="AD519" s="152" t="s">
        <v>836</v>
      </c>
      <c r="AF519" s="111">
        <v>42047</v>
      </c>
      <c r="AG519" s="123" t="s">
        <v>562</v>
      </c>
      <c r="AH519" s="94">
        <v>1</v>
      </c>
      <c r="AM519" s="136" t="s">
        <v>704</v>
      </c>
      <c r="AQ519" s="132">
        <v>5</v>
      </c>
      <c r="AT519" s="151">
        <v>12</v>
      </c>
      <c r="AU519" s="150" t="s">
        <v>691</v>
      </c>
      <c r="AX519" s="153">
        <v>665</v>
      </c>
      <c r="BA519" s="120">
        <f>AF519</f>
        <v>42047</v>
      </c>
      <c r="BB519" s="120">
        <f>AF519</f>
        <v>42047</v>
      </c>
    </row>
    <row r="520" spans="2:54" s="94" customFormat="1" ht="15" customHeight="1" x14ac:dyDescent="0.25">
      <c r="B520" s="127" t="s">
        <v>139</v>
      </c>
      <c r="C520" s="116">
        <v>113329040</v>
      </c>
      <c r="D520" s="92">
        <v>20160111</v>
      </c>
      <c r="E520" s="116">
        <v>721026460</v>
      </c>
      <c r="F520" s="94">
        <v>163</v>
      </c>
      <c r="G520" s="116">
        <v>721026460</v>
      </c>
      <c r="H520" s="94">
        <v>163</v>
      </c>
      <c r="I520" s="92">
        <v>518</v>
      </c>
      <c r="J520" s="94">
        <v>518</v>
      </c>
      <c r="K520" s="153">
        <v>10041471</v>
      </c>
      <c r="N520" s="150" t="s">
        <v>692</v>
      </c>
      <c r="O520" s="94" t="s">
        <v>822</v>
      </c>
      <c r="R520" s="152" t="s">
        <v>689</v>
      </c>
      <c r="T520" s="94">
        <v>58</v>
      </c>
      <c r="X520" s="152" t="s">
        <v>690</v>
      </c>
      <c r="Y520" s="123" t="s">
        <v>159</v>
      </c>
      <c r="Z520" s="126"/>
      <c r="AB520" s="128" t="s">
        <v>706</v>
      </c>
      <c r="AD520" s="152" t="s">
        <v>835</v>
      </c>
      <c r="AF520" s="111">
        <v>42047</v>
      </c>
      <c r="AG520" s="123" t="s">
        <v>562</v>
      </c>
      <c r="AH520" s="94">
        <v>1</v>
      </c>
      <c r="AM520" s="136" t="s">
        <v>703</v>
      </c>
      <c r="AQ520" s="137">
        <v>1E-4</v>
      </c>
      <c r="AT520" s="150">
        <v>8.3000000000000004E-2</v>
      </c>
      <c r="AU520" s="150" t="s">
        <v>572</v>
      </c>
      <c r="AX520" s="131">
        <v>1045</v>
      </c>
      <c r="BA520" s="120">
        <f>AF520</f>
        <v>42047</v>
      </c>
      <c r="BB520" s="120">
        <f>AF520</f>
        <v>42047</v>
      </c>
    </row>
    <row r="521" spans="2:54" s="94" customFormat="1" ht="15" customHeight="1" x14ac:dyDescent="0.25">
      <c r="B521" s="127" t="s">
        <v>139</v>
      </c>
      <c r="C521" s="116">
        <v>113329040</v>
      </c>
      <c r="D521" s="92">
        <v>20160111</v>
      </c>
      <c r="E521" s="116">
        <v>721026460</v>
      </c>
      <c r="F521" s="94">
        <v>163</v>
      </c>
      <c r="G521" s="116">
        <v>721026460</v>
      </c>
      <c r="H521" s="94">
        <v>163</v>
      </c>
      <c r="I521" s="92">
        <v>519</v>
      </c>
      <c r="J521" s="94">
        <v>519</v>
      </c>
      <c r="K521" s="153">
        <v>10041471</v>
      </c>
      <c r="N521" s="150" t="s">
        <v>692</v>
      </c>
      <c r="O521" s="94" t="s">
        <v>822</v>
      </c>
      <c r="R521" s="152" t="s">
        <v>689</v>
      </c>
      <c r="T521" s="94">
        <v>58</v>
      </c>
      <c r="X521" s="152" t="s">
        <v>690</v>
      </c>
      <c r="Y521" s="123" t="s">
        <v>159</v>
      </c>
      <c r="Z521" s="126"/>
      <c r="AB521" s="128" t="s">
        <v>706</v>
      </c>
      <c r="AD521" s="152" t="s">
        <v>834</v>
      </c>
      <c r="AF521" s="111">
        <v>42047</v>
      </c>
      <c r="AG521" s="123" t="s">
        <v>562</v>
      </c>
      <c r="AH521" s="94">
        <v>1</v>
      </c>
      <c r="AM521" s="110"/>
      <c r="AQ521" s="132">
        <v>5</v>
      </c>
      <c r="AT521" s="150">
        <v>24</v>
      </c>
      <c r="AU521" s="150" t="s">
        <v>691</v>
      </c>
      <c r="AX521" s="153">
        <v>665</v>
      </c>
      <c r="BA521" s="120">
        <f>AF521</f>
        <v>42047</v>
      </c>
      <c r="BB521" s="120">
        <f>AF521</f>
        <v>42047</v>
      </c>
    </row>
    <row r="522" spans="2:54" s="142" customFormat="1" ht="15" customHeight="1" x14ac:dyDescent="0.25">
      <c r="B522" s="139" t="s">
        <v>139</v>
      </c>
      <c r="C522" s="140">
        <v>113329040</v>
      </c>
      <c r="D522" s="141">
        <v>20160111</v>
      </c>
      <c r="E522" s="140">
        <v>721026460</v>
      </c>
      <c r="F522" s="142">
        <v>163</v>
      </c>
      <c r="G522" s="140">
        <v>721026460</v>
      </c>
      <c r="H522" s="142">
        <v>163</v>
      </c>
      <c r="I522" s="141">
        <v>520</v>
      </c>
      <c r="J522" s="142">
        <v>520</v>
      </c>
      <c r="K522" s="153">
        <v>10041471</v>
      </c>
      <c r="N522" s="150" t="s">
        <v>692</v>
      </c>
      <c r="O522" s="142" t="s">
        <v>822</v>
      </c>
      <c r="R522" s="152" t="s">
        <v>689</v>
      </c>
      <c r="T522" s="142">
        <v>58</v>
      </c>
      <c r="X522" s="152" t="s">
        <v>690</v>
      </c>
      <c r="Y522" s="143" t="s">
        <v>159</v>
      </c>
      <c r="Z522" s="144"/>
      <c r="AB522" s="145" t="s">
        <v>706</v>
      </c>
      <c r="AD522" s="152" t="s">
        <v>835</v>
      </c>
      <c r="AF522" s="146">
        <v>42047</v>
      </c>
      <c r="AG522" s="143" t="s">
        <v>562</v>
      </c>
      <c r="AH522" s="142">
        <v>1</v>
      </c>
      <c r="AM522" s="147" t="s">
        <v>703</v>
      </c>
      <c r="AQ522" s="148">
        <v>5</v>
      </c>
      <c r="AT522" s="150">
        <v>21</v>
      </c>
      <c r="AU522" s="150" t="s">
        <v>691</v>
      </c>
      <c r="AX522" s="153">
        <v>665</v>
      </c>
      <c r="BA522" s="149">
        <f>AF522</f>
        <v>42047</v>
      </c>
      <c r="BB522" s="149">
        <f>AF522</f>
        <v>42047</v>
      </c>
    </row>
    <row r="523" spans="2:54" s="94" customFormat="1" ht="15" customHeight="1" x14ac:dyDescent="0.25">
      <c r="B523" s="126" t="s">
        <v>139</v>
      </c>
      <c r="C523" s="116">
        <v>113329040</v>
      </c>
      <c r="D523" s="92">
        <v>20160111</v>
      </c>
      <c r="E523" s="116">
        <v>721026460</v>
      </c>
      <c r="F523" s="94">
        <v>3000</v>
      </c>
      <c r="G523" s="116">
        <v>721026460</v>
      </c>
      <c r="H523" s="94">
        <v>3000</v>
      </c>
      <c r="I523" s="123">
        <v>521</v>
      </c>
      <c r="J523" s="123">
        <v>521</v>
      </c>
      <c r="K523" s="185">
        <v>10044719</v>
      </c>
      <c r="N523" s="126" t="s">
        <v>950</v>
      </c>
      <c r="O523" s="186" t="s">
        <v>930</v>
      </c>
      <c r="Q523" s="187" t="s">
        <v>876</v>
      </c>
      <c r="R523" s="187" t="s">
        <v>837</v>
      </c>
      <c r="T523" s="142">
        <v>58</v>
      </c>
      <c r="X523" s="187" t="s">
        <v>690</v>
      </c>
      <c r="Y523" s="123" t="s">
        <v>159</v>
      </c>
      <c r="AB523" s="128" t="s">
        <v>706</v>
      </c>
      <c r="AD523" s="188" t="s">
        <v>869</v>
      </c>
      <c r="AF523" s="111">
        <v>42376</v>
      </c>
      <c r="AG523" s="123" t="s">
        <v>562</v>
      </c>
      <c r="AH523" s="94">
        <v>1</v>
      </c>
      <c r="AM523" s="189"/>
      <c r="AQ523" s="94">
        <v>5</v>
      </c>
      <c r="AT523" s="188">
        <v>15</v>
      </c>
      <c r="AU523" s="138" t="s">
        <v>691</v>
      </c>
      <c r="AX523" s="94">
        <v>665</v>
      </c>
      <c r="BA523" s="168">
        <v>42376</v>
      </c>
      <c r="BB523" s="168">
        <v>42376</v>
      </c>
    </row>
    <row r="524" spans="2:54" s="94" customFormat="1" ht="15" customHeight="1" x14ac:dyDescent="0.25">
      <c r="B524" s="126" t="s">
        <v>139</v>
      </c>
      <c r="C524" s="116">
        <v>113329040</v>
      </c>
      <c r="D524" s="92">
        <v>20160111</v>
      </c>
      <c r="E524" s="116">
        <v>721026460</v>
      </c>
      <c r="F524" s="94">
        <v>3001</v>
      </c>
      <c r="G524" s="116">
        <v>721026460</v>
      </c>
      <c r="H524" s="94">
        <v>3001</v>
      </c>
      <c r="I524" s="123">
        <v>522</v>
      </c>
      <c r="J524" s="123">
        <v>522</v>
      </c>
      <c r="K524" s="185">
        <v>10044719</v>
      </c>
      <c r="N524" s="126" t="s">
        <v>950</v>
      </c>
      <c r="O524" s="154" t="s">
        <v>891</v>
      </c>
      <c r="Q524" s="152" t="s">
        <v>876</v>
      </c>
      <c r="R524" s="152" t="s">
        <v>837</v>
      </c>
      <c r="T524" s="142">
        <v>58</v>
      </c>
      <c r="X524" s="152" t="s">
        <v>690</v>
      </c>
      <c r="Y524" s="123" t="s">
        <v>159</v>
      </c>
      <c r="AB524" s="128" t="s">
        <v>706</v>
      </c>
      <c r="AD524" s="188" t="s">
        <v>869</v>
      </c>
      <c r="AF524" s="111">
        <v>42376</v>
      </c>
      <c r="AG524" s="123" t="s">
        <v>562</v>
      </c>
      <c r="AH524" s="94">
        <v>1</v>
      </c>
      <c r="AM524" s="110"/>
      <c r="AQ524" s="94">
        <v>5</v>
      </c>
      <c r="AT524" s="151">
        <v>14</v>
      </c>
      <c r="AU524" s="150" t="s">
        <v>691</v>
      </c>
      <c r="AX524" s="94">
        <v>665</v>
      </c>
      <c r="BA524" s="168">
        <v>42376</v>
      </c>
      <c r="BB524" s="168">
        <v>42376</v>
      </c>
    </row>
    <row r="525" spans="2:54" s="94" customFormat="1" ht="15" customHeight="1" x14ac:dyDescent="0.25">
      <c r="B525" s="126" t="s">
        <v>139</v>
      </c>
      <c r="C525" s="116">
        <v>113329040</v>
      </c>
      <c r="D525" s="92">
        <v>20160111</v>
      </c>
      <c r="E525" s="116">
        <v>721026460</v>
      </c>
      <c r="F525" s="94">
        <v>3002</v>
      </c>
      <c r="G525" s="116">
        <v>721026460</v>
      </c>
      <c r="H525" s="94">
        <v>3002</v>
      </c>
      <c r="I525" s="123">
        <v>523</v>
      </c>
      <c r="J525" s="123">
        <v>523</v>
      </c>
      <c r="K525" s="185">
        <v>10044719</v>
      </c>
      <c r="N525" s="126" t="s">
        <v>950</v>
      </c>
      <c r="O525" s="154" t="s">
        <v>931</v>
      </c>
      <c r="Q525" s="152" t="s">
        <v>876</v>
      </c>
      <c r="R525" s="152" t="s">
        <v>837</v>
      </c>
      <c r="T525" s="142">
        <v>58</v>
      </c>
      <c r="X525" s="152" t="s">
        <v>690</v>
      </c>
      <c r="Y525" s="123" t="s">
        <v>159</v>
      </c>
      <c r="AB525" s="128" t="s">
        <v>706</v>
      </c>
      <c r="AD525" s="188" t="s">
        <v>869</v>
      </c>
      <c r="AF525" s="111">
        <v>42376</v>
      </c>
      <c r="AG525" s="123" t="s">
        <v>562</v>
      </c>
      <c r="AH525" s="94">
        <v>1</v>
      </c>
      <c r="AM525" s="134" t="s">
        <v>875</v>
      </c>
      <c r="AQ525" s="94">
        <v>5</v>
      </c>
      <c r="AT525" s="137">
        <v>15</v>
      </c>
      <c r="AU525" s="150" t="s">
        <v>691</v>
      </c>
      <c r="AX525" s="94">
        <v>665</v>
      </c>
      <c r="BA525" s="168">
        <v>42376</v>
      </c>
      <c r="BB525" s="168">
        <v>42376</v>
      </c>
    </row>
    <row r="526" spans="2:54" s="94" customFormat="1" ht="15" customHeight="1" x14ac:dyDescent="0.25">
      <c r="B526" s="126" t="s">
        <v>139</v>
      </c>
      <c r="C526" s="116">
        <v>113329040</v>
      </c>
      <c r="D526" s="92">
        <v>20160111</v>
      </c>
      <c r="E526" s="116">
        <v>721026460</v>
      </c>
      <c r="F526" s="94">
        <v>3003</v>
      </c>
      <c r="G526" s="116">
        <v>721026460</v>
      </c>
      <c r="H526" s="94">
        <v>3003</v>
      </c>
      <c r="I526" s="123">
        <v>524</v>
      </c>
      <c r="J526" s="123">
        <v>524</v>
      </c>
      <c r="K526" s="185">
        <v>10044718</v>
      </c>
      <c r="N526" s="126" t="s">
        <v>949</v>
      </c>
      <c r="O526" s="154" t="s">
        <v>930</v>
      </c>
      <c r="Q526" s="152" t="s">
        <v>874</v>
      </c>
      <c r="R526" s="152" t="s">
        <v>837</v>
      </c>
      <c r="T526" s="142">
        <v>58</v>
      </c>
      <c r="X526" s="152" t="s">
        <v>690</v>
      </c>
      <c r="Y526" s="123" t="s">
        <v>159</v>
      </c>
      <c r="AB526" s="128" t="s">
        <v>706</v>
      </c>
      <c r="AD526" s="188" t="s">
        <v>869</v>
      </c>
      <c r="AF526" s="111">
        <v>42376</v>
      </c>
      <c r="AG526" s="123" t="s">
        <v>562</v>
      </c>
      <c r="AH526" s="94">
        <v>1</v>
      </c>
      <c r="AM526" s="110"/>
      <c r="AQ526" s="94">
        <v>5</v>
      </c>
      <c r="AT526" s="151">
        <v>13</v>
      </c>
      <c r="AU526" s="150" t="s">
        <v>691</v>
      </c>
      <c r="AX526" s="94">
        <v>665</v>
      </c>
      <c r="BA526" s="168">
        <v>42376</v>
      </c>
      <c r="BB526" s="168">
        <v>42376</v>
      </c>
    </row>
    <row r="527" spans="2:54" s="94" customFormat="1" ht="15" customHeight="1" x14ac:dyDescent="0.25">
      <c r="B527" s="126" t="s">
        <v>139</v>
      </c>
      <c r="C527" s="116">
        <v>113329040</v>
      </c>
      <c r="D527" s="92">
        <v>20160111</v>
      </c>
      <c r="E527" s="116">
        <v>721026460</v>
      </c>
      <c r="F527" s="94">
        <v>3004</v>
      </c>
      <c r="G527" s="116">
        <v>721026460</v>
      </c>
      <c r="H527" s="94">
        <v>3004</v>
      </c>
      <c r="I527" s="123">
        <v>525</v>
      </c>
      <c r="J527" s="123">
        <v>525</v>
      </c>
      <c r="K527" s="185">
        <v>10044718</v>
      </c>
      <c r="N527" s="126" t="s">
        <v>949</v>
      </c>
      <c r="O527" s="154" t="s">
        <v>891</v>
      </c>
      <c r="Q527" s="152" t="s">
        <v>874</v>
      </c>
      <c r="R527" s="152" t="s">
        <v>837</v>
      </c>
      <c r="T527" s="142">
        <v>58</v>
      </c>
      <c r="X527" s="152" t="s">
        <v>690</v>
      </c>
      <c r="Y527" s="123" t="s">
        <v>159</v>
      </c>
      <c r="AB527" s="128" t="s">
        <v>706</v>
      </c>
      <c r="AD527" s="188" t="s">
        <v>869</v>
      </c>
      <c r="AF527" s="111">
        <v>42376</v>
      </c>
      <c r="AG527" s="123" t="s">
        <v>562</v>
      </c>
      <c r="AH527" s="94">
        <v>1</v>
      </c>
      <c r="AM527" s="110"/>
      <c r="AQ527" s="94">
        <v>5</v>
      </c>
      <c r="AT527" s="151">
        <v>9</v>
      </c>
      <c r="AU527" s="150" t="s">
        <v>691</v>
      </c>
      <c r="AX527" s="94">
        <v>665</v>
      </c>
      <c r="BA527" s="168">
        <v>42376</v>
      </c>
      <c r="BB527" s="168">
        <v>42376</v>
      </c>
    </row>
    <row r="528" spans="2:54" s="94" customFormat="1" ht="15" customHeight="1" x14ac:dyDescent="0.25">
      <c r="B528" s="126" t="s">
        <v>139</v>
      </c>
      <c r="C528" s="116">
        <v>113329040</v>
      </c>
      <c r="D528" s="92">
        <v>20160111</v>
      </c>
      <c r="E528" s="116">
        <v>721026460</v>
      </c>
      <c r="F528" s="94">
        <v>3005</v>
      </c>
      <c r="G528" s="116">
        <v>721026460</v>
      </c>
      <c r="H528" s="94">
        <v>3005</v>
      </c>
      <c r="I528" s="123">
        <v>526</v>
      </c>
      <c r="J528" s="123">
        <v>526</v>
      </c>
      <c r="K528" s="185">
        <v>10044718</v>
      </c>
      <c r="N528" s="126" t="s">
        <v>949</v>
      </c>
      <c r="O528" s="154" t="s">
        <v>931</v>
      </c>
      <c r="Q528" s="152" t="s">
        <v>874</v>
      </c>
      <c r="R528" s="152" t="s">
        <v>837</v>
      </c>
      <c r="T528" s="142">
        <v>58</v>
      </c>
      <c r="X528" s="152" t="s">
        <v>690</v>
      </c>
      <c r="Y528" s="123" t="s">
        <v>159</v>
      </c>
      <c r="AB528" s="128" t="s">
        <v>706</v>
      </c>
      <c r="AD528" s="188" t="s">
        <v>869</v>
      </c>
      <c r="AF528" s="111">
        <v>42376</v>
      </c>
      <c r="AG528" s="123" t="s">
        <v>562</v>
      </c>
      <c r="AH528" s="94">
        <v>1</v>
      </c>
      <c r="AM528" s="134" t="s">
        <v>875</v>
      </c>
      <c r="AQ528" s="94">
        <v>5</v>
      </c>
      <c r="AT528" s="137">
        <v>9</v>
      </c>
      <c r="AU528" s="150" t="s">
        <v>691</v>
      </c>
      <c r="AX528" s="94">
        <v>665</v>
      </c>
      <c r="BA528" s="168">
        <v>42376</v>
      </c>
      <c r="BB528" s="168">
        <v>42376</v>
      </c>
    </row>
    <row r="529" spans="2:54" s="94" customFormat="1" ht="15" customHeight="1" x14ac:dyDescent="0.25">
      <c r="B529" s="126" t="s">
        <v>139</v>
      </c>
      <c r="C529" s="116">
        <v>113329040</v>
      </c>
      <c r="D529" s="92">
        <v>20160111</v>
      </c>
      <c r="E529" s="116">
        <v>721026460</v>
      </c>
      <c r="F529" s="94">
        <v>3006</v>
      </c>
      <c r="G529" s="116">
        <v>721026460</v>
      </c>
      <c r="H529" s="94">
        <v>3006</v>
      </c>
      <c r="I529" s="123">
        <v>527</v>
      </c>
      <c r="J529" s="123">
        <v>527</v>
      </c>
      <c r="K529" s="185">
        <v>10044720</v>
      </c>
      <c r="N529" s="126" t="s">
        <v>951</v>
      </c>
      <c r="O529" s="154" t="s">
        <v>930</v>
      </c>
      <c r="Q529" s="152" t="s">
        <v>877</v>
      </c>
      <c r="R529" s="152" t="s">
        <v>837</v>
      </c>
      <c r="T529" s="142">
        <v>58</v>
      </c>
      <c r="X529" s="152" t="s">
        <v>690</v>
      </c>
      <c r="Y529" s="123" t="s">
        <v>159</v>
      </c>
      <c r="AB529" s="128" t="s">
        <v>706</v>
      </c>
      <c r="AD529" s="188" t="s">
        <v>869</v>
      </c>
      <c r="AF529" s="111">
        <v>42376</v>
      </c>
      <c r="AG529" s="123" t="s">
        <v>562</v>
      </c>
      <c r="AH529" s="94">
        <v>1</v>
      </c>
      <c r="AM529" s="110"/>
      <c r="AQ529" s="94">
        <v>5</v>
      </c>
      <c r="AT529" s="151">
        <v>15</v>
      </c>
      <c r="AU529" s="150" t="s">
        <v>691</v>
      </c>
      <c r="AX529" s="94">
        <v>665</v>
      </c>
      <c r="BA529" s="168">
        <v>42376</v>
      </c>
      <c r="BB529" s="168">
        <v>42376</v>
      </c>
    </row>
    <row r="530" spans="2:54" s="94" customFormat="1" ht="15" customHeight="1" x14ac:dyDescent="0.25">
      <c r="B530" s="126" t="s">
        <v>139</v>
      </c>
      <c r="C530" s="116">
        <v>113329040</v>
      </c>
      <c r="D530" s="92">
        <v>20160111</v>
      </c>
      <c r="E530" s="116">
        <v>721026460</v>
      </c>
      <c r="F530" s="94">
        <v>3007</v>
      </c>
      <c r="G530" s="116">
        <v>721026460</v>
      </c>
      <c r="H530" s="94">
        <v>3007</v>
      </c>
      <c r="I530" s="123">
        <v>528</v>
      </c>
      <c r="J530" s="123">
        <v>528</v>
      </c>
      <c r="K530" s="185">
        <v>10044720</v>
      </c>
      <c r="N530" s="126" t="s">
        <v>951</v>
      </c>
      <c r="O530" s="154" t="s">
        <v>891</v>
      </c>
      <c r="Q530" s="152" t="s">
        <v>877</v>
      </c>
      <c r="R530" s="152" t="s">
        <v>837</v>
      </c>
      <c r="T530" s="142">
        <v>58</v>
      </c>
      <c r="X530" s="152" t="s">
        <v>690</v>
      </c>
      <c r="Y530" s="123" t="s">
        <v>159</v>
      </c>
      <c r="AB530" s="128" t="s">
        <v>706</v>
      </c>
      <c r="AD530" s="188" t="s">
        <v>869</v>
      </c>
      <c r="AF530" s="111">
        <v>42376</v>
      </c>
      <c r="AG530" s="123" t="s">
        <v>562</v>
      </c>
      <c r="AH530" s="94">
        <v>1</v>
      </c>
      <c r="AM530" s="110"/>
      <c r="AQ530" s="94">
        <v>5</v>
      </c>
      <c r="AT530" s="151">
        <v>14</v>
      </c>
      <c r="AU530" s="150" t="s">
        <v>691</v>
      </c>
      <c r="AX530" s="94">
        <v>665</v>
      </c>
      <c r="BA530" s="168">
        <v>42376</v>
      </c>
      <c r="BB530" s="168">
        <v>42376</v>
      </c>
    </row>
    <row r="531" spans="2:54" s="94" customFormat="1" ht="15" customHeight="1" x14ac:dyDescent="0.25">
      <c r="B531" s="126" t="s">
        <v>139</v>
      </c>
      <c r="C531" s="116">
        <v>113329040</v>
      </c>
      <c r="D531" s="92">
        <v>20160111</v>
      </c>
      <c r="E531" s="116">
        <v>721026460</v>
      </c>
      <c r="F531" s="94">
        <v>3008</v>
      </c>
      <c r="G531" s="116">
        <v>721026460</v>
      </c>
      <c r="H531" s="94">
        <v>3008</v>
      </c>
      <c r="I531" s="123">
        <v>529</v>
      </c>
      <c r="J531" s="123">
        <v>529</v>
      </c>
      <c r="K531" s="185">
        <v>10044720</v>
      </c>
      <c r="N531" s="126" t="s">
        <v>951</v>
      </c>
      <c r="O531" s="154" t="s">
        <v>931</v>
      </c>
      <c r="Q531" s="152" t="s">
        <v>877</v>
      </c>
      <c r="R531" s="152" t="s">
        <v>837</v>
      </c>
      <c r="T531" s="142">
        <v>58</v>
      </c>
      <c r="X531" s="152" t="s">
        <v>690</v>
      </c>
      <c r="Y531" s="123" t="s">
        <v>159</v>
      </c>
      <c r="AB531" s="128" t="s">
        <v>706</v>
      </c>
      <c r="AD531" s="188" t="s">
        <v>869</v>
      </c>
      <c r="AF531" s="111">
        <v>42376</v>
      </c>
      <c r="AG531" s="123" t="s">
        <v>562</v>
      </c>
      <c r="AH531" s="94">
        <v>1</v>
      </c>
      <c r="AM531" s="134" t="s">
        <v>875</v>
      </c>
      <c r="AQ531" s="94">
        <v>5</v>
      </c>
      <c r="AT531" s="137">
        <v>17</v>
      </c>
      <c r="AU531" s="150" t="s">
        <v>691</v>
      </c>
      <c r="AX531" s="94">
        <v>665</v>
      </c>
      <c r="BA531" s="168">
        <v>42376</v>
      </c>
      <c r="BB531" s="168">
        <v>42376</v>
      </c>
    </row>
    <row r="532" spans="2:54" s="94" customFormat="1" ht="15" customHeight="1" x14ac:dyDescent="0.25">
      <c r="B532" s="126" t="s">
        <v>139</v>
      </c>
      <c r="C532" s="116">
        <v>113329040</v>
      </c>
      <c r="D532" s="92">
        <v>20160111</v>
      </c>
      <c r="E532" s="116">
        <v>721026460</v>
      </c>
      <c r="F532" s="94">
        <v>3009</v>
      </c>
      <c r="G532" s="116">
        <v>721026460</v>
      </c>
      <c r="H532" s="94">
        <v>3009</v>
      </c>
      <c r="I532" s="123">
        <v>530</v>
      </c>
      <c r="J532" s="123">
        <v>530</v>
      </c>
      <c r="K532" s="137">
        <v>583077</v>
      </c>
      <c r="N532" s="126" t="s">
        <v>952</v>
      </c>
      <c r="O532" s="154" t="s">
        <v>930</v>
      </c>
      <c r="Q532" s="152" t="s">
        <v>878</v>
      </c>
      <c r="R532" s="152" t="s">
        <v>837</v>
      </c>
      <c r="T532" s="142">
        <v>58</v>
      </c>
      <c r="X532" s="152" t="s">
        <v>690</v>
      </c>
      <c r="Y532" s="123" t="s">
        <v>159</v>
      </c>
      <c r="AB532" s="128" t="s">
        <v>706</v>
      </c>
      <c r="AD532" s="188" t="s">
        <v>879</v>
      </c>
      <c r="AF532" s="111">
        <v>42376</v>
      </c>
      <c r="AG532" s="123" t="s">
        <v>562</v>
      </c>
      <c r="AH532" s="94">
        <v>1</v>
      </c>
      <c r="AM532" s="110"/>
      <c r="AQ532" s="94">
        <v>5</v>
      </c>
      <c r="AT532" s="151">
        <v>11</v>
      </c>
      <c r="AU532" s="150" t="s">
        <v>691</v>
      </c>
      <c r="AX532" s="94">
        <v>665</v>
      </c>
      <c r="BA532" s="168">
        <v>42376</v>
      </c>
      <c r="BB532" s="168">
        <v>42376</v>
      </c>
    </row>
    <row r="533" spans="2:54" s="94" customFormat="1" ht="15" customHeight="1" x14ac:dyDescent="0.25">
      <c r="B533" s="126" t="s">
        <v>139</v>
      </c>
      <c r="C533" s="116">
        <v>113329040</v>
      </c>
      <c r="D533" s="92">
        <v>20160111</v>
      </c>
      <c r="E533" s="116">
        <v>721026460</v>
      </c>
      <c r="F533" s="94">
        <v>3010</v>
      </c>
      <c r="G533" s="116">
        <v>721026460</v>
      </c>
      <c r="H533" s="94">
        <v>3010</v>
      </c>
      <c r="I533" s="123">
        <v>531</v>
      </c>
      <c r="J533" s="123">
        <v>531</v>
      </c>
      <c r="K533" s="137">
        <v>583077</v>
      </c>
      <c r="N533" s="126" t="s">
        <v>952</v>
      </c>
      <c r="O533" s="154" t="s">
        <v>891</v>
      </c>
      <c r="Q533" s="152" t="s">
        <v>878</v>
      </c>
      <c r="R533" s="152" t="s">
        <v>837</v>
      </c>
      <c r="T533" s="142">
        <v>58</v>
      </c>
      <c r="X533" s="152" t="s">
        <v>690</v>
      </c>
      <c r="Y533" s="123" t="s">
        <v>159</v>
      </c>
      <c r="AB533" s="128" t="s">
        <v>706</v>
      </c>
      <c r="AD533" s="188" t="s">
        <v>879</v>
      </c>
      <c r="AF533" s="111">
        <v>42376</v>
      </c>
      <c r="AG533" s="123" t="s">
        <v>562</v>
      </c>
      <c r="AH533" s="94">
        <v>1</v>
      </c>
      <c r="AM533" s="110"/>
      <c r="AQ533" s="94">
        <v>5</v>
      </c>
      <c r="AT533" s="151">
        <v>8</v>
      </c>
      <c r="AU533" s="150" t="s">
        <v>691</v>
      </c>
      <c r="AX533" s="94">
        <v>665</v>
      </c>
      <c r="BA533" s="168">
        <v>42376</v>
      </c>
      <c r="BB533" s="168">
        <v>42376</v>
      </c>
    </row>
    <row r="534" spans="2:54" s="94" customFormat="1" ht="15" customHeight="1" x14ac:dyDescent="0.25">
      <c r="B534" s="126" t="s">
        <v>139</v>
      </c>
      <c r="C534" s="116">
        <v>113329040</v>
      </c>
      <c r="D534" s="92">
        <v>20160111</v>
      </c>
      <c r="E534" s="116">
        <v>721026460</v>
      </c>
      <c r="F534" s="94">
        <v>3010</v>
      </c>
      <c r="G534" s="116">
        <v>721026460</v>
      </c>
      <c r="H534" s="94">
        <v>3010</v>
      </c>
      <c r="I534" s="123">
        <v>532</v>
      </c>
      <c r="J534" s="123">
        <v>532</v>
      </c>
      <c r="K534" s="137">
        <v>583077</v>
      </c>
      <c r="N534" s="126" t="s">
        <v>952</v>
      </c>
      <c r="O534" s="154" t="s">
        <v>931</v>
      </c>
      <c r="Q534" s="152" t="s">
        <v>878</v>
      </c>
      <c r="R534" s="152" t="s">
        <v>837</v>
      </c>
      <c r="T534" s="142">
        <v>58</v>
      </c>
      <c r="X534" s="152" t="s">
        <v>690</v>
      </c>
      <c r="Y534" s="123" t="s">
        <v>159</v>
      </c>
      <c r="AB534" s="128" t="s">
        <v>706</v>
      </c>
      <c r="AD534" s="134" t="s">
        <v>879</v>
      </c>
      <c r="AF534" s="111">
        <v>42376</v>
      </c>
      <c r="AG534" s="123" t="s">
        <v>562</v>
      </c>
      <c r="AH534" s="94">
        <v>1</v>
      </c>
      <c r="AM534" s="134" t="s">
        <v>875</v>
      </c>
      <c r="AQ534" s="94">
        <v>5</v>
      </c>
      <c r="AT534" s="137">
        <v>16</v>
      </c>
      <c r="AU534" s="150" t="s">
        <v>691</v>
      </c>
      <c r="AX534" s="94">
        <v>665</v>
      </c>
      <c r="BA534" s="168">
        <v>42376</v>
      </c>
      <c r="BB534" s="168">
        <v>42376</v>
      </c>
    </row>
    <row r="535" spans="2:54" s="94" customFormat="1" ht="15" customHeight="1" x14ac:dyDescent="0.25">
      <c r="B535" s="126" t="s">
        <v>139</v>
      </c>
      <c r="C535" s="116">
        <v>113329040</v>
      </c>
      <c r="D535" s="92">
        <v>20160111</v>
      </c>
      <c r="E535" s="116">
        <v>721026460</v>
      </c>
      <c r="F535" s="94">
        <v>3011</v>
      </c>
      <c r="G535" s="116">
        <v>721026460</v>
      </c>
      <c r="H535" s="94">
        <v>3011</v>
      </c>
      <c r="I535" s="123">
        <v>533</v>
      </c>
      <c r="J535" s="123">
        <v>533</v>
      </c>
      <c r="K535" s="153">
        <v>583097</v>
      </c>
      <c r="N535" s="126" t="s">
        <v>932</v>
      </c>
      <c r="O535" s="154" t="s">
        <v>880</v>
      </c>
      <c r="Q535" s="150" t="s">
        <v>838</v>
      </c>
      <c r="R535" s="152" t="s">
        <v>837</v>
      </c>
      <c r="T535" s="142">
        <v>58</v>
      </c>
      <c r="X535" s="152" t="s">
        <v>690</v>
      </c>
      <c r="Y535" s="123" t="s">
        <v>159</v>
      </c>
      <c r="AB535" s="128" t="s">
        <v>706</v>
      </c>
      <c r="AD535" s="136" t="s">
        <v>834</v>
      </c>
      <c r="AF535" s="111">
        <v>42376</v>
      </c>
      <c r="AG535" s="123" t="s">
        <v>562</v>
      </c>
      <c r="AH535" s="94">
        <v>1</v>
      </c>
      <c r="AM535" s="134" t="s">
        <v>679</v>
      </c>
      <c r="AT535" s="151">
        <v>0.16</v>
      </c>
      <c r="AU535" s="150" t="s">
        <v>691</v>
      </c>
      <c r="AX535" s="94">
        <v>99717</v>
      </c>
      <c r="BA535" s="168">
        <v>42376</v>
      </c>
      <c r="BB535" s="168">
        <v>42376</v>
      </c>
    </row>
    <row r="536" spans="2:54" s="94" customFormat="1" ht="15" customHeight="1" x14ac:dyDescent="0.25">
      <c r="B536" s="126" t="s">
        <v>139</v>
      </c>
      <c r="C536" s="116">
        <v>113329040</v>
      </c>
      <c r="D536" s="92">
        <v>20160111</v>
      </c>
      <c r="E536" s="116">
        <v>721026460</v>
      </c>
      <c r="F536" s="94">
        <v>3011</v>
      </c>
      <c r="G536" s="116">
        <v>721026460</v>
      </c>
      <c r="H536" s="94">
        <v>3011</v>
      </c>
      <c r="I536" s="123">
        <v>534</v>
      </c>
      <c r="J536" s="123">
        <v>534</v>
      </c>
      <c r="K536" s="153">
        <v>583097</v>
      </c>
      <c r="N536" s="126" t="s">
        <v>932</v>
      </c>
      <c r="O536" s="154" t="s">
        <v>880</v>
      </c>
      <c r="Q536" s="150" t="s">
        <v>838</v>
      </c>
      <c r="R536" s="152" t="s">
        <v>837</v>
      </c>
      <c r="T536" s="142">
        <v>58</v>
      </c>
      <c r="X536" s="152" t="s">
        <v>690</v>
      </c>
      <c r="Y536" s="123" t="s">
        <v>159</v>
      </c>
      <c r="AB536" s="128" t="s">
        <v>706</v>
      </c>
      <c r="AD536" s="136" t="s">
        <v>834</v>
      </c>
      <c r="AF536" s="111">
        <v>42376</v>
      </c>
      <c r="AG536" s="123" t="s">
        <v>562</v>
      </c>
      <c r="AH536" s="94">
        <v>1</v>
      </c>
      <c r="AM536" s="190" t="s">
        <v>679</v>
      </c>
      <c r="AQ536" s="94">
        <v>5</v>
      </c>
      <c r="AT536" s="151">
        <v>9</v>
      </c>
      <c r="AU536" s="150" t="s">
        <v>691</v>
      </c>
      <c r="AX536" s="94">
        <v>665</v>
      </c>
      <c r="BA536" s="168">
        <v>42376</v>
      </c>
      <c r="BB536" s="168">
        <v>42376</v>
      </c>
    </row>
    <row r="537" spans="2:54" s="157" customFormat="1" ht="15" customHeight="1" x14ac:dyDescent="0.25">
      <c r="B537" s="157" t="s">
        <v>139</v>
      </c>
      <c r="C537" s="155">
        <v>113329040</v>
      </c>
      <c r="D537" s="156">
        <v>20160111</v>
      </c>
      <c r="E537" s="155">
        <v>721026460</v>
      </c>
      <c r="F537" s="157">
        <v>3012</v>
      </c>
      <c r="G537" s="116">
        <v>721026460</v>
      </c>
      <c r="H537" s="94">
        <v>3012</v>
      </c>
      <c r="I537" s="123">
        <v>535</v>
      </c>
      <c r="J537" s="123">
        <v>535</v>
      </c>
      <c r="K537" s="164">
        <v>583097</v>
      </c>
      <c r="N537" s="157" t="s">
        <v>932</v>
      </c>
      <c r="O537" s="162" t="s">
        <v>880</v>
      </c>
      <c r="Q537" s="161" t="s">
        <v>838</v>
      </c>
      <c r="R537" s="164" t="s">
        <v>837</v>
      </c>
      <c r="T537" s="158">
        <v>58</v>
      </c>
      <c r="X537" s="164" t="s">
        <v>690</v>
      </c>
      <c r="Y537" s="159" t="s">
        <v>159</v>
      </c>
      <c r="AB537" s="160" t="s">
        <v>706</v>
      </c>
      <c r="AD537" s="191" t="s">
        <v>933</v>
      </c>
      <c r="AF537" s="111">
        <v>42376</v>
      </c>
      <c r="AG537" s="123" t="s">
        <v>562</v>
      </c>
      <c r="AH537" s="94">
        <v>1</v>
      </c>
      <c r="AM537" s="191" t="s">
        <v>956</v>
      </c>
      <c r="AN537" s="94"/>
      <c r="AO537" s="94"/>
      <c r="AP537" s="94"/>
      <c r="AQ537" s="94">
        <v>5</v>
      </c>
      <c r="AT537" s="163">
        <v>12</v>
      </c>
      <c r="AU537" s="161" t="s">
        <v>691</v>
      </c>
      <c r="AV537" s="94"/>
      <c r="AW537" s="94"/>
      <c r="AX537" s="94">
        <v>665</v>
      </c>
      <c r="BA537" s="168">
        <v>42376</v>
      </c>
      <c r="BB537" s="168">
        <v>42376</v>
      </c>
    </row>
    <row r="538" spans="2:54" s="94" customFormat="1" ht="15" customHeight="1" x14ac:dyDescent="0.25">
      <c r="B538" s="126" t="s">
        <v>139</v>
      </c>
      <c r="C538" s="116">
        <v>113329040</v>
      </c>
      <c r="D538" s="92">
        <v>20160111</v>
      </c>
      <c r="E538" s="116">
        <v>721026460</v>
      </c>
      <c r="F538" s="94">
        <v>3013</v>
      </c>
      <c r="G538" s="116">
        <v>721026460</v>
      </c>
      <c r="H538" s="94">
        <v>3013</v>
      </c>
      <c r="I538" s="123">
        <v>536</v>
      </c>
      <c r="J538" s="123">
        <v>536</v>
      </c>
      <c r="K538" s="153">
        <v>583097</v>
      </c>
      <c r="N538" s="126" t="s">
        <v>932</v>
      </c>
      <c r="O538" s="154" t="s">
        <v>881</v>
      </c>
      <c r="Q538" s="150" t="s">
        <v>838</v>
      </c>
      <c r="R538" s="152" t="s">
        <v>837</v>
      </c>
      <c r="T538" s="142">
        <v>58</v>
      </c>
      <c r="X538" s="152" t="s">
        <v>690</v>
      </c>
      <c r="Y538" s="123" t="s">
        <v>159</v>
      </c>
      <c r="AB538" s="128" t="s">
        <v>706</v>
      </c>
      <c r="AD538" s="136" t="s">
        <v>834</v>
      </c>
      <c r="AF538" s="111">
        <v>42376</v>
      </c>
      <c r="AG538" s="123" t="s">
        <v>562</v>
      </c>
      <c r="AH538" s="94">
        <v>1</v>
      </c>
      <c r="AM538" s="110"/>
      <c r="AT538" s="151">
        <v>0</v>
      </c>
      <c r="AU538" s="150" t="s">
        <v>841</v>
      </c>
      <c r="AX538" s="94">
        <v>99717</v>
      </c>
      <c r="BA538" s="168">
        <v>42376</v>
      </c>
      <c r="BB538" s="168">
        <v>42376</v>
      </c>
    </row>
    <row r="539" spans="2:54" s="94" customFormat="1" ht="15" customHeight="1" x14ac:dyDescent="0.25">
      <c r="B539" s="126" t="s">
        <v>139</v>
      </c>
      <c r="C539" s="116">
        <v>113329040</v>
      </c>
      <c r="D539" s="92">
        <v>20160111</v>
      </c>
      <c r="E539" s="116">
        <v>721026460</v>
      </c>
      <c r="F539" s="94">
        <v>3013</v>
      </c>
      <c r="G539" s="116">
        <v>721026460</v>
      </c>
      <c r="H539" s="94">
        <v>3013</v>
      </c>
      <c r="I539" s="123">
        <v>537</v>
      </c>
      <c r="J539" s="123">
        <v>537</v>
      </c>
      <c r="K539" s="153">
        <v>583097</v>
      </c>
      <c r="N539" s="126" t="s">
        <v>932</v>
      </c>
      <c r="O539" s="154" t="s">
        <v>881</v>
      </c>
      <c r="Q539" s="150" t="s">
        <v>838</v>
      </c>
      <c r="R539" s="152" t="s">
        <v>837</v>
      </c>
      <c r="T539" s="142">
        <v>58</v>
      </c>
      <c r="X539" s="152" t="s">
        <v>690</v>
      </c>
      <c r="Y539" s="123" t="s">
        <v>159</v>
      </c>
      <c r="AB539" s="128" t="s">
        <v>706</v>
      </c>
      <c r="AD539" s="136" t="s">
        <v>834</v>
      </c>
      <c r="AF539" s="111">
        <v>42376</v>
      </c>
      <c r="AG539" s="123" t="s">
        <v>562</v>
      </c>
      <c r="AH539" s="94">
        <v>1</v>
      </c>
      <c r="AM539" s="110"/>
      <c r="AQ539" s="94">
        <v>5</v>
      </c>
      <c r="AT539" s="151">
        <v>14</v>
      </c>
      <c r="AU539" s="150" t="s">
        <v>691</v>
      </c>
      <c r="AX539" s="94">
        <v>665</v>
      </c>
      <c r="BA539" s="168">
        <v>42376</v>
      </c>
      <c r="BB539" s="168">
        <v>42376</v>
      </c>
    </row>
    <row r="540" spans="2:54" s="157" customFormat="1" ht="15" customHeight="1" x14ac:dyDescent="0.25">
      <c r="B540" s="157" t="s">
        <v>139</v>
      </c>
      <c r="C540" s="155">
        <v>113329040</v>
      </c>
      <c r="D540" s="156">
        <v>20160111</v>
      </c>
      <c r="E540" s="155">
        <v>721026460</v>
      </c>
      <c r="F540" s="157">
        <v>3014</v>
      </c>
      <c r="G540" s="116">
        <v>721026460</v>
      </c>
      <c r="H540" s="94">
        <v>3014</v>
      </c>
      <c r="I540" s="123">
        <v>538</v>
      </c>
      <c r="J540" s="123">
        <v>538</v>
      </c>
      <c r="K540" s="164">
        <v>583097</v>
      </c>
      <c r="N540" s="157" t="s">
        <v>932</v>
      </c>
      <c r="O540" s="162" t="s">
        <v>881</v>
      </c>
      <c r="Q540" s="161" t="s">
        <v>838</v>
      </c>
      <c r="R540" s="164" t="s">
        <v>837</v>
      </c>
      <c r="T540" s="158">
        <v>58</v>
      </c>
      <c r="X540" s="164" t="s">
        <v>690</v>
      </c>
      <c r="Y540" s="159" t="s">
        <v>159</v>
      </c>
      <c r="AB540" s="160" t="s">
        <v>706</v>
      </c>
      <c r="AD540" s="191" t="s">
        <v>933</v>
      </c>
      <c r="AF540" s="111">
        <v>42376</v>
      </c>
      <c r="AG540" s="123" t="s">
        <v>562</v>
      </c>
      <c r="AH540" s="94">
        <v>1</v>
      </c>
      <c r="AM540" s="191" t="s">
        <v>956</v>
      </c>
      <c r="AN540" s="94"/>
      <c r="AO540" s="94"/>
      <c r="AP540" s="94"/>
      <c r="AQ540" s="94">
        <v>5</v>
      </c>
      <c r="AT540" s="163">
        <v>23</v>
      </c>
      <c r="AU540" s="161" t="s">
        <v>691</v>
      </c>
      <c r="AV540" s="94"/>
      <c r="AW540" s="94"/>
      <c r="AX540" s="94">
        <v>665</v>
      </c>
      <c r="BA540" s="168">
        <v>42376</v>
      </c>
      <c r="BB540" s="168">
        <v>42376</v>
      </c>
    </row>
    <row r="541" spans="2:54" s="94" customFormat="1" ht="15" customHeight="1" x14ac:dyDescent="0.25">
      <c r="B541" s="126" t="s">
        <v>139</v>
      </c>
      <c r="C541" s="116">
        <v>113329040</v>
      </c>
      <c r="D541" s="92">
        <v>20160111</v>
      </c>
      <c r="E541" s="116">
        <v>721026460</v>
      </c>
      <c r="F541" s="94">
        <v>3015</v>
      </c>
      <c r="G541" s="116">
        <v>721026460</v>
      </c>
      <c r="H541" s="94">
        <v>3015</v>
      </c>
      <c r="I541" s="123">
        <v>539</v>
      </c>
      <c r="J541" s="123">
        <v>539</v>
      </c>
      <c r="K541" s="153">
        <v>583097</v>
      </c>
      <c r="N541" s="126" t="s">
        <v>932</v>
      </c>
      <c r="O541" s="154" t="s">
        <v>882</v>
      </c>
      <c r="Q541" s="150" t="s">
        <v>838</v>
      </c>
      <c r="R541" s="152" t="s">
        <v>837</v>
      </c>
      <c r="T541" s="142">
        <v>58</v>
      </c>
      <c r="X541" s="152" t="s">
        <v>690</v>
      </c>
      <c r="Y541" s="123" t="s">
        <v>159</v>
      </c>
      <c r="AB541" s="128" t="s">
        <v>706</v>
      </c>
      <c r="AD541" s="136" t="s">
        <v>834</v>
      </c>
      <c r="AF541" s="111">
        <v>42376</v>
      </c>
      <c r="AG541" s="123" t="s">
        <v>562</v>
      </c>
      <c r="AH541" s="94">
        <v>1</v>
      </c>
      <c r="AM541" s="134" t="s">
        <v>679</v>
      </c>
      <c r="AT541" s="151">
        <v>1.2</v>
      </c>
      <c r="AU541" s="150" t="s">
        <v>691</v>
      </c>
      <c r="AX541" s="94">
        <v>99717</v>
      </c>
      <c r="BA541" s="168">
        <v>42376</v>
      </c>
      <c r="BB541" s="168">
        <v>42376</v>
      </c>
    </row>
    <row r="542" spans="2:54" s="94" customFormat="1" ht="15" customHeight="1" x14ac:dyDescent="0.25">
      <c r="B542" s="126" t="s">
        <v>139</v>
      </c>
      <c r="C542" s="116">
        <v>113329040</v>
      </c>
      <c r="D542" s="92">
        <v>20160111</v>
      </c>
      <c r="E542" s="116">
        <v>721026460</v>
      </c>
      <c r="F542" s="94">
        <v>3015</v>
      </c>
      <c r="G542" s="116">
        <v>721026460</v>
      </c>
      <c r="H542" s="94">
        <v>3015</v>
      </c>
      <c r="I542" s="123">
        <v>540</v>
      </c>
      <c r="J542" s="123">
        <v>540</v>
      </c>
      <c r="K542" s="153">
        <v>583097</v>
      </c>
      <c r="N542" s="126" t="s">
        <v>932</v>
      </c>
      <c r="O542" s="154" t="s">
        <v>882</v>
      </c>
      <c r="Q542" s="150" t="s">
        <v>838</v>
      </c>
      <c r="R542" s="152" t="s">
        <v>837</v>
      </c>
      <c r="T542" s="142">
        <v>58</v>
      </c>
      <c r="X542" s="152" t="s">
        <v>690</v>
      </c>
      <c r="Y542" s="123" t="s">
        <v>159</v>
      </c>
      <c r="AB542" s="128" t="s">
        <v>706</v>
      </c>
      <c r="AD542" s="136" t="s">
        <v>834</v>
      </c>
      <c r="AF542" s="111">
        <v>42376</v>
      </c>
      <c r="AG542" s="123" t="s">
        <v>562</v>
      </c>
      <c r="AH542" s="94">
        <v>1</v>
      </c>
      <c r="AM542" s="110"/>
      <c r="AQ542" s="94">
        <v>5</v>
      </c>
      <c r="AT542" s="151">
        <v>15</v>
      </c>
      <c r="AU542" s="150" t="s">
        <v>691</v>
      </c>
      <c r="AX542" s="94">
        <v>665</v>
      </c>
      <c r="BA542" s="168">
        <v>42376</v>
      </c>
      <c r="BB542" s="168">
        <v>42376</v>
      </c>
    </row>
    <row r="543" spans="2:54" s="157" customFormat="1" ht="15" customHeight="1" x14ac:dyDescent="0.25">
      <c r="B543" s="157" t="s">
        <v>139</v>
      </c>
      <c r="C543" s="155">
        <v>113329040</v>
      </c>
      <c r="D543" s="156">
        <v>20160111</v>
      </c>
      <c r="E543" s="155">
        <v>721026460</v>
      </c>
      <c r="F543" s="157">
        <v>3016</v>
      </c>
      <c r="G543" s="116">
        <v>721026460</v>
      </c>
      <c r="H543" s="94">
        <v>3016</v>
      </c>
      <c r="I543" s="123">
        <v>541</v>
      </c>
      <c r="J543" s="123">
        <v>541</v>
      </c>
      <c r="K543" s="164">
        <v>583097</v>
      </c>
      <c r="N543" s="157" t="s">
        <v>932</v>
      </c>
      <c r="O543" s="162" t="s">
        <v>882</v>
      </c>
      <c r="Q543" s="161" t="s">
        <v>838</v>
      </c>
      <c r="R543" s="164" t="s">
        <v>837</v>
      </c>
      <c r="T543" s="158">
        <v>58</v>
      </c>
      <c r="X543" s="164" t="s">
        <v>690</v>
      </c>
      <c r="Y543" s="159" t="s">
        <v>159</v>
      </c>
      <c r="AB543" s="160" t="s">
        <v>706</v>
      </c>
      <c r="AD543" s="191" t="s">
        <v>933</v>
      </c>
      <c r="AF543" s="111">
        <v>42376</v>
      </c>
      <c r="AG543" s="123" t="s">
        <v>562</v>
      </c>
      <c r="AH543" s="94">
        <v>1</v>
      </c>
      <c r="AM543" s="191" t="s">
        <v>956</v>
      </c>
      <c r="AN543" s="94"/>
      <c r="AO543" s="94"/>
      <c r="AP543" s="94"/>
      <c r="AQ543" s="94">
        <v>5</v>
      </c>
      <c r="AT543" s="163">
        <v>12</v>
      </c>
      <c r="AU543" s="161" t="s">
        <v>691</v>
      </c>
      <c r="AV543" s="94"/>
      <c r="AW543" s="94"/>
      <c r="AX543" s="94">
        <v>665</v>
      </c>
      <c r="BA543" s="168">
        <v>42376</v>
      </c>
      <c r="BB543" s="168">
        <v>42376</v>
      </c>
    </row>
    <row r="544" spans="2:54" s="94" customFormat="1" ht="15" customHeight="1" x14ac:dyDescent="0.25">
      <c r="B544" s="126" t="s">
        <v>139</v>
      </c>
      <c r="C544" s="116">
        <v>113329040</v>
      </c>
      <c r="D544" s="92">
        <v>20160111</v>
      </c>
      <c r="E544" s="116">
        <v>721026460</v>
      </c>
      <c r="F544" s="94">
        <v>3017</v>
      </c>
      <c r="G544" s="116">
        <v>721026460</v>
      </c>
      <c r="H544" s="94">
        <v>3017</v>
      </c>
      <c r="I544" s="123">
        <v>542</v>
      </c>
      <c r="J544" s="123">
        <v>542</v>
      </c>
      <c r="K544" s="153">
        <v>583097</v>
      </c>
      <c r="N544" s="126" t="s">
        <v>932</v>
      </c>
      <c r="O544" s="154" t="s">
        <v>883</v>
      </c>
      <c r="Q544" s="150" t="s">
        <v>838</v>
      </c>
      <c r="R544" s="152" t="s">
        <v>837</v>
      </c>
      <c r="T544" s="142">
        <v>58</v>
      </c>
      <c r="X544" s="152" t="s">
        <v>690</v>
      </c>
      <c r="Y544" s="123" t="s">
        <v>159</v>
      </c>
      <c r="AB544" s="128" t="s">
        <v>706</v>
      </c>
      <c r="AD544" s="136" t="s">
        <v>834</v>
      </c>
      <c r="AF544" s="111">
        <v>42376</v>
      </c>
      <c r="AG544" s="123" t="s">
        <v>562</v>
      </c>
      <c r="AH544" s="94">
        <v>1</v>
      </c>
      <c r="AM544" s="110"/>
      <c r="AT544" s="151">
        <v>0.13</v>
      </c>
      <c r="AU544" s="150" t="s">
        <v>691</v>
      </c>
      <c r="AX544" s="94">
        <v>99717</v>
      </c>
      <c r="BA544" s="168">
        <v>42376</v>
      </c>
      <c r="BB544" s="168">
        <v>42376</v>
      </c>
    </row>
    <row r="545" spans="2:54" s="94" customFormat="1" ht="15" customHeight="1" x14ac:dyDescent="0.25">
      <c r="B545" s="126" t="s">
        <v>139</v>
      </c>
      <c r="C545" s="116">
        <v>113329040</v>
      </c>
      <c r="D545" s="92">
        <v>20160111</v>
      </c>
      <c r="E545" s="116">
        <v>721026460</v>
      </c>
      <c r="F545" s="94">
        <v>3017</v>
      </c>
      <c r="G545" s="116">
        <v>721026460</v>
      </c>
      <c r="H545" s="94">
        <v>3017</v>
      </c>
      <c r="I545" s="123">
        <v>543</v>
      </c>
      <c r="J545" s="123">
        <v>543</v>
      </c>
      <c r="K545" s="153">
        <v>583097</v>
      </c>
      <c r="N545" s="126" t="s">
        <v>932</v>
      </c>
      <c r="O545" s="154" t="s">
        <v>883</v>
      </c>
      <c r="Q545" s="150" t="s">
        <v>838</v>
      </c>
      <c r="R545" s="152" t="s">
        <v>837</v>
      </c>
      <c r="T545" s="142">
        <v>58</v>
      </c>
      <c r="X545" s="152" t="s">
        <v>690</v>
      </c>
      <c r="Y545" s="123" t="s">
        <v>159</v>
      </c>
      <c r="AB545" s="128" t="s">
        <v>706</v>
      </c>
      <c r="AD545" s="138" t="s">
        <v>834</v>
      </c>
      <c r="AF545" s="111">
        <v>42376</v>
      </c>
      <c r="AG545" s="123" t="s">
        <v>562</v>
      </c>
      <c r="AH545" s="94">
        <v>1</v>
      </c>
      <c r="AM545" s="131"/>
      <c r="AQ545" s="94">
        <v>5</v>
      </c>
      <c r="AT545" s="151">
        <v>10</v>
      </c>
      <c r="AU545" s="150" t="s">
        <v>691</v>
      </c>
      <c r="AX545" s="94">
        <v>665</v>
      </c>
      <c r="BA545" s="168">
        <v>42376</v>
      </c>
      <c r="BB545" s="168">
        <v>42376</v>
      </c>
    </row>
    <row r="546" spans="2:54" s="157" customFormat="1" ht="15" customHeight="1" x14ac:dyDescent="0.25">
      <c r="B546" s="157" t="s">
        <v>139</v>
      </c>
      <c r="C546" s="155">
        <v>113329040</v>
      </c>
      <c r="D546" s="156">
        <v>20160111</v>
      </c>
      <c r="E546" s="155">
        <v>721026460</v>
      </c>
      <c r="F546" s="157">
        <v>3018</v>
      </c>
      <c r="G546" s="116">
        <v>721026460</v>
      </c>
      <c r="H546" s="94">
        <v>3018</v>
      </c>
      <c r="I546" s="123">
        <v>544</v>
      </c>
      <c r="J546" s="123">
        <v>544</v>
      </c>
      <c r="K546" s="164">
        <v>583097</v>
      </c>
      <c r="N546" s="157" t="s">
        <v>932</v>
      </c>
      <c r="O546" s="162" t="s">
        <v>883</v>
      </c>
      <c r="Q546" s="161" t="s">
        <v>838</v>
      </c>
      <c r="R546" s="164" t="s">
        <v>837</v>
      </c>
      <c r="T546" s="158">
        <v>58</v>
      </c>
      <c r="X546" s="164" t="s">
        <v>690</v>
      </c>
      <c r="Y546" s="159" t="s">
        <v>159</v>
      </c>
      <c r="AB546" s="160" t="s">
        <v>706</v>
      </c>
      <c r="AD546" s="193" t="s">
        <v>933</v>
      </c>
      <c r="AF546" s="111">
        <v>42376</v>
      </c>
      <c r="AG546" s="123" t="s">
        <v>562</v>
      </c>
      <c r="AH546" s="94">
        <v>1</v>
      </c>
      <c r="AM546" s="191" t="s">
        <v>956</v>
      </c>
      <c r="AN546" s="94"/>
      <c r="AO546" s="94"/>
      <c r="AP546" s="94"/>
      <c r="AQ546" s="94">
        <v>5</v>
      </c>
      <c r="AT546" s="163">
        <v>13</v>
      </c>
      <c r="AU546" s="161" t="s">
        <v>691</v>
      </c>
      <c r="AV546" s="94"/>
      <c r="AW546" s="94"/>
      <c r="AX546" s="94">
        <v>665</v>
      </c>
      <c r="BA546" s="168">
        <v>42376</v>
      </c>
      <c r="BB546" s="168">
        <v>42376</v>
      </c>
    </row>
    <row r="547" spans="2:54" s="94" customFormat="1" ht="15" customHeight="1" x14ac:dyDescent="0.25">
      <c r="B547" s="126" t="s">
        <v>139</v>
      </c>
      <c r="C547" s="116">
        <v>113329040</v>
      </c>
      <c r="D547" s="92">
        <v>20160111</v>
      </c>
      <c r="E547" s="116">
        <v>721026460</v>
      </c>
      <c r="F547" s="94">
        <v>3019</v>
      </c>
      <c r="G547" s="116">
        <v>721026460</v>
      </c>
      <c r="H547" s="94">
        <v>3019</v>
      </c>
      <c r="I547" s="123">
        <v>545</v>
      </c>
      <c r="J547" s="123">
        <v>545</v>
      </c>
      <c r="K547" s="153">
        <v>583097</v>
      </c>
      <c r="N547" s="126" t="s">
        <v>932</v>
      </c>
      <c r="O547" s="154" t="s">
        <v>884</v>
      </c>
      <c r="Q547" s="150" t="s">
        <v>838</v>
      </c>
      <c r="R547" s="152" t="s">
        <v>837</v>
      </c>
      <c r="T547" s="142">
        <v>58</v>
      </c>
      <c r="X547" s="152" t="s">
        <v>690</v>
      </c>
      <c r="Y547" s="123" t="s">
        <v>159</v>
      </c>
      <c r="AB547" s="128" t="s">
        <v>706</v>
      </c>
      <c r="AD547" s="138" t="s">
        <v>834</v>
      </c>
      <c r="AF547" s="111">
        <v>42376</v>
      </c>
      <c r="AG547" s="123" t="s">
        <v>562</v>
      </c>
      <c r="AH547" s="94">
        <v>1</v>
      </c>
      <c r="AM547" s="131"/>
      <c r="AT547" s="151">
        <v>1.4</v>
      </c>
      <c r="AU547" s="150" t="s">
        <v>691</v>
      </c>
      <c r="AX547" s="94">
        <v>99717</v>
      </c>
      <c r="BA547" s="168">
        <v>42376</v>
      </c>
      <c r="BB547" s="168">
        <v>42376</v>
      </c>
    </row>
    <row r="548" spans="2:54" s="94" customFormat="1" ht="15" customHeight="1" x14ac:dyDescent="0.25">
      <c r="B548" s="126" t="s">
        <v>139</v>
      </c>
      <c r="C548" s="116">
        <v>113329040</v>
      </c>
      <c r="D548" s="92">
        <v>20160111</v>
      </c>
      <c r="E548" s="116">
        <v>721026460</v>
      </c>
      <c r="F548" s="94">
        <v>3019</v>
      </c>
      <c r="G548" s="116">
        <v>721026460</v>
      </c>
      <c r="H548" s="94">
        <v>3019</v>
      </c>
      <c r="I548" s="123">
        <v>546</v>
      </c>
      <c r="J548" s="123">
        <v>546</v>
      </c>
      <c r="K548" s="153">
        <v>583097</v>
      </c>
      <c r="N548" s="126" t="s">
        <v>932</v>
      </c>
      <c r="O548" s="154" t="s">
        <v>884</v>
      </c>
      <c r="Q548" s="150" t="s">
        <v>838</v>
      </c>
      <c r="R548" s="152" t="s">
        <v>837</v>
      </c>
      <c r="T548" s="142">
        <v>58</v>
      </c>
      <c r="X548" s="152" t="s">
        <v>690</v>
      </c>
      <c r="Y548" s="123" t="s">
        <v>159</v>
      </c>
      <c r="AB548" s="128" t="s">
        <v>706</v>
      </c>
      <c r="AD548" s="138" t="s">
        <v>834</v>
      </c>
      <c r="AF548" s="111">
        <v>42376</v>
      </c>
      <c r="AG548" s="123" t="s">
        <v>562</v>
      </c>
      <c r="AH548" s="94">
        <v>1</v>
      </c>
      <c r="AM548" s="194"/>
      <c r="AQ548" s="94">
        <v>5</v>
      </c>
      <c r="AT548" s="151">
        <v>20</v>
      </c>
      <c r="AU548" s="150" t="s">
        <v>691</v>
      </c>
      <c r="AX548" s="94">
        <v>665</v>
      </c>
      <c r="BA548" s="168">
        <v>42376</v>
      </c>
      <c r="BB548" s="168">
        <v>42376</v>
      </c>
    </row>
    <row r="549" spans="2:54" s="157" customFormat="1" ht="15" customHeight="1" x14ac:dyDescent="0.25">
      <c r="B549" s="157" t="s">
        <v>139</v>
      </c>
      <c r="C549" s="155">
        <v>113329040</v>
      </c>
      <c r="D549" s="156">
        <v>20160111</v>
      </c>
      <c r="E549" s="155">
        <v>721026460</v>
      </c>
      <c r="F549" s="157">
        <v>3020</v>
      </c>
      <c r="G549" s="116">
        <v>721026460</v>
      </c>
      <c r="H549" s="94">
        <v>3020</v>
      </c>
      <c r="I549" s="123">
        <v>547</v>
      </c>
      <c r="J549" s="123">
        <v>547</v>
      </c>
      <c r="K549" s="164">
        <v>583097</v>
      </c>
      <c r="N549" s="157" t="s">
        <v>932</v>
      </c>
      <c r="O549" s="162" t="s">
        <v>884</v>
      </c>
      <c r="Q549" s="161" t="s">
        <v>838</v>
      </c>
      <c r="R549" s="164" t="s">
        <v>837</v>
      </c>
      <c r="T549" s="158">
        <v>58</v>
      </c>
      <c r="X549" s="164" t="s">
        <v>690</v>
      </c>
      <c r="Y549" s="159" t="s">
        <v>159</v>
      </c>
      <c r="AB549" s="160" t="s">
        <v>706</v>
      </c>
      <c r="AD549" s="193" t="s">
        <v>933</v>
      </c>
      <c r="AF549" s="111">
        <v>42376</v>
      </c>
      <c r="AG549" s="123" t="s">
        <v>562</v>
      </c>
      <c r="AH549" s="94">
        <v>1</v>
      </c>
      <c r="AM549" s="191" t="s">
        <v>956</v>
      </c>
      <c r="AN549" s="94"/>
      <c r="AO549" s="94"/>
      <c r="AP549" s="94"/>
      <c r="AQ549" s="94">
        <v>5</v>
      </c>
      <c r="AT549" s="163">
        <v>14</v>
      </c>
      <c r="AU549" s="161" t="s">
        <v>691</v>
      </c>
      <c r="AV549" s="94"/>
      <c r="AW549" s="94"/>
      <c r="AX549" s="94">
        <v>665</v>
      </c>
      <c r="BA549" s="168">
        <v>42376</v>
      </c>
      <c r="BB549" s="168">
        <v>42376</v>
      </c>
    </row>
    <row r="550" spans="2:54" s="94" customFormat="1" ht="15" customHeight="1" x14ac:dyDescent="0.25">
      <c r="B550" s="126" t="s">
        <v>139</v>
      </c>
      <c r="C550" s="116">
        <v>113329040</v>
      </c>
      <c r="D550" s="92">
        <v>20160111</v>
      </c>
      <c r="E550" s="116">
        <v>721026460</v>
      </c>
      <c r="F550" s="94">
        <v>3021</v>
      </c>
      <c r="G550" s="116">
        <v>721026460</v>
      </c>
      <c r="H550" s="94">
        <v>3021</v>
      </c>
      <c r="I550" s="123">
        <v>548</v>
      </c>
      <c r="J550" s="123">
        <v>548</v>
      </c>
      <c r="K550" s="153">
        <v>583097</v>
      </c>
      <c r="N550" s="126" t="s">
        <v>932</v>
      </c>
      <c r="O550" s="154" t="s">
        <v>885</v>
      </c>
      <c r="Q550" s="150" t="s">
        <v>838</v>
      </c>
      <c r="R550" s="152" t="s">
        <v>837</v>
      </c>
      <c r="T550" s="142">
        <v>58</v>
      </c>
      <c r="X550" s="152" t="s">
        <v>690</v>
      </c>
      <c r="Y550" s="123" t="s">
        <v>159</v>
      </c>
      <c r="AB550" s="128" t="s">
        <v>706</v>
      </c>
      <c r="AD550" s="138" t="s">
        <v>834</v>
      </c>
      <c r="AF550" s="111">
        <v>42376</v>
      </c>
      <c r="AG550" s="123" t="s">
        <v>562</v>
      </c>
      <c r="AH550" s="94">
        <v>1</v>
      </c>
      <c r="AM550" s="151" t="s">
        <v>679</v>
      </c>
      <c r="AT550" s="151">
        <v>1.5</v>
      </c>
      <c r="AU550" s="150" t="s">
        <v>691</v>
      </c>
      <c r="AX550" s="94">
        <v>99717</v>
      </c>
      <c r="BA550" s="168">
        <v>42376</v>
      </c>
      <c r="BB550" s="168">
        <v>42376</v>
      </c>
    </row>
    <row r="551" spans="2:54" s="94" customFormat="1" ht="15" customHeight="1" x14ac:dyDescent="0.25">
      <c r="B551" s="126" t="s">
        <v>139</v>
      </c>
      <c r="C551" s="116">
        <v>113329040</v>
      </c>
      <c r="D551" s="92">
        <v>20160111</v>
      </c>
      <c r="E551" s="116">
        <v>721026460</v>
      </c>
      <c r="F551" s="94">
        <v>3021</v>
      </c>
      <c r="G551" s="116">
        <v>721026460</v>
      </c>
      <c r="H551" s="94">
        <v>3021</v>
      </c>
      <c r="I551" s="123">
        <v>549</v>
      </c>
      <c r="J551" s="123">
        <v>549</v>
      </c>
      <c r="K551" s="153">
        <v>583097</v>
      </c>
      <c r="N551" s="126" t="s">
        <v>932</v>
      </c>
      <c r="O551" s="154" t="s">
        <v>885</v>
      </c>
      <c r="Q551" s="150" t="s">
        <v>838</v>
      </c>
      <c r="R551" s="152" t="s">
        <v>837</v>
      </c>
      <c r="T551" s="142">
        <v>58</v>
      </c>
      <c r="X551" s="152" t="s">
        <v>690</v>
      </c>
      <c r="Y551" s="123" t="s">
        <v>159</v>
      </c>
      <c r="AB551" s="128" t="s">
        <v>706</v>
      </c>
      <c r="AD551" s="138" t="s">
        <v>834</v>
      </c>
      <c r="AF551" s="111">
        <v>42376</v>
      </c>
      <c r="AG551" s="123" t="s">
        <v>562</v>
      </c>
      <c r="AH551" s="94">
        <v>1</v>
      </c>
      <c r="AM551" s="194" t="s">
        <v>955</v>
      </c>
      <c r="AQ551" s="94">
        <v>5</v>
      </c>
      <c r="AT551" s="151" t="s">
        <v>839</v>
      </c>
      <c r="AU551" s="150" t="s">
        <v>691</v>
      </c>
      <c r="AX551" s="94">
        <v>665</v>
      </c>
      <c r="BA551" s="168">
        <v>42376</v>
      </c>
      <c r="BB551" s="168">
        <v>42376</v>
      </c>
    </row>
    <row r="552" spans="2:54" s="157" customFormat="1" ht="15" customHeight="1" x14ac:dyDescent="0.25">
      <c r="B552" s="157" t="s">
        <v>139</v>
      </c>
      <c r="C552" s="155">
        <v>113329040</v>
      </c>
      <c r="D552" s="156">
        <v>20160111</v>
      </c>
      <c r="E552" s="155">
        <v>721026460</v>
      </c>
      <c r="F552" s="157">
        <v>3022</v>
      </c>
      <c r="G552" s="116">
        <v>721026460</v>
      </c>
      <c r="H552" s="94">
        <v>3022</v>
      </c>
      <c r="I552" s="123">
        <v>550</v>
      </c>
      <c r="J552" s="123">
        <v>550</v>
      </c>
      <c r="K552" s="164">
        <v>583097</v>
      </c>
      <c r="N552" s="157" t="s">
        <v>932</v>
      </c>
      <c r="O552" s="162" t="s">
        <v>885</v>
      </c>
      <c r="Q552" s="161" t="s">
        <v>838</v>
      </c>
      <c r="R552" s="164" t="s">
        <v>837</v>
      </c>
      <c r="T552" s="158">
        <v>58</v>
      </c>
      <c r="X552" s="164" t="s">
        <v>690</v>
      </c>
      <c r="Y552" s="159" t="s">
        <v>159</v>
      </c>
      <c r="AB552" s="160" t="s">
        <v>706</v>
      </c>
      <c r="AD552" s="193" t="s">
        <v>933</v>
      </c>
      <c r="AF552" s="111">
        <v>42376</v>
      </c>
      <c r="AG552" s="123" t="s">
        <v>562</v>
      </c>
      <c r="AH552" s="94">
        <v>1</v>
      </c>
      <c r="AM552" s="192" t="s">
        <v>957</v>
      </c>
      <c r="AN552" s="94"/>
      <c r="AO552" s="94"/>
      <c r="AP552" s="94"/>
      <c r="AQ552" s="94">
        <v>5</v>
      </c>
      <c r="AT552" s="163" t="s">
        <v>840</v>
      </c>
      <c r="AU552" s="161" t="s">
        <v>691</v>
      </c>
      <c r="AV552" s="94"/>
      <c r="AW552" s="94"/>
      <c r="AX552" s="94">
        <v>665</v>
      </c>
      <c r="BA552" s="168">
        <v>42376</v>
      </c>
      <c r="BB552" s="168">
        <v>42376</v>
      </c>
    </row>
    <row r="553" spans="2:54" s="94" customFormat="1" ht="15" customHeight="1" x14ac:dyDescent="0.25">
      <c r="B553" s="126" t="s">
        <v>139</v>
      </c>
      <c r="C553" s="116">
        <v>113329040</v>
      </c>
      <c r="D553" s="92">
        <v>20160111</v>
      </c>
      <c r="E553" s="116">
        <v>721026460</v>
      </c>
      <c r="F553" s="94">
        <v>3023</v>
      </c>
      <c r="G553" s="116">
        <v>721026460</v>
      </c>
      <c r="H553" s="94">
        <v>3023</v>
      </c>
      <c r="I553" s="123">
        <v>551</v>
      </c>
      <c r="J553" s="123">
        <v>551</v>
      </c>
      <c r="K553" s="153">
        <v>583097</v>
      </c>
      <c r="N553" s="126" t="s">
        <v>932</v>
      </c>
      <c r="O553" s="154" t="s">
        <v>886</v>
      </c>
      <c r="Q553" s="150" t="s">
        <v>838</v>
      </c>
      <c r="R553" s="152" t="s">
        <v>837</v>
      </c>
      <c r="T553" s="142">
        <v>58</v>
      </c>
      <c r="X553" s="152" t="s">
        <v>690</v>
      </c>
      <c r="Y553" s="123" t="s">
        <v>159</v>
      </c>
      <c r="AB553" s="128" t="s">
        <v>706</v>
      </c>
      <c r="AD553" s="138" t="s">
        <v>834</v>
      </c>
      <c r="AF553" s="111">
        <v>42376</v>
      </c>
      <c r="AG553" s="123" t="s">
        <v>562</v>
      </c>
      <c r="AH553" s="94">
        <v>1</v>
      </c>
      <c r="AM553" s="194"/>
      <c r="AT553" s="151">
        <v>2.1</v>
      </c>
      <c r="AU553" s="150" t="s">
        <v>841</v>
      </c>
      <c r="AX553" s="94">
        <v>99717</v>
      </c>
      <c r="BA553" s="168">
        <v>42376</v>
      </c>
      <c r="BB553" s="168">
        <v>42376</v>
      </c>
    </row>
    <row r="554" spans="2:54" s="94" customFormat="1" ht="15" customHeight="1" x14ac:dyDescent="0.25">
      <c r="B554" s="126" t="s">
        <v>139</v>
      </c>
      <c r="C554" s="116">
        <v>113329040</v>
      </c>
      <c r="D554" s="92">
        <v>20160111</v>
      </c>
      <c r="E554" s="116">
        <v>721026460</v>
      </c>
      <c r="F554" s="94">
        <v>3023</v>
      </c>
      <c r="G554" s="116">
        <v>721026460</v>
      </c>
      <c r="H554" s="94">
        <v>3023</v>
      </c>
      <c r="I554" s="123">
        <v>552</v>
      </c>
      <c r="J554" s="123">
        <v>552</v>
      </c>
      <c r="K554" s="153">
        <v>583097</v>
      </c>
      <c r="N554" s="126" t="s">
        <v>932</v>
      </c>
      <c r="O554" s="154" t="s">
        <v>886</v>
      </c>
      <c r="Q554" s="150" t="s">
        <v>838</v>
      </c>
      <c r="R554" s="152" t="s">
        <v>837</v>
      </c>
      <c r="T554" s="142">
        <v>58</v>
      </c>
      <c r="X554" s="152" t="s">
        <v>690</v>
      </c>
      <c r="Y554" s="123" t="s">
        <v>159</v>
      </c>
      <c r="AB554" s="128" t="s">
        <v>706</v>
      </c>
      <c r="AD554" s="138" t="s">
        <v>834</v>
      </c>
      <c r="AF554" s="111">
        <v>42376</v>
      </c>
      <c r="AG554" s="123" t="s">
        <v>562</v>
      </c>
      <c r="AH554" s="94">
        <v>1</v>
      </c>
      <c r="AM554" s="131"/>
      <c r="AQ554" s="94">
        <v>5</v>
      </c>
      <c r="AT554" s="151">
        <v>12</v>
      </c>
      <c r="AU554" s="150" t="s">
        <v>691</v>
      </c>
      <c r="AX554" s="94">
        <v>665</v>
      </c>
      <c r="BA554" s="168">
        <v>42376</v>
      </c>
      <c r="BB554" s="168">
        <v>42376</v>
      </c>
    </row>
    <row r="555" spans="2:54" s="157" customFormat="1" ht="15" customHeight="1" x14ac:dyDescent="0.25">
      <c r="B555" s="157" t="s">
        <v>139</v>
      </c>
      <c r="C555" s="155">
        <v>113329040</v>
      </c>
      <c r="D555" s="156">
        <v>20160111</v>
      </c>
      <c r="E555" s="155">
        <v>721026460</v>
      </c>
      <c r="F555" s="157">
        <v>3024</v>
      </c>
      <c r="G555" s="116">
        <v>721026460</v>
      </c>
      <c r="H555" s="94">
        <v>3024</v>
      </c>
      <c r="I555" s="123">
        <v>553</v>
      </c>
      <c r="J555" s="123">
        <v>553</v>
      </c>
      <c r="K555" s="164">
        <v>583097</v>
      </c>
      <c r="N555" s="157" t="s">
        <v>932</v>
      </c>
      <c r="O555" s="162" t="s">
        <v>886</v>
      </c>
      <c r="Q555" s="161" t="s">
        <v>838</v>
      </c>
      <c r="R555" s="164" t="s">
        <v>837</v>
      </c>
      <c r="T555" s="158">
        <v>58</v>
      </c>
      <c r="X555" s="164" t="s">
        <v>690</v>
      </c>
      <c r="Y555" s="159" t="s">
        <v>159</v>
      </c>
      <c r="AB555" s="160" t="s">
        <v>706</v>
      </c>
      <c r="AD555" s="193" t="s">
        <v>933</v>
      </c>
      <c r="AF555" s="111">
        <v>42376</v>
      </c>
      <c r="AG555" s="123" t="s">
        <v>562</v>
      </c>
      <c r="AH555" s="94">
        <v>1</v>
      </c>
      <c r="AM555" s="192" t="s">
        <v>938</v>
      </c>
      <c r="AN555" s="94"/>
      <c r="AO555" s="94"/>
      <c r="AP555" s="94"/>
      <c r="AQ555" s="94">
        <v>5</v>
      </c>
      <c r="AT555" s="163">
        <v>10</v>
      </c>
      <c r="AU555" s="161" t="s">
        <v>691</v>
      </c>
      <c r="AV555" s="94"/>
      <c r="AW555" s="94"/>
      <c r="AX555" s="94">
        <v>665</v>
      </c>
      <c r="BA555" s="168">
        <v>42376</v>
      </c>
      <c r="BB555" s="168">
        <v>42376</v>
      </c>
    </row>
    <row r="556" spans="2:54" s="94" customFormat="1" ht="15" customHeight="1" x14ac:dyDescent="0.25">
      <c r="B556" s="126" t="s">
        <v>139</v>
      </c>
      <c r="C556" s="116">
        <v>113329040</v>
      </c>
      <c r="D556" s="92">
        <v>20160111</v>
      </c>
      <c r="E556" s="116">
        <v>721026460</v>
      </c>
      <c r="F556" s="94">
        <v>3025</v>
      </c>
      <c r="G556" s="116">
        <v>721026460</v>
      </c>
      <c r="H556" s="94">
        <v>3025</v>
      </c>
      <c r="I556" s="123">
        <v>554</v>
      </c>
      <c r="J556" s="123">
        <v>554</v>
      </c>
      <c r="K556" s="135">
        <v>583097</v>
      </c>
      <c r="N556" s="126" t="s">
        <v>932</v>
      </c>
      <c r="O556" s="195" t="s">
        <v>887</v>
      </c>
      <c r="Q556" s="136" t="s">
        <v>838</v>
      </c>
      <c r="R556" s="133" t="s">
        <v>837</v>
      </c>
      <c r="T556" s="142">
        <v>58</v>
      </c>
      <c r="X556" s="133" t="s">
        <v>690</v>
      </c>
      <c r="Y556" s="123" t="s">
        <v>159</v>
      </c>
      <c r="AB556" s="128" t="s">
        <v>706</v>
      </c>
      <c r="AD556" s="136" t="s">
        <v>834</v>
      </c>
      <c r="AF556" s="111">
        <v>42376</v>
      </c>
      <c r="AG556" s="123" t="s">
        <v>562</v>
      </c>
      <c r="AH556" s="94">
        <v>1</v>
      </c>
      <c r="AM556" s="134" t="s">
        <v>679</v>
      </c>
      <c r="AT556" s="134">
        <v>2.6</v>
      </c>
      <c r="AU556" s="136" t="s">
        <v>691</v>
      </c>
      <c r="AX556" s="94">
        <v>99717</v>
      </c>
      <c r="BA556" s="168">
        <v>42376</v>
      </c>
      <c r="BB556" s="168">
        <v>42376</v>
      </c>
    </row>
    <row r="557" spans="2:54" s="94" customFormat="1" ht="15" customHeight="1" x14ac:dyDescent="0.25">
      <c r="B557" s="126" t="s">
        <v>139</v>
      </c>
      <c r="C557" s="116">
        <v>113329040</v>
      </c>
      <c r="D557" s="92">
        <v>20160111</v>
      </c>
      <c r="E557" s="116">
        <v>721026460</v>
      </c>
      <c r="F557" s="94">
        <v>3025</v>
      </c>
      <c r="G557" s="116">
        <v>721026460</v>
      </c>
      <c r="H557" s="94">
        <v>3025</v>
      </c>
      <c r="I557" s="123">
        <v>555</v>
      </c>
      <c r="J557" s="123">
        <v>555</v>
      </c>
      <c r="K557" s="153">
        <v>583097</v>
      </c>
      <c r="N557" s="126" t="s">
        <v>932</v>
      </c>
      <c r="O557" s="154" t="s">
        <v>887</v>
      </c>
      <c r="Q557" s="150" t="s">
        <v>838</v>
      </c>
      <c r="R557" s="152" t="s">
        <v>837</v>
      </c>
      <c r="T557" s="142">
        <v>58</v>
      </c>
      <c r="X557" s="152" t="s">
        <v>690</v>
      </c>
      <c r="Y557" s="123" t="s">
        <v>159</v>
      </c>
      <c r="AB557" s="128" t="s">
        <v>706</v>
      </c>
      <c r="AD557" s="138" t="s">
        <v>834</v>
      </c>
      <c r="AF557" s="111">
        <v>42376</v>
      </c>
      <c r="AG557" s="123" t="s">
        <v>562</v>
      </c>
      <c r="AH557" s="94">
        <v>1</v>
      </c>
      <c r="AM557" s="110"/>
      <c r="AQ557" s="94">
        <v>5</v>
      </c>
      <c r="AT557" s="151">
        <v>18</v>
      </c>
      <c r="AU557" s="150" t="s">
        <v>691</v>
      </c>
      <c r="AX557" s="94">
        <v>665</v>
      </c>
      <c r="BA557" s="168">
        <v>42376</v>
      </c>
      <c r="BB557" s="168">
        <v>42376</v>
      </c>
    </row>
    <row r="558" spans="2:54" s="157" customFormat="1" ht="15" customHeight="1" x14ac:dyDescent="0.25">
      <c r="B558" s="157" t="s">
        <v>139</v>
      </c>
      <c r="C558" s="155">
        <v>113329040</v>
      </c>
      <c r="D558" s="156">
        <v>20160111</v>
      </c>
      <c r="E558" s="155">
        <v>721026460</v>
      </c>
      <c r="F558" s="157">
        <v>3026</v>
      </c>
      <c r="G558" s="116">
        <v>721026460</v>
      </c>
      <c r="H558" s="94">
        <v>3026</v>
      </c>
      <c r="I558" s="123">
        <v>556</v>
      </c>
      <c r="J558" s="123">
        <v>556</v>
      </c>
      <c r="K558" s="164">
        <v>583097</v>
      </c>
      <c r="N558" s="157" t="s">
        <v>932</v>
      </c>
      <c r="O558" s="162" t="s">
        <v>887</v>
      </c>
      <c r="Q558" s="161" t="s">
        <v>838</v>
      </c>
      <c r="R558" s="164" t="s">
        <v>837</v>
      </c>
      <c r="T558" s="158">
        <v>58</v>
      </c>
      <c r="X558" s="164" t="s">
        <v>690</v>
      </c>
      <c r="Y558" s="159" t="s">
        <v>159</v>
      </c>
      <c r="AB558" s="160" t="s">
        <v>706</v>
      </c>
      <c r="AD558" s="193" t="s">
        <v>933</v>
      </c>
      <c r="AF558" s="111">
        <v>42376</v>
      </c>
      <c r="AG558" s="123" t="s">
        <v>562</v>
      </c>
      <c r="AH558" s="94">
        <v>1</v>
      </c>
      <c r="AM558" s="192" t="s">
        <v>938</v>
      </c>
      <c r="AN558" s="94"/>
      <c r="AO558" s="94"/>
      <c r="AP558" s="94"/>
      <c r="AQ558" s="94">
        <v>5</v>
      </c>
      <c r="AT558" s="163">
        <v>10</v>
      </c>
      <c r="AU558" s="161" t="s">
        <v>691</v>
      </c>
      <c r="AV558" s="94"/>
      <c r="AW558" s="94"/>
      <c r="AX558" s="94">
        <v>665</v>
      </c>
      <c r="BA558" s="168">
        <v>42376</v>
      </c>
      <c r="BB558" s="168">
        <v>42376</v>
      </c>
    </row>
    <row r="559" spans="2:54" s="94" customFormat="1" ht="15" customHeight="1" x14ac:dyDescent="0.25">
      <c r="B559" s="126" t="s">
        <v>139</v>
      </c>
      <c r="C559" s="116">
        <v>113329040</v>
      </c>
      <c r="D559" s="92">
        <v>20160111</v>
      </c>
      <c r="E559" s="116">
        <v>721026460</v>
      </c>
      <c r="F559" s="94">
        <v>3027</v>
      </c>
      <c r="G559" s="116">
        <v>721026460</v>
      </c>
      <c r="H559" s="94">
        <v>3027</v>
      </c>
      <c r="I559" s="123">
        <v>557</v>
      </c>
      <c r="J559" s="123">
        <v>557</v>
      </c>
      <c r="K559" s="153">
        <v>583097</v>
      </c>
      <c r="N559" s="126" t="s">
        <v>932</v>
      </c>
      <c r="O559" s="154" t="s">
        <v>888</v>
      </c>
      <c r="Q559" s="150" t="s">
        <v>838</v>
      </c>
      <c r="R559" s="152" t="s">
        <v>837</v>
      </c>
      <c r="T559" s="142">
        <v>58</v>
      </c>
      <c r="X559" s="152" t="s">
        <v>690</v>
      </c>
      <c r="Y559" s="123" t="s">
        <v>159</v>
      </c>
      <c r="AB559" s="128" t="s">
        <v>706</v>
      </c>
      <c r="AD559" s="138" t="s">
        <v>834</v>
      </c>
      <c r="AF559" s="111">
        <v>42376</v>
      </c>
      <c r="AG559" s="123" t="s">
        <v>562</v>
      </c>
      <c r="AH559" s="94">
        <v>1</v>
      </c>
      <c r="AM559" s="110"/>
      <c r="AT559" s="151">
        <v>2.5</v>
      </c>
      <c r="AU559" s="150" t="s">
        <v>691</v>
      </c>
      <c r="AX559" s="94">
        <v>99717</v>
      </c>
      <c r="BA559" s="168">
        <v>42376</v>
      </c>
      <c r="BB559" s="168">
        <v>42376</v>
      </c>
    </row>
    <row r="560" spans="2:54" s="94" customFormat="1" ht="15" customHeight="1" x14ac:dyDescent="0.25">
      <c r="B560" s="126" t="s">
        <v>139</v>
      </c>
      <c r="C560" s="116">
        <v>113329040</v>
      </c>
      <c r="D560" s="92">
        <v>20160111</v>
      </c>
      <c r="E560" s="116">
        <v>721026460</v>
      </c>
      <c r="F560" s="94">
        <v>3027</v>
      </c>
      <c r="G560" s="116">
        <v>721026460</v>
      </c>
      <c r="H560" s="94">
        <v>3027</v>
      </c>
      <c r="I560" s="123">
        <v>558</v>
      </c>
      <c r="J560" s="123">
        <v>558</v>
      </c>
      <c r="K560" s="153">
        <v>583097</v>
      </c>
      <c r="N560" s="126" t="s">
        <v>932</v>
      </c>
      <c r="O560" s="154" t="s">
        <v>888</v>
      </c>
      <c r="Q560" s="150" t="s">
        <v>838</v>
      </c>
      <c r="R560" s="152" t="s">
        <v>837</v>
      </c>
      <c r="T560" s="142">
        <v>58</v>
      </c>
      <c r="X560" s="152" t="s">
        <v>690</v>
      </c>
      <c r="Y560" s="123" t="s">
        <v>159</v>
      </c>
      <c r="AB560" s="128" t="s">
        <v>706</v>
      </c>
      <c r="AD560" s="138" t="s">
        <v>834</v>
      </c>
      <c r="AF560" s="111">
        <v>42376</v>
      </c>
      <c r="AG560" s="123" t="s">
        <v>562</v>
      </c>
      <c r="AH560" s="94">
        <v>1</v>
      </c>
      <c r="AM560" s="110"/>
      <c r="AQ560" s="94">
        <v>5</v>
      </c>
      <c r="AT560" s="151">
        <v>18</v>
      </c>
      <c r="AU560" s="150" t="s">
        <v>691</v>
      </c>
      <c r="AX560" s="94">
        <v>665</v>
      </c>
      <c r="BA560" s="168">
        <v>42376</v>
      </c>
      <c r="BB560" s="168">
        <v>42376</v>
      </c>
    </row>
    <row r="561" spans="2:54" s="157" customFormat="1" ht="15" customHeight="1" x14ac:dyDescent="0.25">
      <c r="B561" s="157" t="s">
        <v>139</v>
      </c>
      <c r="C561" s="155">
        <v>113329040</v>
      </c>
      <c r="D561" s="156">
        <v>20160111</v>
      </c>
      <c r="E561" s="155">
        <v>721026460</v>
      </c>
      <c r="F561" s="157">
        <v>3028</v>
      </c>
      <c r="G561" s="116">
        <v>721026460</v>
      </c>
      <c r="H561" s="94">
        <v>3028</v>
      </c>
      <c r="I561" s="123">
        <v>559</v>
      </c>
      <c r="J561" s="123">
        <v>559</v>
      </c>
      <c r="K561" s="164">
        <v>583097</v>
      </c>
      <c r="N561" s="157" t="s">
        <v>932</v>
      </c>
      <c r="O561" s="162" t="s">
        <v>888</v>
      </c>
      <c r="Q561" s="161" t="s">
        <v>838</v>
      </c>
      <c r="R561" s="164" t="s">
        <v>837</v>
      </c>
      <c r="T561" s="158">
        <v>58</v>
      </c>
      <c r="X561" s="164" t="s">
        <v>690</v>
      </c>
      <c r="Y561" s="159" t="s">
        <v>159</v>
      </c>
      <c r="AB561" s="160" t="s">
        <v>706</v>
      </c>
      <c r="AD561" s="193" t="s">
        <v>933</v>
      </c>
      <c r="AF561" s="111">
        <v>42376</v>
      </c>
      <c r="AG561" s="123" t="s">
        <v>562</v>
      </c>
      <c r="AH561" s="94">
        <v>1</v>
      </c>
      <c r="AM561" s="192" t="s">
        <v>938</v>
      </c>
      <c r="AN561" s="94"/>
      <c r="AO561" s="94"/>
      <c r="AP561" s="94"/>
      <c r="AQ561" s="94">
        <v>5</v>
      </c>
      <c r="AT561" s="163">
        <v>14</v>
      </c>
      <c r="AU561" s="161" t="s">
        <v>691</v>
      </c>
      <c r="AV561" s="94"/>
      <c r="AW561" s="94"/>
      <c r="AX561" s="94">
        <v>665</v>
      </c>
      <c r="BA561" s="168">
        <v>42376</v>
      </c>
      <c r="BB561" s="168">
        <v>42376</v>
      </c>
    </row>
    <row r="562" spans="2:54" s="94" customFormat="1" ht="15" customHeight="1" x14ac:dyDescent="0.25">
      <c r="B562" s="126" t="s">
        <v>139</v>
      </c>
      <c r="C562" s="116">
        <v>113329040</v>
      </c>
      <c r="D562" s="92">
        <v>20160111</v>
      </c>
      <c r="E562" s="116">
        <v>721026460</v>
      </c>
      <c r="F562" s="94">
        <v>3029</v>
      </c>
      <c r="G562" s="116">
        <v>721026460</v>
      </c>
      <c r="H562" s="94">
        <v>3029</v>
      </c>
      <c r="I562" s="123">
        <v>560</v>
      </c>
      <c r="J562" s="123">
        <v>560</v>
      </c>
      <c r="K562" s="153">
        <v>583097</v>
      </c>
      <c r="N562" s="126" t="s">
        <v>932</v>
      </c>
      <c r="O562" s="154" t="s">
        <v>889</v>
      </c>
      <c r="Q562" s="150" t="s">
        <v>838</v>
      </c>
      <c r="R562" s="152" t="s">
        <v>837</v>
      </c>
      <c r="T562" s="142">
        <v>58</v>
      </c>
      <c r="X562" s="152" t="s">
        <v>690</v>
      </c>
      <c r="Y562" s="123" t="s">
        <v>159</v>
      </c>
      <c r="AB562" s="128" t="s">
        <v>706</v>
      </c>
      <c r="AD562" s="138" t="s">
        <v>834</v>
      </c>
      <c r="AF562" s="111">
        <v>42376</v>
      </c>
      <c r="AG562" s="123" t="s">
        <v>562</v>
      </c>
      <c r="AH562" s="94">
        <v>1</v>
      </c>
      <c r="AM562" s="134" t="s">
        <v>679</v>
      </c>
      <c r="AT562" s="151">
        <v>3.2</v>
      </c>
      <c r="AU562" s="150" t="s">
        <v>691</v>
      </c>
      <c r="AX562" s="94">
        <v>99717</v>
      </c>
      <c r="BA562" s="168">
        <v>42376</v>
      </c>
      <c r="BB562" s="168">
        <v>42376</v>
      </c>
    </row>
    <row r="563" spans="2:54" s="94" customFormat="1" ht="15" customHeight="1" x14ac:dyDescent="0.25">
      <c r="B563" s="126" t="s">
        <v>139</v>
      </c>
      <c r="C563" s="116">
        <v>113329040</v>
      </c>
      <c r="D563" s="92">
        <v>20160111</v>
      </c>
      <c r="E563" s="116">
        <v>721026460</v>
      </c>
      <c r="F563" s="94">
        <v>3029</v>
      </c>
      <c r="G563" s="116">
        <v>721026460</v>
      </c>
      <c r="H563" s="94">
        <v>3029</v>
      </c>
      <c r="I563" s="123">
        <v>561</v>
      </c>
      <c r="J563" s="123">
        <v>561</v>
      </c>
      <c r="K563" s="153">
        <v>583097</v>
      </c>
      <c r="N563" s="126" t="s">
        <v>932</v>
      </c>
      <c r="O563" s="154" t="s">
        <v>889</v>
      </c>
      <c r="Q563" s="150" t="s">
        <v>838</v>
      </c>
      <c r="R563" s="152" t="s">
        <v>837</v>
      </c>
      <c r="T563" s="142">
        <v>58</v>
      </c>
      <c r="X563" s="152" t="s">
        <v>690</v>
      </c>
      <c r="Y563" s="123" t="s">
        <v>159</v>
      </c>
      <c r="AB563" s="128" t="s">
        <v>706</v>
      </c>
      <c r="AD563" s="138" t="s">
        <v>834</v>
      </c>
      <c r="AF563" s="111">
        <v>42376</v>
      </c>
      <c r="AG563" s="123" t="s">
        <v>562</v>
      </c>
      <c r="AH563" s="94">
        <v>1</v>
      </c>
      <c r="AM563" s="110"/>
      <c r="AQ563" s="94">
        <v>5</v>
      </c>
      <c r="AT563" s="151">
        <v>11</v>
      </c>
      <c r="AU563" s="150" t="s">
        <v>691</v>
      </c>
      <c r="AX563" s="94">
        <v>665</v>
      </c>
      <c r="BA563" s="168">
        <v>42376</v>
      </c>
      <c r="BB563" s="168">
        <v>42376</v>
      </c>
    </row>
    <row r="564" spans="2:54" s="157" customFormat="1" ht="15" customHeight="1" x14ac:dyDescent="0.25">
      <c r="B564" s="157" t="s">
        <v>139</v>
      </c>
      <c r="C564" s="155">
        <v>113329040</v>
      </c>
      <c r="D564" s="156">
        <v>20160111</v>
      </c>
      <c r="E564" s="155">
        <v>721026460</v>
      </c>
      <c r="F564" s="157">
        <v>3030</v>
      </c>
      <c r="G564" s="116">
        <v>721026460</v>
      </c>
      <c r="H564" s="94">
        <v>3030</v>
      </c>
      <c r="I564" s="123">
        <v>562</v>
      </c>
      <c r="J564" s="123">
        <v>562</v>
      </c>
      <c r="K564" s="164">
        <v>583097</v>
      </c>
      <c r="N564" s="157" t="s">
        <v>932</v>
      </c>
      <c r="O564" s="162" t="s">
        <v>889</v>
      </c>
      <c r="Q564" s="161" t="s">
        <v>838</v>
      </c>
      <c r="R564" s="164" t="s">
        <v>837</v>
      </c>
      <c r="T564" s="158">
        <v>58</v>
      </c>
      <c r="X564" s="164" t="s">
        <v>690</v>
      </c>
      <c r="Y564" s="159" t="s">
        <v>159</v>
      </c>
      <c r="AB564" s="160" t="s">
        <v>706</v>
      </c>
      <c r="AD564" s="193" t="s">
        <v>933</v>
      </c>
      <c r="AF564" s="111">
        <v>42376</v>
      </c>
      <c r="AG564" s="123" t="s">
        <v>562</v>
      </c>
      <c r="AH564" s="94">
        <v>1</v>
      </c>
      <c r="AM564" s="191" t="s">
        <v>938</v>
      </c>
      <c r="AN564" s="94"/>
      <c r="AO564" s="94"/>
      <c r="AP564" s="94"/>
      <c r="AQ564" s="94">
        <v>5</v>
      </c>
      <c r="AT564" s="163">
        <v>8</v>
      </c>
      <c r="AU564" s="161" t="s">
        <v>691</v>
      </c>
      <c r="AV564" s="94"/>
      <c r="AW564" s="94"/>
      <c r="AX564" s="94">
        <v>665</v>
      </c>
      <c r="BA564" s="168">
        <v>42376</v>
      </c>
      <c r="BB564" s="168">
        <v>42376</v>
      </c>
    </row>
    <row r="565" spans="2:54" s="94" customFormat="1" ht="15" customHeight="1" x14ac:dyDescent="0.25">
      <c r="B565" s="126" t="s">
        <v>139</v>
      </c>
      <c r="C565" s="116">
        <v>113329040</v>
      </c>
      <c r="D565" s="92">
        <v>20160111</v>
      </c>
      <c r="E565" s="116">
        <v>721026460</v>
      </c>
      <c r="F565" s="94">
        <v>3031</v>
      </c>
      <c r="G565" s="116">
        <v>721026460</v>
      </c>
      <c r="H565" s="94">
        <v>3031</v>
      </c>
      <c r="I565" s="123">
        <v>563</v>
      </c>
      <c r="J565" s="123">
        <v>563</v>
      </c>
      <c r="K565" s="153">
        <v>583097</v>
      </c>
      <c r="N565" s="126" t="s">
        <v>932</v>
      </c>
      <c r="O565" s="154" t="s">
        <v>890</v>
      </c>
      <c r="Q565" s="150" t="s">
        <v>838</v>
      </c>
      <c r="R565" s="152" t="s">
        <v>837</v>
      </c>
      <c r="T565" s="142">
        <v>58</v>
      </c>
      <c r="X565" s="152" t="s">
        <v>690</v>
      </c>
      <c r="Y565" s="123" t="s">
        <v>159</v>
      </c>
      <c r="AB565" s="128" t="s">
        <v>706</v>
      </c>
      <c r="AD565" s="138" t="s">
        <v>834</v>
      </c>
      <c r="AF565" s="111">
        <v>42376</v>
      </c>
      <c r="AG565" s="123" t="s">
        <v>562</v>
      </c>
      <c r="AH565" s="94">
        <v>1</v>
      </c>
      <c r="AM565" s="134" t="s">
        <v>679</v>
      </c>
      <c r="AT565" s="151">
        <v>4.7</v>
      </c>
      <c r="AU565" s="150" t="s">
        <v>691</v>
      </c>
      <c r="AX565" s="94">
        <v>99717</v>
      </c>
      <c r="BA565" s="168">
        <v>42376</v>
      </c>
      <c r="BB565" s="168">
        <v>42376</v>
      </c>
    </row>
    <row r="566" spans="2:54" s="94" customFormat="1" ht="15" customHeight="1" x14ac:dyDescent="0.25">
      <c r="B566" s="126" t="s">
        <v>139</v>
      </c>
      <c r="C566" s="116">
        <v>113329040</v>
      </c>
      <c r="D566" s="92">
        <v>20160111</v>
      </c>
      <c r="E566" s="116">
        <v>721026460</v>
      </c>
      <c r="F566" s="94">
        <v>3031</v>
      </c>
      <c r="G566" s="116">
        <v>721026460</v>
      </c>
      <c r="H566" s="94">
        <v>3031</v>
      </c>
      <c r="I566" s="123">
        <v>564</v>
      </c>
      <c r="J566" s="123">
        <v>564</v>
      </c>
      <c r="K566" s="153">
        <v>583097</v>
      </c>
      <c r="N566" s="126" t="s">
        <v>932</v>
      </c>
      <c r="O566" s="154" t="s">
        <v>890</v>
      </c>
      <c r="Q566" s="150" t="s">
        <v>838</v>
      </c>
      <c r="R566" s="152" t="s">
        <v>837</v>
      </c>
      <c r="T566" s="142">
        <v>58</v>
      </c>
      <c r="X566" s="152" t="s">
        <v>690</v>
      </c>
      <c r="Y566" s="123" t="s">
        <v>159</v>
      </c>
      <c r="AB566" s="128" t="s">
        <v>706</v>
      </c>
      <c r="AD566" s="138" t="s">
        <v>834</v>
      </c>
      <c r="AF566" s="111">
        <v>42376</v>
      </c>
      <c r="AG566" s="123" t="s">
        <v>562</v>
      </c>
      <c r="AH566" s="94">
        <v>1</v>
      </c>
      <c r="AM566" s="110"/>
      <c r="AQ566" s="94">
        <v>5</v>
      </c>
      <c r="AT566" s="151">
        <v>10</v>
      </c>
      <c r="AU566" s="150" t="s">
        <v>691</v>
      </c>
      <c r="AX566" s="94">
        <v>665</v>
      </c>
      <c r="BA566" s="168">
        <v>42376</v>
      </c>
      <c r="BB566" s="168">
        <v>42376</v>
      </c>
    </row>
    <row r="567" spans="2:54" s="157" customFormat="1" ht="15" customHeight="1" x14ac:dyDescent="0.25">
      <c r="B567" s="157" t="s">
        <v>139</v>
      </c>
      <c r="C567" s="155">
        <v>113329040</v>
      </c>
      <c r="D567" s="156">
        <v>20160111</v>
      </c>
      <c r="E567" s="155">
        <v>721026460</v>
      </c>
      <c r="F567" s="157">
        <v>3032</v>
      </c>
      <c r="G567" s="116">
        <v>721026460</v>
      </c>
      <c r="H567" s="94">
        <v>3032</v>
      </c>
      <c r="I567" s="123">
        <v>565</v>
      </c>
      <c r="J567" s="123">
        <v>565</v>
      </c>
      <c r="K567" s="164">
        <v>583097</v>
      </c>
      <c r="N567" s="157" t="s">
        <v>932</v>
      </c>
      <c r="O567" s="162" t="s">
        <v>890</v>
      </c>
      <c r="Q567" s="161" t="s">
        <v>838</v>
      </c>
      <c r="R567" s="164" t="s">
        <v>837</v>
      </c>
      <c r="T567" s="158">
        <v>58</v>
      </c>
      <c r="X567" s="164" t="s">
        <v>690</v>
      </c>
      <c r="Y567" s="159" t="s">
        <v>159</v>
      </c>
      <c r="AB567" s="160" t="s">
        <v>706</v>
      </c>
      <c r="AD567" s="193" t="s">
        <v>933</v>
      </c>
      <c r="AF567" s="111">
        <v>42376</v>
      </c>
      <c r="AG567" s="123" t="s">
        <v>562</v>
      </c>
      <c r="AH567" s="94">
        <v>1</v>
      </c>
      <c r="AM567" s="191" t="s">
        <v>938</v>
      </c>
      <c r="AN567" s="94"/>
      <c r="AO567" s="94"/>
      <c r="AP567" s="94"/>
      <c r="AQ567" s="94">
        <v>5</v>
      </c>
      <c r="AT567" s="163">
        <v>8</v>
      </c>
      <c r="AU567" s="161" t="s">
        <v>691</v>
      </c>
      <c r="AV567" s="94"/>
      <c r="AW567" s="94"/>
      <c r="AX567" s="94">
        <v>665</v>
      </c>
      <c r="BA567" s="168">
        <v>42376</v>
      </c>
      <c r="BB567" s="168">
        <v>42376</v>
      </c>
    </row>
    <row r="568" spans="2:54" s="94" customFormat="1" ht="15" customHeight="1" x14ac:dyDescent="0.25">
      <c r="B568" s="126" t="s">
        <v>139</v>
      </c>
      <c r="C568" s="116">
        <v>113329040</v>
      </c>
      <c r="D568" s="92">
        <v>20160111</v>
      </c>
      <c r="E568" s="116">
        <v>721026460</v>
      </c>
      <c r="F568" s="94">
        <v>3033</v>
      </c>
      <c r="G568" s="116">
        <v>721026460</v>
      </c>
      <c r="H568" s="94">
        <v>3033</v>
      </c>
      <c r="I568" s="123">
        <v>566</v>
      </c>
      <c r="J568" s="123">
        <v>566</v>
      </c>
      <c r="K568" s="151">
        <v>10038985</v>
      </c>
      <c r="N568" s="126" t="s">
        <v>934</v>
      </c>
      <c r="O568" s="154" t="s">
        <v>880</v>
      </c>
      <c r="Q568" s="153" t="s">
        <v>842</v>
      </c>
      <c r="R568" s="152" t="s">
        <v>837</v>
      </c>
      <c r="T568" s="142">
        <v>58</v>
      </c>
      <c r="X568" s="152" t="s">
        <v>690</v>
      </c>
      <c r="Y568" s="123" t="s">
        <v>159</v>
      </c>
      <c r="AB568" s="128" t="s">
        <v>706</v>
      </c>
      <c r="AD568" s="138" t="s">
        <v>834</v>
      </c>
      <c r="AF568" s="111">
        <v>42376</v>
      </c>
      <c r="AG568" s="123" t="s">
        <v>562</v>
      </c>
      <c r="AH568" s="94">
        <v>1</v>
      </c>
      <c r="AM568" s="110"/>
      <c r="AT568" s="151">
        <v>0.32</v>
      </c>
      <c r="AU568" s="150" t="s">
        <v>691</v>
      </c>
      <c r="AX568" s="94">
        <v>99717</v>
      </c>
      <c r="BA568" s="168">
        <v>42376</v>
      </c>
      <c r="BB568" s="168">
        <v>42376</v>
      </c>
    </row>
    <row r="569" spans="2:54" s="94" customFormat="1" ht="15" customHeight="1" x14ac:dyDescent="0.25">
      <c r="B569" s="126" t="s">
        <v>139</v>
      </c>
      <c r="C569" s="116">
        <v>113329040</v>
      </c>
      <c r="D569" s="92">
        <v>20160111</v>
      </c>
      <c r="E569" s="116">
        <v>721026460</v>
      </c>
      <c r="F569" s="94">
        <v>3033</v>
      </c>
      <c r="G569" s="116">
        <v>721026460</v>
      </c>
      <c r="H569" s="94">
        <v>3033</v>
      </c>
      <c r="I569" s="123">
        <v>567</v>
      </c>
      <c r="J569" s="123">
        <v>567</v>
      </c>
      <c r="K569" s="151">
        <v>10038985</v>
      </c>
      <c r="N569" s="126" t="s">
        <v>934</v>
      </c>
      <c r="O569" s="154" t="s">
        <v>880</v>
      </c>
      <c r="Q569" s="153" t="s">
        <v>842</v>
      </c>
      <c r="R569" s="152" t="s">
        <v>837</v>
      </c>
      <c r="T569" s="142">
        <v>58</v>
      </c>
      <c r="X569" s="152" t="s">
        <v>690</v>
      </c>
      <c r="Y569" s="123" t="s">
        <v>159</v>
      </c>
      <c r="AB569" s="128" t="s">
        <v>706</v>
      </c>
      <c r="AD569" s="138" t="s">
        <v>834</v>
      </c>
      <c r="AF569" s="111">
        <v>42376</v>
      </c>
      <c r="AG569" s="123" t="s">
        <v>562</v>
      </c>
      <c r="AH569" s="94">
        <v>1</v>
      </c>
      <c r="AM569" s="110"/>
      <c r="AQ569" s="94">
        <v>5</v>
      </c>
      <c r="AT569" s="151">
        <v>27</v>
      </c>
      <c r="AU569" s="150" t="s">
        <v>691</v>
      </c>
      <c r="AX569" s="94">
        <v>665</v>
      </c>
      <c r="BA569" s="168">
        <v>42376</v>
      </c>
      <c r="BB569" s="168">
        <v>42376</v>
      </c>
    </row>
    <row r="570" spans="2:54" s="94" customFormat="1" ht="15" customHeight="1" x14ac:dyDescent="0.25">
      <c r="B570" s="126" t="s">
        <v>139</v>
      </c>
      <c r="C570" s="116">
        <v>113329040</v>
      </c>
      <c r="D570" s="92">
        <v>20160111</v>
      </c>
      <c r="E570" s="116">
        <v>721026460</v>
      </c>
      <c r="F570" s="94">
        <v>3034</v>
      </c>
      <c r="G570" s="116">
        <v>721026460</v>
      </c>
      <c r="H570" s="94">
        <v>3034</v>
      </c>
      <c r="I570" s="123">
        <v>568</v>
      </c>
      <c r="J570" s="123">
        <v>568</v>
      </c>
      <c r="K570" s="151">
        <v>10038985</v>
      </c>
      <c r="N570" s="126" t="s">
        <v>934</v>
      </c>
      <c r="O570" s="154" t="s">
        <v>881</v>
      </c>
      <c r="Q570" s="153" t="s">
        <v>842</v>
      </c>
      <c r="R570" s="152" t="s">
        <v>837</v>
      </c>
      <c r="T570" s="142">
        <v>58</v>
      </c>
      <c r="X570" s="152" t="s">
        <v>690</v>
      </c>
      <c r="Y570" s="123" t="s">
        <v>159</v>
      </c>
      <c r="AB570" s="128" t="s">
        <v>706</v>
      </c>
      <c r="AD570" s="138" t="s">
        <v>834</v>
      </c>
      <c r="AF570" s="111">
        <v>42376</v>
      </c>
      <c r="AG570" s="123" t="s">
        <v>562</v>
      </c>
      <c r="AH570" s="94">
        <v>1</v>
      </c>
      <c r="AM570" s="110"/>
      <c r="AT570" s="151">
        <v>0</v>
      </c>
      <c r="AU570" s="150" t="s">
        <v>691</v>
      </c>
      <c r="AX570" s="94">
        <v>99717</v>
      </c>
      <c r="BA570" s="168">
        <v>42376</v>
      </c>
      <c r="BB570" s="168">
        <v>42376</v>
      </c>
    </row>
    <row r="571" spans="2:54" s="94" customFormat="1" ht="15" customHeight="1" x14ac:dyDescent="0.25">
      <c r="B571" s="126" t="s">
        <v>139</v>
      </c>
      <c r="C571" s="116">
        <v>113329040</v>
      </c>
      <c r="D571" s="92">
        <v>20160111</v>
      </c>
      <c r="E571" s="116">
        <v>721026460</v>
      </c>
      <c r="F571" s="94">
        <v>3034</v>
      </c>
      <c r="G571" s="116">
        <v>721026460</v>
      </c>
      <c r="H571" s="94">
        <v>3034</v>
      </c>
      <c r="I571" s="123">
        <v>569</v>
      </c>
      <c r="J571" s="123">
        <v>569</v>
      </c>
      <c r="K571" s="151">
        <v>10038985</v>
      </c>
      <c r="N571" s="126" t="s">
        <v>934</v>
      </c>
      <c r="O571" s="154" t="s">
        <v>881</v>
      </c>
      <c r="Q571" s="153" t="s">
        <v>842</v>
      </c>
      <c r="R571" s="152" t="s">
        <v>837</v>
      </c>
      <c r="T571" s="142">
        <v>58</v>
      </c>
      <c r="X571" s="152" t="s">
        <v>690</v>
      </c>
      <c r="Y571" s="123" t="s">
        <v>159</v>
      </c>
      <c r="AB571" s="128" t="s">
        <v>706</v>
      </c>
      <c r="AD571" s="138" t="s">
        <v>834</v>
      </c>
      <c r="AF571" s="111">
        <v>42376</v>
      </c>
      <c r="AG571" s="123" t="s">
        <v>562</v>
      </c>
      <c r="AH571" s="94">
        <v>1</v>
      </c>
      <c r="AM571" s="110"/>
      <c r="AQ571" s="94">
        <v>5</v>
      </c>
      <c r="AT571" s="151">
        <v>21</v>
      </c>
      <c r="AU571" s="150" t="s">
        <v>691</v>
      </c>
      <c r="AX571" s="94">
        <v>665</v>
      </c>
      <c r="BA571" s="168">
        <v>42376</v>
      </c>
      <c r="BB571" s="168">
        <v>42376</v>
      </c>
    </row>
    <row r="572" spans="2:54" s="94" customFormat="1" ht="15" customHeight="1" x14ac:dyDescent="0.25">
      <c r="B572" s="126" t="s">
        <v>139</v>
      </c>
      <c r="C572" s="116">
        <v>113329040</v>
      </c>
      <c r="D572" s="92">
        <v>20160111</v>
      </c>
      <c r="E572" s="116">
        <v>721026460</v>
      </c>
      <c r="F572" s="94">
        <v>3035</v>
      </c>
      <c r="G572" s="116">
        <v>721026460</v>
      </c>
      <c r="H572" s="94">
        <v>3035</v>
      </c>
      <c r="I572" s="123">
        <v>570</v>
      </c>
      <c r="J572" s="123">
        <v>570</v>
      </c>
      <c r="K572" s="151">
        <v>10038985</v>
      </c>
      <c r="N572" s="126" t="s">
        <v>934</v>
      </c>
      <c r="O572" s="154" t="s">
        <v>882</v>
      </c>
      <c r="Q572" s="153" t="s">
        <v>842</v>
      </c>
      <c r="R572" s="152" t="s">
        <v>837</v>
      </c>
      <c r="T572" s="142">
        <v>58</v>
      </c>
      <c r="X572" s="152" t="s">
        <v>690</v>
      </c>
      <c r="Y572" s="123" t="s">
        <v>159</v>
      </c>
      <c r="AB572" s="128" t="s">
        <v>706</v>
      </c>
      <c r="AD572" s="138" t="s">
        <v>834</v>
      </c>
      <c r="AF572" s="111">
        <v>42376</v>
      </c>
      <c r="AG572" s="123" t="s">
        <v>562</v>
      </c>
      <c r="AH572" s="94">
        <v>1</v>
      </c>
      <c r="AM572" s="110"/>
      <c r="AT572" s="151">
        <v>0</v>
      </c>
      <c r="AU572" s="150" t="s">
        <v>691</v>
      </c>
      <c r="AX572" s="94">
        <v>99717</v>
      </c>
      <c r="BA572" s="168">
        <v>42376</v>
      </c>
      <c r="BB572" s="168">
        <v>42376</v>
      </c>
    </row>
    <row r="573" spans="2:54" s="94" customFormat="1" ht="15" customHeight="1" x14ac:dyDescent="0.25">
      <c r="B573" s="126" t="s">
        <v>139</v>
      </c>
      <c r="C573" s="116">
        <v>113329040</v>
      </c>
      <c r="D573" s="92">
        <v>20160111</v>
      </c>
      <c r="E573" s="116">
        <v>721026460</v>
      </c>
      <c r="F573" s="94">
        <v>3035</v>
      </c>
      <c r="G573" s="116">
        <v>721026460</v>
      </c>
      <c r="H573" s="94">
        <v>3035</v>
      </c>
      <c r="I573" s="123">
        <v>571</v>
      </c>
      <c r="J573" s="123">
        <v>571</v>
      </c>
      <c r="K573" s="151">
        <v>10038985</v>
      </c>
      <c r="N573" s="126" t="s">
        <v>934</v>
      </c>
      <c r="O573" s="154" t="s">
        <v>882</v>
      </c>
      <c r="Q573" s="153" t="s">
        <v>842</v>
      </c>
      <c r="R573" s="152" t="s">
        <v>837</v>
      </c>
      <c r="T573" s="142">
        <v>58</v>
      </c>
      <c r="X573" s="152" t="s">
        <v>690</v>
      </c>
      <c r="Y573" s="123" t="s">
        <v>159</v>
      </c>
      <c r="AB573" s="128" t="s">
        <v>706</v>
      </c>
      <c r="AD573" s="138" t="s">
        <v>834</v>
      </c>
      <c r="AF573" s="111">
        <v>42376</v>
      </c>
      <c r="AG573" s="123" t="s">
        <v>562</v>
      </c>
      <c r="AH573" s="94">
        <v>1</v>
      </c>
      <c r="AM573" s="110"/>
      <c r="AQ573" s="94">
        <v>5</v>
      </c>
      <c r="AT573" s="151">
        <v>59</v>
      </c>
      <c r="AU573" s="150" t="s">
        <v>691</v>
      </c>
      <c r="AX573" s="94">
        <v>665</v>
      </c>
      <c r="BA573" s="168">
        <v>42376</v>
      </c>
      <c r="BB573" s="168">
        <v>42376</v>
      </c>
    </row>
    <row r="574" spans="2:54" s="94" customFormat="1" ht="15" customHeight="1" x14ac:dyDescent="0.25">
      <c r="B574" s="126" t="s">
        <v>139</v>
      </c>
      <c r="C574" s="116">
        <v>113329040</v>
      </c>
      <c r="D574" s="92">
        <v>20160111</v>
      </c>
      <c r="E574" s="116">
        <v>721026460</v>
      </c>
      <c r="F574" s="94">
        <v>3036</v>
      </c>
      <c r="G574" s="116">
        <v>721026460</v>
      </c>
      <c r="H574" s="94">
        <v>3036</v>
      </c>
      <c r="I574" s="123">
        <v>572</v>
      </c>
      <c r="J574" s="123">
        <v>572</v>
      </c>
      <c r="K574" s="151">
        <v>10038985</v>
      </c>
      <c r="N574" s="126" t="s">
        <v>934</v>
      </c>
      <c r="O574" s="154" t="s">
        <v>883</v>
      </c>
      <c r="Q574" s="153" t="s">
        <v>842</v>
      </c>
      <c r="R574" s="152" t="s">
        <v>837</v>
      </c>
      <c r="T574" s="142">
        <v>58</v>
      </c>
      <c r="X574" s="152" t="s">
        <v>690</v>
      </c>
      <c r="Y574" s="123" t="s">
        <v>159</v>
      </c>
      <c r="AB574" s="128" t="s">
        <v>706</v>
      </c>
      <c r="AD574" s="138" t="s">
        <v>834</v>
      </c>
      <c r="AF574" s="111">
        <v>42376</v>
      </c>
      <c r="AG574" s="123" t="s">
        <v>562</v>
      </c>
      <c r="AH574" s="94">
        <v>1</v>
      </c>
      <c r="AM574" s="110"/>
      <c r="AT574" s="151">
        <v>0.27</v>
      </c>
      <c r="AU574" s="150" t="s">
        <v>691</v>
      </c>
      <c r="AX574" s="94">
        <v>99717</v>
      </c>
      <c r="BA574" s="168">
        <v>42376</v>
      </c>
      <c r="BB574" s="168">
        <v>42376</v>
      </c>
    </row>
    <row r="575" spans="2:54" s="94" customFormat="1" ht="15" customHeight="1" x14ac:dyDescent="0.25">
      <c r="B575" s="126" t="s">
        <v>139</v>
      </c>
      <c r="C575" s="116">
        <v>113329040</v>
      </c>
      <c r="D575" s="92">
        <v>20160111</v>
      </c>
      <c r="E575" s="116">
        <v>721026460</v>
      </c>
      <c r="F575" s="94">
        <v>3036</v>
      </c>
      <c r="G575" s="116">
        <v>721026460</v>
      </c>
      <c r="H575" s="94">
        <v>3036</v>
      </c>
      <c r="I575" s="123">
        <v>573</v>
      </c>
      <c r="J575" s="123">
        <v>573</v>
      </c>
      <c r="K575" s="151">
        <v>10038985</v>
      </c>
      <c r="N575" s="126" t="s">
        <v>934</v>
      </c>
      <c r="O575" s="154" t="s">
        <v>883</v>
      </c>
      <c r="Q575" s="153" t="s">
        <v>842</v>
      </c>
      <c r="R575" s="152" t="s">
        <v>837</v>
      </c>
      <c r="T575" s="142">
        <v>58</v>
      </c>
      <c r="X575" s="152" t="s">
        <v>690</v>
      </c>
      <c r="Y575" s="123" t="s">
        <v>159</v>
      </c>
      <c r="AB575" s="128" t="s">
        <v>706</v>
      </c>
      <c r="AD575" s="138" t="s">
        <v>834</v>
      </c>
      <c r="AF575" s="111">
        <v>42376</v>
      </c>
      <c r="AG575" s="123" t="s">
        <v>562</v>
      </c>
      <c r="AH575" s="94">
        <v>1</v>
      </c>
      <c r="AM575" s="110"/>
      <c r="AQ575" s="94">
        <v>5</v>
      </c>
      <c r="AT575" s="151">
        <v>52</v>
      </c>
      <c r="AU575" s="150" t="s">
        <v>691</v>
      </c>
      <c r="AX575" s="94">
        <v>665</v>
      </c>
      <c r="BA575" s="168">
        <v>42376</v>
      </c>
      <c r="BB575" s="168">
        <v>42376</v>
      </c>
    </row>
    <row r="576" spans="2:54" s="94" customFormat="1" ht="15" customHeight="1" x14ac:dyDescent="0.25">
      <c r="B576" s="126" t="s">
        <v>139</v>
      </c>
      <c r="C576" s="116">
        <v>113329040</v>
      </c>
      <c r="D576" s="92">
        <v>20160111</v>
      </c>
      <c r="E576" s="116">
        <v>721026460</v>
      </c>
      <c r="F576" s="94">
        <v>3037</v>
      </c>
      <c r="G576" s="116">
        <v>721026460</v>
      </c>
      <c r="H576" s="94">
        <v>3037</v>
      </c>
      <c r="I576" s="123">
        <v>574</v>
      </c>
      <c r="J576" s="123">
        <v>574</v>
      </c>
      <c r="K576" s="151">
        <v>10038985</v>
      </c>
      <c r="N576" s="126" t="s">
        <v>934</v>
      </c>
      <c r="O576" s="154" t="s">
        <v>884</v>
      </c>
      <c r="Q576" s="153" t="s">
        <v>842</v>
      </c>
      <c r="R576" s="152" t="s">
        <v>837</v>
      </c>
      <c r="T576" s="142">
        <v>58</v>
      </c>
      <c r="X576" s="152" t="s">
        <v>690</v>
      </c>
      <c r="Y576" s="123" t="s">
        <v>159</v>
      </c>
      <c r="AB576" s="128" t="s">
        <v>706</v>
      </c>
      <c r="AD576" s="138" t="s">
        <v>834</v>
      </c>
      <c r="AF576" s="111">
        <v>42376</v>
      </c>
      <c r="AG576" s="123" t="s">
        <v>562</v>
      </c>
      <c r="AH576" s="94">
        <v>1</v>
      </c>
      <c r="AM576" s="131"/>
      <c r="AT576" s="151">
        <v>3.2</v>
      </c>
      <c r="AU576" s="150" t="s">
        <v>691</v>
      </c>
      <c r="AX576" s="94">
        <v>99717</v>
      </c>
      <c r="BA576" s="168">
        <v>42376</v>
      </c>
      <c r="BB576" s="168">
        <v>42376</v>
      </c>
    </row>
    <row r="577" spans="2:54" s="94" customFormat="1" ht="15" customHeight="1" x14ac:dyDescent="0.25">
      <c r="B577" s="126" t="s">
        <v>139</v>
      </c>
      <c r="C577" s="116">
        <v>113329040</v>
      </c>
      <c r="D577" s="92">
        <v>20160111</v>
      </c>
      <c r="E577" s="116">
        <v>721026460</v>
      </c>
      <c r="F577" s="94">
        <v>3037</v>
      </c>
      <c r="G577" s="116">
        <v>721026460</v>
      </c>
      <c r="H577" s="94">
        <v>3037</v>
      </c>
      <c r="I577" s="123">
        <v>575</v>
      </c>
      <c r="J577" s="123">
        <v>575</v>
      </c>
      <c r="K577" s="151">
        <v>10038985</v>
      </c>
      <c r="N577" s="126" t="s">
        <v>934</v>
      </c>
      <c r="O577" s="154" t="s">
        <v>884</v>
      </c>
      <c r="Q577" s="153" t="s">
        <v>842</v>
      </c>
      <c r="R577" s="152" t="s">
        <v>837</v>
      </c>
      <c r="T577" s="142">
        <v>58</v>
      </c>
      <c r="X577" s="152" t="s">
        <v>690</v>
      </c>
      <c r="Y577" s="123" t="s">
        <v>159</v>
      </c>
      <c r="AB577" s="128" t="s">
        <v>706</v>
      </c>
      <c r="AD577" s="138" t="s">
        <v>834</v>
      </c>
      <c r="AF577" s="111">
        <v>42376</v>
      </c>
      <c r="AG577" s="123" t="s">
        <v>562</v>
      </c>
      <c r="AH577" s="94">
        <v>1</v>
      </c>
      <c r="AM577" s="194"/>
      <c r="AQ577" s="94">
        <v>5</v>
      </c>
      <c r="AT577" s="151">
        <v>64</v>
      </c>
      <c r="AU577" s="150" t="s">
        <v>691</v>
      </c>
      <c r="AX577" s="94">
        <v>665</v>
      </c>
      <c r="BA577" s="168">
        <v>42376</v>
      </c>
      <c r="BB577" s="168">
        <v>42376</v>
      </c>
    </row>
    <row r="578" spans="2:54" s="94" customFormat="1" ht="15" customHeight="1" x14ac:dyDescent="0.25">
      <c r="B578" s="126" t="s">
        <v>139</v>
      </c>
      <c r="C578" s="116">
        <v>113329040</v>
      </c>
      <c r="D578" s="92">
        <v>20160111</v>
      </c>
      <c r="E578" s="116">
        <v>721026460</v>
      </c>
      <c r="F578" s="94">
        <v>3038</v>
      </c>
      <c r="G578" s="116">
        <v>721026460</v>
      </c>
      <c r="H578" s="94">
        <v>3038</v>
      </c>
      <c r="I578" s="123">
        <v>576</v>
      </c>
      <c r="J578" s="123">
        <v>576</v>
      </c>
      <c r="K578" s="151">
        <v>10038985</v>
      </c>
      <c r="N578" s="126" t="s">
        <v>934</v>
      </c>
      <c r="O578" s="154" t="s">
        <v>885</v>
      </c>
      <c r="Q578" s="153" t="s">
        <v>842</v>
      </c>
      <c r="R578" s="152" t="s">
        <v>837</v>
      </c>
      <c r="T578" s="142">
        <v>58</v>
      </c>
      <c r="X578" s="152" t="s">
        <v>690</v>
      </c>
      <c r="Y578" s="123" t="s">
        <v>159</v>
      </c>
      <c r="AB578" s="128" t="s">
        <v>706</v>
      </c>
      <c r="AD578" s="138" t="s">
        <v>834</v>
      </c>
      <c r="AF578" s="111">
        <v>42376</v>
      </c>
      <c r="AG578" s="123" t="s">
        <v>562</v>
      </c>
      <c r="AH578" s="94">
        <v>1</v>
      </c>
      <c r="AM578" s="194"/>
      <c r="AT578" s="151">
        <v>3</v>
      </c>
      <c r="AU578" s="150" t="s">
        <v>691</v>
      </c>
      <c r="AX578" s="94">
        <v>99717</v>
      </c>
      <c r="BA578" s="168">
        <v>42376</v>
      </c>
      <c r="BB578" s="168">
        <v>42376</v>
      </c>
    </row>
    <row r="579" spans="2:54" s="94" customFormat="1" ht="15" customHeight="1" x14ac:dyDescent="0.25">
      <c r="B579" s="126" t="s">
        <v>139</v>
      </c>
      <c r="C579" s="116">
        <v>113329040</v>
      </c>
      <c r="D579" s="92">
        <v>20160111</v>
      </c>
      <c r="E579" s="116">
        <v>721026460</v>
      </c>
      <c r="F579" s="94">
        <v>3038</v>
      </c>
      <c r="G579" s="116">
        <v>721026460</v>
      </c>
      <c r="H579" s="94">
        <v>3038</v>
      </c>
      <c r="I579" s="123">
        <v>577</v>
      </c>
      <c r="J579" s="123">
        <v>577</v>
      </c>
      <c r="K579" s="151">
        <v>10038985</v>
      </c>
      <c r="N579" s="126" t="s">
        <v>934</v>
      </c>
      <c r="O579" s="154" t="s">
        <v>885</v>
      </c>
      <c r="Q579" s="153" t="s">
        <v>842</v>
      </c>
      <c r="R579" s="152" t="s">
        <v>837</v>
      </c>
      <c r="T579" s="142">
        <v>58</v>
      </c>
      <c r="X579" s="152" t="s">
        <v>690</v>
      </c>
      <c r="Y579" s="123" t="s">
        <v>159</v>
      </c>
      <c r="AB579" s="128" t="s">
        <v>706</v>
      </c>
      <c r="AD579" s="138" t="s">
        <v>834</v>
      </c>
      <c r="AF579" s="111">
        <v>42376</v>
      </c>
      <c r="AG579" s="123" t="s">
        <v>562</v>
      </c>
      <c r="AH579" s="94">
        <v>1</v>
      </c>
      <c r="AM579" s="131" t="s">
        <v>955</v>
      </c>
      <c r="AQ579" s="94">
        <v>5</v>
      </c>
      <c r="AT579" s="151" t="s">
        <v>843</v>
      </c>
      <c r="AU579" s="150" t="s">
        <v>691</v>
      </c>
      <c r="AX579" s="94">
        <v>665</v>
      </c>
      <c r="BA579" s="168">
        <v>42376</v>
      </c>
      <c r="BB579" s="168">
        <v>42376</v>
      </c>
    </row>
    <row r="580" spans="2:54" s="94" customFormat="1" ht="15" customHeight="1" x14ac:dyDescent="0.25">
      <c r="B580" s="126" t="s">
        <v>139</v>
      </c>
      <c r="C580" s="116">
        <v>113329040</v>
      </c>
      <c r="D580" s="92">
        <v>20160111</v>
      </c>
      <c r="E580" s="116">
        <v>721026460</v>
      </c>
      <c r="F580" s="94">
        <v>3039</v>
      </c>
      <c r="G580" s="116">
        <v>721026460</v>
      </c>
      <c r="H580" s="94">
        <v>3039</v>
      </c>
      <c r="I580" s="123">
        <v>578</v>
      </c>
      <c r="J580" s="123">
        <v>578</v>
      </c>
      <c r="K580" s="151">
        <v>10038985</v>
      </c>
      <c r="N580" s="126" t="s">
        <v>934</v>
      </c>
      <c r="O580" s="154" t="s">
        <v>891</v>
      </c>
      <c r="Q580" s="153" t="s">
        <v>842</v>
      </c>
      <c r="R580" s="152" t="s">
        <v>837</v>
      </c>
      <c r="T580" s="142">
        <v>58</v>
      </c>
      <c r="X580" s="152" t="s">
        <v>690</v>
      </c>
      <c r="Y580" s="123" t="s">
        <v>159</v>
      </c>
      <c r="AB580" s="128" t="s">
        <v>706</v>
      </c>
      <c r="AD580" s="138" t="s">
        <v>834</v>
      </c>
      <c r="AF580" s="111">
        <v>42376</v>
      </c>
      <c r="AG580" s="123" t="s">
        <v>562</v>
      </c>
      <c r="AH580" s="94">
        <v>1</v>
      </c>
      <c r="AM580" s="194"/>
      <c r="AT580" s="151">
        <v>3.5</v>
      </c>
      <c r="AU580" s="150" t="s">
        <v>691</v>
      </c>
      <c r="AX580" s="94">
        <v>99717</v>
      </c>
      <c r="BA580" s="168">
        <v>42376</v>
      </c>
      <c r="BB580" s="168">
        <v>42376</v>
      </c>
    </row>
    <row r="581" spans="2:54" s="94" customFormat="1" ht="15" customHeight="1" x14ac:dyDescent="0.25">
      <c r="B581" s="126" t="s">
        <v>139</v>
      </c>
      <c r="C581" s="116">
        <v>113329040</v>
      </c>
      <c r="D581" s="92">
        <v>20160111</v>
      </c>
      <c r="E581" s="116">
        <v>721026460</v>
      </c>
      <c r="F581" s="94">
        <v>3039</v>
      </c>
      <c r="G581" s="116">
        <v>721026460</v>
      </c>
      <c r="H581" s="94">
        <v>3039</v>
      </c>
      <c r="I581" s="123">
        <v>579</v>
      </c>
      <c r="J581" s="123">
        <v>579</v>
      </c>
      <c r="K581" s="151">
        <v>10038985</v>
      </c>
      <c r="N581" s="126" t="s">
        <v>934</v>
      </c>
      <c r="O581" s="154" t="s">
        <v>891</v>
      </c>
      <c r="Q581" s="153" t="s">
        <v>842</v>
      </c>
      <c r="R581" s="152" t="s">
        <v>837</v>
      </c>
      <c r="T581" s="142">
        <v>58</v>
      </c>
      <c r="X581" s="152" t="s">
        <v>690</v>
      </c>
      <c r="Y581" s="123" t="s">
        <v>159</v>
      </c>
      <c r="AB581" s="128" t="s">
        <v>706</v>
      </c>
      <c r="AD581" s="138" t="s">
        <v>834</v>
      </c>
      <c r="AF581" s="111">
        <v>42376</v>
      </c>
      <c r="AG581" s="123" t="s">
        <v>562</v>
      </c>
      <c r="AH581" s="94">
        <v>1</v>
      </c>
      <c r="AM581" s="131"/>
      <c r="AQ581" s="94">
        <v>5</v>
      </c>
      <c r="AT581" s="151">
        <v>36</v>
      </c>
      <c r="AU581" s="150" t="s">
        <v>691</v>
      </c>
      <c r="AX581" s="94">
        <v>665</v>
      </c>
      <c r="BA581" s="168">
        <v>42376</v>
      </c>
      <c r="BB581" s="168">
        <v>42376</v>
      </c>
    </row>
    <row r="582" spans="2:54" s="94" customFormat="1" ht="15" customHeight="1" x14ac:dyDescent="0.25">
      <c r="B582" s="126" t="s">
        <v>139</v>
      </c>
      <c r="C582" s="116">
        <v>113329040</v>
      </c>
      <c r="D582" s="92">
        <v>20160111</v>
      </c>
      <c r="E582" s="116">
        <v>721026460</v>
      </c>
      <c r="F582" s="94">
        <v>3040</v>
      </c>
      <c r="G582" s="116">
        <v>721026460</v>
      </c>
      <c r="H582" s="94">
        <v>3040</v>
      </c>
      <c r="I582" s="123">
        <v>580</v>
      </c>
      <c r="J582" s="123">
        <v>580</v>
      </c>
      <c r="K582" s="151">
        <v>10038985</v>
      </c>
      <c r="N582" s="126" t="s">
        <v>934</v>
      </c>
      <c r="O582" s="154" t="s">
        <v>886</v>
      </c>
      <c r="Q582" s="153" t="s">
        <v>842</v>
      </c>
      <c r="R582" s="152" t="s">
        <v>837</v>
      </c>
      <c r="T582" s="142">
        <v>58</v>
      </c>
      <c r="X582" s="152" t="s">
        <v>690</v>
      </c>
      <c r="Y582" s="123" t="s">
        <v>159</v>
      </c>
      <c r="AB582" s="128" t="s">
        <v>706</v>
      </c>
      <c r="AD582" s="138" t="s">
        <v>834</v>
      </c>
      <c r="AF582" s="111">
        <v>42376</v>
      </c>
      <c r="AG582" s="123" t="s">
        <v>562</v>
      </c>
      <c r="AH582" s="94">
        <v>1</v>
      </c>
      <c r="AM582" s="110"/>
      <c r="AT582" s="151">
        <v>1.9</v>
      </c>
      <c r="AU582" s="150" t="s">
        <v>691</v>
      </c>
      <c r="AX582" s="94">
        <v>99717</v>
      </c>
      <c r="BA582" s="168">
        <v>42376</v>
      </c>
      <c r="BB582" s="168">
        <v>42376</v>
      </c>
    </row>
    <row r="583" spans="2:54" s="94" customFormat="1" ht="15" customHeight="1" x14ac:dyDescent="0.25">
      <c r="B583" s="126" t="s">
        <v>139</v>
      </c>
      <c r="C583" s="116">
        <v>113329040</v>
      </c>
      <c r="D583" s="92">
        <v>20160111</v>
      </c>
      <c r="E583" s="116">
        <v>721026460</v>
      </c>
      <c r="F583" s="94">
        <v>3040</v>
      </c>
      <c r="G583" s="116">
        <v>721026460</v>
      </c>
      <c r="H583" s="94">
        <v>3040</v>
      </c>
      <c r="I583" s="123">
        <v>581</v>
      </c>
      <c r="J583" s="123">
        <v>581</v>
      </c>
      <c r="K583" s="151">
        <v>10038985</v>
      </c>
      <c r="N583" s="126" t="s">
        <v>934</v>
      </c>
      <c r="O583" s="154" t="s">
        <v>886</v>
      </c>
      <c r="Q583" s="153" t="s">
        <v>842</v>
      </c>
      <c r="R583" s="152" t="s">
        <v>837</v>
      </c>
      <c r="T583" s="142">
        <v>58</v>
      </c>
      <c r="X583" s="152" t="s">
        <v>690</v>
      </c>
      <c r="Y583" s="123" t="s">
        <v>159</v>
      </c>
      <c r="AB583" s="128" t="s">
        <v>706</v>
      </c>
      <c r="AD583" s="138" t="s">
        <v>834</v>
      </c>
      <c r="AF583" s="111">
        <v>42376</v>
      </c>
      <c r="AG583" s="123" t="s">
        <v>562</v>
      </c>
      <c r="AH583" s="94">
        <v>1</v>
      </c>
      <c r="AM583" s="110"/>
      <c r="AQ583" s="94">
        <v>5</v>
      </c>
      <c r="AT583" s="151">
        <v>33</v>
      </c>
      <c r="AU583" s="150" t="s">
        <v>691</v>
      </c>
      <c r="AX583" s="94">
        <v>665</v>
      </c>
      <c r="BA583" s="168">
        <v>42376</v>
      </c>
      <c r="BB583" s="168">
        <v>42376</v>
      </c>
    </row>
    <row r="584" spans="2:54" s="94" customFormat="1" ht="15" customHeight="1" x14ac:dyDescent="0.25">
      <c r="B584" s="126" t="s">
        <v>139</v>
      </c>
      <c r="C584" s="116">
        <v>113329040</v>
      </c>
      <c r="D584" s="92">
        <v>20160111</v>
      </c>
      <c r="E584" s="116">
        <v>721026460</v>
      </c>
      <c r="F584" s="94">
        <v>3041</v>
      </c>
      <c r="G584" s="116">
        <v>721026460</v>
      </c>
      <c r="H584" s="94">
        <v>3041</v>
      </c>
      <c r="I584" s="123">
        <v>582</v>
      </c>
      <c r="J584" s="123">
        <v>582</v>
      </c>
      <c r="K584" s="151">
        <v>10038985</v>
      </c>
      <c r="N584" s="126" t="s">
        <v>934</v>
      </c>
      <c r="O584" s="154" t="s">
        <v>892</v>
      </c>
      <c r="Q584" s="153" t="s">
        <v>842</v>
      </c>
      <c r="R584" s="152" t="s">
        <v>837</v>
      </c>
      <c r="T584" s="142">
        <v>58</v>
      </c>
      <c r="X584" s="152" t="s">
        <v>690</v>
      </c>
      <c r="Y584" s="123" t="s">
        <v>159</v>
      </c>
      <c r="AB584" s="128" t="s">
        <v>706</v>
      </c>
      <c r="AD584" s="138" t="s">
        <v>834</v>
      </c>
      <c r="AF584" s="111">
        <v>42376</v>
      </c>
      <c r="AG584" s="123" t="s">
        <v>562</v>
      </c>
      <c r="AH584" s="94">
        <v>1</v>
      </c>
      <c r="AM584" s="131"/>
      <c r="AT584" s="151">
        <v>2</v>
      </c>
      <c r="AU584" s="150" t="s">
        <v>691</v>
      </c>
      <c r="AX584" s="94">
        <v>99717</v>
      </c>
      <c r="BA584" s="168">
        <v>42376</v>
      </c>
      <c r="BB584" s="168">
        <v>42376</v>
      </c>
    </row>
    <row r="585" spans="2:54" s="94" customFormat="1" ht="15" customHeight="1" x14ac:dyDescent="0.25">
      <c r="B585" s="126" t="s">
        <v>139</v>
      </c>
      <c r="C585" s="116">
        <v>113329040</v>
      </c>
      <c r="D585" s="92">
        <v>20160111</v>
      </c>
      <c r="E585" s="116">
        <v>721026460</v>
      </c>
      <c r="F585" s="94">
        <v>3041</v>
      </c>
      <c r="G585" s="116">
        <v>721026460</v>
      </c>
      <c r="H585" s="94">
        <v>3041</v>
      </c>
      <c r="I585" s="123">
        <v>583</v>
      </c>
      <c r="J585" s="123">
        <v>583</v>
      </c>
      <c r="K585" s="151">
        <v>10038985</v>
      </c>
      <c r="N585" s="126" t="s">
        <v>934</v>
      </c>
      <c r="O585" s="154" t="s">
        <v>892</v>
      </c>
      <c r="Q585" s="153" t="s">
        <v>842</v>
      </c>
      <c r="R585" s="152" t="s">
        <v>837</v>
      </c>
      <c r="T585" s="142">
        <v>58</v>
      </c>
      <c r="X585" s="152" t="s">
        <v>690</v>
      </c>
      <c r="Y585" s="123" t="s">
        <v>159</v>
      </c>
      <c r="AB585" s="128" t="s">
        <v>706</v>
      </c>
      <c r="AD585" s="138" t="s">
        <v>834</v>
      </c>
      <c r="AF585" s="111">
        <v>42376</v>
      </c>
      <c r="AG585" s="123" t="s">
        <v>562</v>
      </c>
      <c r="AH585" s="94">
        <v>1</v>
      </c>
      <c r="AM585" s="194"/>
      <c r="AQ585" s="94">
        <v>5</v>
      </c>
      <c r="AT585" s="151">
        <v>130</v>
      </c>
      <c r="AU585" s="150" t="s">
        <v>691</v>
      </c>
      <c r="AX585" s="94">
        <v>665</v>
      </c>
      <c r="BA585" s="168">
        <v>42376</v>
      </c>
      <c r="BB585" s="168">
        <v>42376</v>
      </c>
    </row>
    <row r="586" spans="2:54" s="94" customFormat="1" ht="15" customHeight="1" x14ac:dyDescent="0.25">
      <c r="B586" s="126" t="s">
        <v>139</v>
      </c>
      <c r="C586" s="116">
        <v>113329040</v>
      </c>
      <c r="D586" s="92">
        <v>20160111</v>
      </c>
      <c r="E586" s="116">
        <v>721026460</v>
      </c>
      <c r="F586" s="94">
        <v>3042</v>
      </c>
      <c r="G586" s="116">
        <v>721026460</v>
      </c>
      <c r="H586" s="94">
        <v>3042</v>
      </c>
      <c r="I586" s="123">
        <v>584</v>
      </c>
      <c r="J586" s="123">
        <v>584</v>
      </c>
      <c r="K586" s="151">
        <v>10038985</v>
      </c>
      <c r="N586" s="126" t="s">
        <v>934</v>
      </c>
      <c r="O586" s="154" t="s">
        <v>893</v>
      </c>
      <c r="Q586" s="153" t="s">
        <v>842</v>
      </c>
      <c r="R586" s="152" t="s">
        <v>837</v>
      </c>
      <c r="T586" s="142">
        <v>58</v>
      </c>
      <c r="X586" s="152" t="s">
        <v>690</v>
      </c>
      <c r="Y586" s="123" t="s">
        <v>159</v>
      </c>
      <c r="AB586" s="128" t="s">
        <v>706</v>
      </c>
      <c r="AD586" s="138" t="s">
        <v>834</v>
      </c>
      <c r="AF586" s="111">
        <v>42376</v>
      </c>
      <c r="AG586" s="123" t="s">
        <v>562</v>
      </c>
      <c r="AH586" s="94">
        <v>1</v>
      </c>
      <c r="AM586" s="131"/>
      <c r="AT586" s="151">
        <v>1.6</v>
      </c>
      <c r="AU586" s="150" t="s">
        <v>691</v>
      </c>
      <c r="AX586" s="94">
        <v>99717</v>
      </c>
      <c r="BA586" s="168">
        <v>42376</v>
      </c>
      <c r="BB586" s="168">
        <v>42376</v>
      </c>
    </row>
    <row r="587" spans="2:54" s="94" customFormat="1" ht="15" customHeight="1" x14ac:dyDescent="0.25">
      <c r="B587" s="126" t="s">
        <v>139</v>
      </c>
      <c r="C587" s="116">
        <v>113329040</v>
      </c>
      <c r="D587" s="92">
        <v>20160111</v>
      </c>
      <c r="E587" s="116">
        <v>721026460</v>
      </c>
      <c r="F587" s="94">
        <v>3042</v>
      </c>
      <c r="G587" s="116">
        <v>721026460</v>
      </c>
      <c r="H587" s="94">
        <v>3042</v>
      </c>
      <c r="I587" s="123">
        <v>585</v>
      </c>
      <c r="J587" s="123">
        <v>585</v>
      </c>
      <c r="K587" s="151">
        <v>10038985</v>
      </c>
      <c r="N587" s="126" t="s">
        <v>934</v>
      </c>
      <c r="O587" s="154" t="s">
        <v>893</v>
      </c>
      <c r="Q587" s="153" t="s">
        <v>842</v>
      </c>
      <c r="R587" s="152" t="s">
        <v>837</v>
      </c>
      <c r="T587" s="142">
        <v>58</v>
      </c>
      <c r="X587" s="152" t="s">
        <v>690</v>
      </c>
      <c r="Y587" s="123" t="s">
        <v>159</v>
      </c>
      <c r="AB587" s="128" t="s">
        <v>706</v>
      </c>
      <c r="AD587" s="138" t="s">
        <v>834</v>
      </c>
      <c r="AF587" s="111">
        <v>42376</v>
      </c>
      <c r="AG587" s="123" t="s">
        <v>562</v>
      </c>
      <c r="AH587" s="94">
        <v>1</v>
      </c>
      <c r="AM587" s="194"/>
      <c r="AQ587" s="94">
        <v>5</v>
      </c>
      <c r="AT587" s="151">
        <v>37</v>
      </c>
      <c r="AU587" s="150" t="s">
        <v>691</v>
      </c>
      <c r="AX587" s="94">
        <v>665</v>
      </c>
      <c r="BA587" s="168">
        <v>42376</v>
      </c>
      <c r="BB587" s="168">
        <v>42376</v>
      </c>
    </row>
    <row r="588" spans="2:54" s="94" customFormat="1" ht="15" customHeight="1" x14ac:dyDescent="0.25">
      <c r="B588" s="126" t="s">
        <v>139</v>
      </c>
      <c r="C588" s="116">
        <v>113329040</v>
      </c>
      <c r="D588" s="92">
        <v>20160111</v>
      </c>
      <c r="E588" s="116">
        <v>721026460</v>
      </c>
      <c r="F588" s="94">
        <v>3043</v>
      </c>
      <c r="G588" s="116">
        <v>721026460</v>
      </c>
      <c r="H588" s="94">
        <v>3043</v>
      </c>
      <c r="I588" s="123">
        <v>586</v>
      </c>
      <c r="J588" s="123">
        <v>586</v>
      </c>
      <c r="K588" s="151">
        <v>10038985</v>
      </c>
      <c r="N588" s="126" t="s">
        <v>934</v>
      </c>
      <c r="O588" s="154" t="s">
        <v>888</v>
      </c>
      <c r="Q588" s="153" t="s">
        <v>842</v>
      </c>
      <c r="R588" s="152" t="s">
        <v>837</v>
      </c>
      <c r="T588" s="142">
        <v>58</v>
      </c>
      <c r="X588" s="152" t="s">
        <v>690</v>
      </c>
      <c r="Y588" s="123" t="s">
        <v>159</v>
      </c>
      <c r="AB588" s="128" t="s">
        <v>706</v>
      </c>
      <c r="AD588" s="138" t="s">
        <v>834</v>
      </c>
      <c r="AF588" s="111">
        <v>42376</v>
      </c>
      <c r="AG588" s="123" t="s">
        <v>562</v>
      </c>
      <c r="AH588" s="94">
        <v>1</v>
      </c>
      <c r="AM588" s="131"/>
      <c r="AT588" s="151">
        <v>1.8</v>
      </c>
      <c r="AU588" s="150" t="s">
        <v>691</v>
      </c>
      <c r="AX588" s="94">
        <v>99717</v>
      </c>
      <c r="BA588" s="168">
        <v>42376</v>
      </c>
      <c r="BB588" s="168">
        <v>42376</v>
      </c>
    </row>
    <row r="589" spans="2:54" s="94" customFormat="1" ht="15" customHeight="1" x14ac:dyDescent="0.25">
      <c r="B589" s="126" t="s">
        <v>139</v>
      </c>
      <c r="C589" s="116">
        <v>113329040</v>
      </c>
      <c r="D589" s="92">
        <v>20160111</v>
      </c>
      <c r="E589" s="116">
        <v>721026460</v>
      </c>
      <c r="F589" s="94">
        <v>3043</v>
      </c>
      <c r="G589" s="116">
        <v>721026460</v>
      </c>
      <c r="H589" s="94">
        <v>3043</v>
      </c>
      <c r="I589" s="123">
        <v>587</v>
      </c>
      <c r="J589" s="123">
        <v>587</v>
      </c>
      <c r="K589" s="151">
        <v>10038985</v>
      </c>
      <c r="N589" s="126" t="s">
        <v>934</v>
      </c>
      <c r="O589" s="154" t="s">
        <v>888</v>
      </c>
      <c r="Q589" s="153" t="s">
        <v>842</v>
      </c>
      <c r="R589" s="152" t="s">
        <v>837</v>
      </c>
      <c r="T589" s="142">
        <v>58</v>
      </c>
      <c r="X589" s="152" t="s">
        <v>690</v>
      </c>
      <c r="Y589" s="123" t="s">
        <v>159</v>
      </c>
      <c r="AB589" s="128" t="s">
        <v>706</v>
      </c>
      <c r="AD589" s="138" t="s">
        <v>834</v>
      </c>
      <c r="AF589" s="111">
        <v>42376</v>
      </c>
      <c r="AG589" s="123" t="s">
        <v>562</v>
      </c>
      <c r="AH589" s="94">
        <v>1</v>
      </c>
      <c r="AM589" s="194"/>
      <c r="AQ589" s="94">
        <v>5</v>
      </c>
      <c r="AT589" s="151">
        <v>34</v>
      </c>
      <c r="AU589" s="150" t="s">
        <v>691</v>
      </c>
      <c r="AX589" s="94">
        <v>665</v>
      </c>
      <c r="BA589" s="168">
        <v>42376</v>
      </c>
      <c r="BB589" s="168">
        <v>42376</v>
      </c>
    </row>
    <row r="590" spans="2:54" s="94" customFormat="1" ht="15" customHeight="1" x14ac:dyDescent="0.25">
      <c r="B590" s="126" t="s">
        <v>139</v>
      </c>
      <c r="C590" s="116">
        <v>113329040</v>
      </c>
      <c r="D590" s="92">
        <v>20160111</v>
      </c>
      <c r="E590" s="116">
        <v>721026460</v>
      </c>
      <c r="F590" s="94">
        <v>3044</v>
      </c>
      <c r="G590" s="116">
        <v>721026460</v>
      </c>
      <c r="H590" s="94">
        <v>3044</v>
      </c>
      <c r="I590" s="123">
        <v>588</v>
      </c>
      <c r="J590" s="123">
        <v>588</v>
      </c>
      <c r="K590" s="151">
        <v>10038985</v>
      </c>
      <c r="N590" s="126" t="s">
        <v>934</v>
      </c>
      <c r="O590" s="154" t="s">
        <v>894</v>
      </c>
      <c r="Q590" s="153" t="s">
        <v>842</v>
      </c>
      <c r="R590" s="152" t="s">
        <v>837</v>
      </c>
      <c r="T590" s="142">
        <v>58</v>
      </c>
      <c r="X590" s="152" t="s">
        <v>690</v>
      </c>
      <c r="Y590" s="123" t="s">
        <v>159</v>
      </c>
      <c r="AB590" s="128" t="s">
        <v>706</v>
      </c>
      <c r="AD590" s="138" t="s">
        <v>834</v>
      </c>
      <c r="AF590" s="111">
        <v>42376</v>
      </c>
      <c r="AG590" s="123" t="s">
        <v>562</v>
      </c>
      <c r="AH590" s="94">
        <v>1</v>
      </c>
      <c r="AM590" s="131"/>
      <c r="AT590" s="151">
        <v>3.7</v>
      </c>
      <c r="AU590" s="150" t="s">
        <v>691</v>
      </c>
      <c r="AX590" s="94">
        <v>99717</v>
      </c>
      <c r="BA590" s="168">
        <v>42376</v>
      </c>
      <c r="BB590" s="168">
        <v>42376</v>
      </c>
    </row>
    <row r="591" spans="2:54" s="94" customFormat="1" ht="15" customHeight="1" x14ac:dyDescent="0.25">
      <c r="B591" s="126" t="s">
        <v>139</v>
      </c>
      <c r="C591" s="116">
        <v>113329040</v>
      </c>
      <c r="D591" s="92">
        <v>20160111</v>
      </c>
      <c r="E591" s="116">
        <v>721026460</v>
      </c>
      <c r="F591" s="94">
        <v>3044</v>
      </c>
      <c r="G591" s="116">
        <v>721026460</v>
      </c>
      <c r="H591" s="94">
        <v>3044</v>
      </c>
      <c r="I591" s="123">
        <v>589</v>
      </c>
      <c r="J591" s="123">
        <v>589</v>
      </c>
      <c r="K591" s="151">
        <v>10038985</v>
      </c>
      <c r="N591" s="126" t="s">
        <v>934</v>
      </c>
      <c r="O591" s="154" t="s">
        <v>894</v>
      </c>
      <c r="Q591" s="153" t="s">
        <v>842</v>
      </c>
      <c r="R591" s="152" t="s">
        <v>837</v>
      </c>
      <c r="T591" s="142">
        <v>58</v>
      </c>
      <c r="X591" s="152" t="s">
        <v>690</v>
      </c>
      <c r="Y591" s="123" t="s">
        <v>159</v>
      </c>
      <c r="AB591" s="128" t="s">
        <v>706</v>
      </c>
      <c r="AD591" s="138" t="s">
        <v>834</v>
      </c>
      <c r="AF591" s="111">
        <v>42376</v>
      </c>
      <c r="AG591" s="123" t="s">
        <v>562</v>
      </c>
      <c r="AH591" s="94">
        <v>1</v>
      </c>
      <c r="AM591" s="194"/>
      <c r="AQ591" s="94">
        <v>5</v>
      </c>
      <c r="AT591" s="151">
        <v>20</v>
      </c>
      <c r="AU591" s="150" t="s">
        <v>691</v>
      </c>
      <c r="AX591" s="94">
        <v>665</v>
      </c>
      <c r="BA591" s="168">
        <v>42376</v>
      </c>
      <c r="BB591" s="168">
        <v>42376</v>
      </c>
    </row>
    <row r="592" spans="2:54" s="94" customFormat="1" ht="15" customHeight="1" x14ac:dyDescent="0.25">
      <c r="B592" s="126" t="s">
        <v>139</v>
      </c>
      <c r="C592" s="116">
        <v>113329040</v>
      </c>
      <c r="D592" s="92">
        <v>20160111</v>
      </c>
      <c r="E592" s="116">
        <v>721026460</v>
      </c>
      <c r="F592" s="94">
        <v>3045</v>
      </c>
      <c r="G592" s="116">
        <v>721026460</v>
      </c>
      <c r="H592" s="94">
        <v>3045</v>
      </c>
      <c r="I592" s="123">
        <v>590</v>
      </c>
      <c r="J592" s="123">
        <v>590</v>
      </c>
      <c r="K592" s="151">
        <v>10038985</v>
      </c>
      <c r="N592" s="126" t="s">
        <v>934</v>
      </c>
      <c r="O592" s="154" t="s">
        <v>895</v>
      </c>
      <c r="Q592" s="153" t="s">
        <v>842</v>
      </c>
      <c r="R592" s="152" t="s">
        <v>837</v>
      </c>
      <c r="T592" s="142">
        <v>58</v>
      </c>
      <c r="X592" s="152" t="s">
        <v>690</v>
      </c>
      <c r="Y592" s="123" t="s">
        <v>159</v>
      </c>
      <c r="AB592" s="128" t="s">
        <v>706</v>
      </c>
      <c r="AD592" s="138" t="s">
        <v>834</v>
      </c>
      <c r="AF592" s="111">
        <v>42376</v>
      </c>
      <c r="AG592" s="123" t="s">
        <v>562</v>
      </c>
      <c r="AH592" s="94">
        <v>1</v>
      </c>
      <c r="AM592" s="194"/>
      <c r="AT592" s="151">
        <v>1.7</v>
      </c>
      <c r="AU592" s="150" t="s">
        <v>691</v>
      </c>
      <c r="AX592" s="94">
        <v>99717</v>
      </c>
      <c r="BA592" s="168">
        <v>42376</v>
      </c>
      <c r="BB592" s="168">
        <v>42376</v>
      </c>
    </row>
    <row r="593" spans="2:54" s="94" customFormat="1" ht="15" customHeight="1" x14ac:dyDescent="0.25">
      <c r="B593" s="126" t="s">
        <v>139</v>
      </c>
      <c r="C593" s="116">
        <v>113329040</v>
      </c>
      <c r="D593" s="92">
        <v>20160111</v>
      </c>
      <c r="E593" s="116">
        <v>721026460</v>
      </c>
      <c r="F593" s="94">
        <v>3045</v>
      </c>
      <c r="G593" s="116">
        <v>721026460</v>
      </c>
      <c r="H593" s="94">
        <v>3045</v>
      </c>
      <c r="I593" s="123">
        <v>591</v>
      </c>
      <c r="J593" s="123">
        <v>591</v>
      </c>
      <c r="K593" s="151">
        <v>10038985</v>
      </c>
      <c r="N593" s="126" t="s">
        <v>934</v>
      </c>
      <c r="O593" s="154" t="s">
        <v>895</v>
      </c>
      <c r="Q593" s="153" t="s">
        <v>842</v>
      </c>
      <c r="R593" s="152" t="s">
        <v>837</v>
      </c>
      <c r="T593" s="142">
        <v>58</v>
      </c>
      <c r="X593" s="152" t="s">
        <v>690</v>
      </c>
      <c r="Y593" s="123" t="s">
        <v>159</v>
      </c>
      <c r="AB593" s="128" t="s">
        <v>706</v>
      </c>
      <c r="AD593" s="138" t="s">
        <v>834</v>
      </c>
      <c r="AF593" s="111">
        <v>42376</v>
      </c>
      <c r="AG593" s="123" t="s">
        <v>562</v>
      </c>
      <c r="AH593" s="94">
        <v>1</v>
      </c>
      <c r="AM593" s="131"/>
      <c r="AQ593" s="94">
        <v>5</v>
      </c>
      <c r="AT593" s="151">
        <v>21</v>
      </c>
      <c r="AU593" s="150" t="s">
        <v>691</v>
      </c>
      <c r="AX593" s="94">
        <v>665</v>
      </c>
      <c r="BA593" s="168">
        <v>42376</v>
      </c>
      <c r="BB593" s="168">
        <v>42376</v>
      </c>
    </row>
    <row r="594" spans="2:54" s="94" customFormat="1" ht="15" customHeight="1" x14ac:dyDescent="0.25">
      <c r="B594" s="126" t="s">
        <v>139</v>
      </c>
      <c r="C594" s="116">
        <v>113329040</v>
      </c>
      <c r="D594" s="92">
        <v>20160111</v>
      </c>
      <c r="E594" s="116">
        <v>721026460</v>
      </c>
      <c r="F594" s="94">
        <v>3046</v>
      </c>
      <c r="G594" s="116">
        <v>721026460</v>
      </c>
      <c r="H594" s="94">
        <v>3046</v>
      </c>
      <c r="I594" s="123">
        <v>592</v>
      </c>
      <c r="J594" s="123">
        <v>592</v>
      </c>
      <c r="K594" s="151">
        <v>10038985</v>
      </c>
      <c r="N594" s="126" t="s">
        <v>934</v>
      </c>
      <c r="O594" s="154" t="s">
        <v>889</v>
      </c>
      <c r="Q594" s="153" t="s">
        <v>842</v>
      </c>
      <c r="R594" s="152" t="s">
        <v>837</v>
      </c>
      <c r="T594" s="142">
        <v>58</v>
      </c>
      <c r="X594" s="152" t="s">
        <v>690</v>
      </c>
      <c r="Y594" s="123" t="s">
        <v>159</v>
      </c>
      <c r="AB594" s="128" t="s">
        <v>706</v>
      </c>
      <c r="AD594" s="138" t="s">
        <v>834</v>
      </c>
      <c r="AF594" s="111">
        <v>42376</v>
      </c>
      <c r="AG594" s="123" t="s">
        <v>562</v>
      </c>
      <c r="AH594" s="94">
        <v>1</v>
      </c>
      <c r="AM594" s="131"/>
      <c r="AT594" s="151">
        <v>6.1</v>
      </c>
      <c r="AU594" s="150" t="s">
        <v>691</v>
      </c>
      <c r="AX594" s="94">
        <v>99717</v>
      </c>
      <c r="BA594" s="168">
        <v>42376</v>
      </c>
      <c r="BB594" s="168">
        <v>42376</v>
      </c>
    </row>
    <row r="595" spans="2:54" s="94" customFormat="1" ht="15" customHeight="1" x14ac:dyDescent="0.25">
      <c r="B595" s="126" t="s">
        <v>139</v>
      </c>
      <c r="C595" s="116">
        <v>113329040</v>
      </c>
      <c r="D595" s="92">
        <v>20160111</v>
      </c>
      <c r="E595" s="116">
        <v>721026460</v>
      </c>
      <c r="F595" s="94">
        <v>3046</v>
      </c>
      <c r="G595" s="116">
        <v>721026460</v>
      </c>
      <c r="H595" s="94">
        <v>3046</v>
      </c>
      <c r="I595" s="123">
        <v>593</v>
      </c>
      <c r="J595" s="123">
        <v>593</v>
      </c>
      <c r="K595" s="151">
        <v>10038985</v>
      </c>
      <c r="N595" s="126" t="s">
        <v>934</v>
      </c>
      <c r="O595" s="154" t="s">
        <v>889</v>
      </c>
      <c r="Q595" s="153" t="s">
        <v>842</v>
      </c>
      <c r="R595" s="152" t="s">
        <v>837</v>
      </c>
      <c r="T595" s="142">
        <v>58</v>
      </c>
      <c r="X595" s="152" t="s">
        <v>690</v>
      </c>
      <c r="Y595" s="123" t="s">
        <v>159</v>
      </c>
      <c r="AB595" s="128" t="s">
        <v>706</v>
      </c>
      <c r="AD595" s="138" t="s">
        <v>834</v>
      </c>
      <c r="AF595" s="111">
        <v>42376</v>
      </c>
      <c r="AG595" s="123" t="s">
        <v>562</v>
      </c>
      <c r="AH595" s="94">
        <v>1</v>
      </c>
      <c r="AM595" s="194"/>
      <c r="AQ595" s="94">
        <v>5</v>
      </c>
      <c r="AT595" s="151">
        <v>21</v>
      </c>
      <c r="AU595" s="150" t="s">
        <v>691</v>
      </c>
      <c r="AX595" s="94">
        <v>665</v>
      </c>
      <c r="BA595" s="168">
        <v>42376</v>
      </c>
      <c r="BB595" s="168">
        <v>42376</v>
      </c>
    </row>
    <row r="596" spans="2:54" s="94" customFormat="1" ht="15" customHeight="1" x14ac:dyDescent="0.25">
      <c r="B596" s="126" t="s">
        <v>139</v>
      </c>
      <c r="C596" s="116">
        <v>113329040</v>
      </c>
      <c r="D596" s="92">
        <v>20160111</v>
      </c>
      <c r="E596" s="116">
        <v>721026460</v>
      </c>
      <c r="F596" s="94">
        <v>3047</v>
      </c>
      <c r="G596" s="116">
        <v>721026460</v>
      </c>
      <c r="H596" s="94">
        <v>3047</v>
      </c>
      <c r="I596" s="123">
        <v>594</v>
      </c>
      <c r="J596" s="123">
        <v>594</v>
      </c>
      <c r="K596" s="151">
        <v>10038985</v>
      </c>
      <c r="N596" s="126" t="s">
        <v>934</v>
      </c>
      <c r="O596" s="154" t="s">
        <v>896</v>
      </c>
      <c r="Q596" s="153" t="s">
        <v>842</v>
      </c>
      <c r="R596" s="152" t="s">
        <v>837</v>
      </c>
      <c r="T596" s="142">
        <v>58</v>
      </c>
      <c r="X596" s="152" t="s">
        <v>690</v>
      </c>
      <c r="Y596" s="123" t="s">
        <v>159</v>
      </c>
      <c r="AB596" s="128" t="s">
        <v>706</v>
      </c>
      <c r="AD596" s="138" t="s">
        <v>834</v>
      </c>
      <c r="AF596" s="111">
        <v>42376</v>
      </c>
      <c r="AG596" s="123" t="s">
        <v>562</v>
      </c>
      <c r="AH596" s="94">
        <v>1</v>
      </c>
      <c r="AM596" s="194"/>
      <c r="AT596" s="151">
        <v>2</v>
      </c>
      <c r="AU596" s="150" t="s">
        <v>691</v>
      </c>
      <c r="AX596" s="94">
        <v>99717</v>
      </c>
      <c r="BA596" s="168">
        <v>42376</v>
      </c>
      <c r="BB596" s="168">
        <v>42376</v>
      </c>
    </row>
    <row r="597" spans="2:54" s="94" customFormat="1" ht="15" customHeight="1" x14ac:dyDescent="0.25">
      <c r="B597" s="126" t="s">
        <v>139</v>
      </c>
      <c r="C597" s="116">
        <v>113329040</v>
      </c>
      <c r="D597" s="92">
        <v>20160111</v>
      </c>
      <c r="E597" s="116">
        <v>721026460</v>
      </c>
      <c r="F597" s="94">
        <v>3047</v>
      </c>
      <c r="G597" s="116">
        <v>721026460</v>
      </c>
      <c r="H597" s="94">
        <v>3047</v>
      </c>
      <c r="I597" s="123">
        <v>595</v>
      </c>
      <c r="J597" s="123">
        <v>595</v>
      </c>
      <c r="K597" s="151">
        <v>10038985</v>
      </c>
      <c r="N597" s="126" t="s">
        <v>934</v>
      </c>
      <c r="O597" s="154" t="s">
        <v>896</v>
      </c>
      <c r="Q597" s="153" t="s">
        <v>842</v>
      </c>
      <c r="R597" s="152" t="s">
        <v>837</v>
      </c>
      <c r="T597" s="142">
        <v>58</v>
      </c>
      <c r="X597" s="152" t="s">
        <v>690</v>
      </c>
      <c r="Y597" s="123" t="s">
        <v>159</v>
      </c>
      <c r="AB597" s="128" t="s">
        <v>706</v>
      </c>
      <c r="AD597" s="138" t="s">
        <v>834</v>
      </c>
      <c r="AF597" s="111">
        <v>42376</v>
      </c>
      <c r="AG597" s="123" t="s">
        <v>562</v>
      </c>
      <c r="AH597" s="94">
        <v>1</v>
      </c>
      <c r="AM597" s="131"/>
      <c r="AQ597" s="94">
        <v>5</v>
      </c>
      <c r="AT597" s="151">
        <v>13</v>
      </c>
      <c r="AU597" s="150" t="s">
        <v>691</v>
      </c>
      <c r="AX597" s="94">
        <v>665</v>
      </c>
      <c r="BA597" s="168">
        <v>42376</v>
      </c>
      <c r="BB597" s="168">
        <v>42376</v>
      </c>
    </row>
    <row r="598" spans="2:54" s="94" customFormat="1" ht="15" customHeight="1" x14ac:dyDescent="0.25">
      <c r="B598" s="126" t="s">
        <v>139</v>
      </c>
      <c r="C598" s="116">
        <v>113329040</v>
      </c>
      <c r="D598" s="92">
        <v>20160111</v>
      </c>
      <c r="E598" s="116">
        <v>721026460</v>
      </c>
      <c r="F598" s="94">
        <v>3048</v>
      </c>
      <c r="G598" s="116">
        <v>721026460</v>
      </c>
      <c r="H598" s="94">
        <v>3048</v>
      </c>
      <c r="I598" s="123">
        <v>596</v>
      </c>
      <c r="J598" s="123">
        <v>596</v>
      </c>
      <c r="K598" s="151">
        <v>10038985</v>
      </c>
      <c r="N598" s="126" t="s">
        <v>934</v>
      </c>
      <c r="O598" s="154" t="s">
        <v>897</v>
      </c>
      <c r="Q598" s="153" t="s">
        <v>842</v>
      </c>
      <c r="R598" s="152" t="s">
        <v>837</v>
      </c>
      <c r="T598" s="142">
        <v>58</v>
      </c>
      <c r="X598" s="152" t="s">
        <v>690</v>
      </c>
      <c r="Y598" s="123" t="s">
        <v>159</v>
      </c>
      <c r="AB598" s="128" t="s">
        <v>706</v>
      </c>
      <c r="AD598" s="138" t="s">
        <v>834</v>
      </c>
      <c r="AF598" s="111">
        <v>42376</v>
      </c>
      <c r="AG598" s="123" t="s">
        <v>562</v>
      </c>
      <c r="AH598" s="94">
        <v>1</v>
      </c>
      <c r="AM598" s="131"/>
      <c r="AT598" s="151">
        <v>4.0999999999999996</v>
      </c>
      <c r="AU598" s="150" t="s">
        <v>691</v>
      </c>
      <c r="AX598" s="94">
        <v>99717</v>
      </c>
      <c r="BA598" s="168">
        <v>42376</v>
      </c>
      <c r="BB598" s="168">
        <v>42376</v>
      </c>
    </row>
    <row r="599" spans="2:54" s="94" customFormat="1" ht="15" customHeight="1" x14ac:dyDescent="0.25">
      <c r="B599" s="126" t="s">
        <v>139</v>
      </c>
      <c r="C599" s="116">
        <v>113329040</v>
      </c>
      <c r="D599" s="92">
        <v>20160111</v>
      </c>
      <c r="E599" s="116">
        <v>721026460</v>
      </c>
      <c r="F599" s="94">
        <v>3048</v>
      </c>
      <c r="G599" s="116">
        <v>721026460</v>
      </c>
      <c r="H599" s="94">
        <v>3048</v>
      </c>
      <c r="I599" s="123">
        <v>597</v>
      </c>
      <c r="J599" s="123">
        <v>597</v>
      </c>
      <c r="K599" s="151">
        <v>10038985</v>
      </c>
      <c r="N599" s="126" t="s">
        <v>934</v>
      </c>
      <c r="O599" s="154" t="s">
        <v>897</v>
      </c>
      <c r="Q599" s="153" t="s">
        <v>842</v>
      </c>
      <c r="R599" s="152" t="s">
        <v>837</v>
      </c>
      <c r="T599" s="142">
        <v>58</v>
      </c>
      <c r="X599" s="152" t="s">
        <v>690</v>
      </c>
      <c r="Y599" s="123" t="s">
        <v>159</v>
      </c>
      <c r="AB599" s="128" t="s">
        <v>706</v>
      </c>
      <c r="AD599" s="138" t="s">
        <v>834</v>
      </c>
      <c r="AF599" s="111">
        <v>42376</v>
      </c>
      <c r="AG599" s="123" t="s">
        <v>562</v>
      </c>
      <c r="AH599" s="94">
        <v>1</v>
      </c>
      <c r="AM599" s="194"/>
      <c r="AQ599" s="94">
        <v>5</v>
      </c>
      <c r="AT599" s="151">
        <v>56</v>
      </c>
      <c r="AU599" s="150" t="s">
        <v>691</v>
      </c>
      <c r="AX599" s="94">
        <v>665</v>
      </c>
      <c r="BA599" s="168">
        <v>42376</v>
      </c>
      <c r="BB599" s="168">
        <v>42376</v>
      </c>
    </row>
    <row r="600" spans="2:54" s="94" customFormat="1" ht="15" customHeight="1" x14ac:dyDescent="0.25">
      <c r="B600" s="126" t="s">
        <v>139</v>
      </c>
      <c r="C600" s="116">
        <v>113329040</v>
      </c>
      <c r="D600" s="92">
        <v>20160111</v>
      </c>
      <c r="E600" s="116">
        <v>721026460</v>
      </c>
      <c r="F600" s="94">
        <v>3049</v>
      </c>
      <c r="G600" s="116">
        <v>721026460</v>
      </c>
      <c r="H600" s="94">
        <v>3049</v>
      </c>
      <c r="I600" s="123">
        <v>598</v>
      </c>
      <c r="J600" s="123">
        <v>598</v>
      </c>
      <c r="K600" s="151">
        <v>10038985</v>
      </c>
      <c r="N600" s="126" t="s">
        <v>934</v>
      </c>
      <c r="O600" s="154" t="s">
        <v>898</v>
      </c>
      <c r="Q600" s="153" t="s">
        <v>842</v>
      </c>
      <c r="R600" s="152" t="s">
        <v>837</v>
      </c>
      <c r="T600" s="142">
        <v>58</v>
      </c>
      <c r="X600" s="152" t="s">
        <v>690</v>
      </c>
      <c r="Y600" s="123" t="s">
        <v>159</v>
      </c>
      <c r="AB600" s="128" t="s">
        <v>706</v>
      </c>
      <c r="AD600" s="138" t="s">
        <v>834</v>
      </c>
      <c r="AF600" s="111">
        <v>42376</v>
      </c>
      <c r="AG600" s="123" t="s">
        <v>562</v>
      </c>
      <c r="AH600" s="94">
        <v>1</v>
      </c>
      <c r="AM600" s="110"/>
      <c r="AT600" s="151">
        <v>3.9</v>
      </c>
      <c r="AU600" s="150" t="s">
        <v>691</v>
      </c>
      <c r="AX600" s="94">
        <v>99717</v>
      </c>
      <c r="BA600" s="168">
        <v>42376</v>
      </c>
      <c r="BB600" s="168">
        <v>42376</v>
      </c>
    </row>
    <row r="601" spans="2:54" s="94" customFormat="1" ht="15" customHeight="1" x14ac:dyDescent="0.25">
      <c r="B601" s="126" t="s">
        <v>139</v>
      </c>
      <c r="C601" s="116">
        <v>113329040</v>
      </c>
      <c r="D601" s="92">
        <v>20160111</v>
      </c>
      <c r="E601" s="116">
        <v>721026460</v>
      </c>
      <c r="F601" s="94">
        <v>3049</v>
      </c>
      <c r="G601" s="116">
        <v>721026460</v>
      </c>
      <c r="H601" s="94">
        <v>3049</v>
      </c>
      <c r="I601" s="123">
        <v>599</v>
      </c>
      <c r="J601" s="123">
        <v>599</v>
      </c>
      <c r="K601" s="151">
        <v>10038985</v>
      </c>
      <c r="N601" s="126" t="s">
        <v>934</v>
      </c>
      <c r="O601" s="154" t="s">
        <v>898</v>
      </c>
      <c r="Q601" s="153" t="s">
        <v>842</v>
      </c>
      <c r="R601" s="152" t="s">
        <v>837</v>
      </c>
      <c r="T601" s="142">
        <v>58</v>
      </c>
      <c r="X601" s="152" t="s">
        <v>690</v>
      </c>
      <c r="Y601" s="123" t="s">
        <v>159</v>
      </c>
      <c r="AB601" s="128" t="s">
        <v>706</v>
      </c>
      <c r="AD601" s="138" t="s">
        <v>834</v>
      </c>
      <c r="AF601" s="111">
        <v>42376</v>
      </c>
      <c r="AG601" s="123" t="s">
        <v>562</v>
      </c>
      <c r="AH601" s="94">
        <v>1</v>
      </c>
      <c r="AM601" s="110"/>
      <c r="AQ601" s="94">
        <v>5</v>
      </c>
      <c r="AT601" s="151">
        <v>29</v>
      </c>
      <c r="AU601" s="150" t="s">
        <v>691</v>
      </c>
      <c r="AX601" s="94">
        <v>665</v>
      </c>
      <c r="BA601" s="168">
        <v>42376</v>
      </c>
      <c r="BB601" s="168">
        <v>42376</v>
      </c>
    </row>
    <row r="602" spans="2:54" s="94" customFormat="1" ht="15" customHeight="1" x14ac:dyDescent="0.25">
      <c r="B602" s="126" t="s">
        <v>139</v>
      </c>
      <c r="C602" s="116">
        <v>113329040</v>
      </c>
      <c r="D602" s="92">
        <v>20160111</v>
      </c>
      <c r="E602" s="116">
        <v>721026460</v>
      </c>
      <c r="F602" s="94">
        <v>3050</v>
      </c>
      <c r="G602" s="116">
        <v>721026460</v>
      </c>
      <c r="H602" s="94">
        <v>3050</v>
      </c>
      <c r="I602" s="123">
        <v>600</v>
      </c>
      <c r="J602" s="123">
        <v>600</v>
      </c>
      <c r="K602" s="151">
        <v>10038985</v>
      </c>
      <c r="N602" s="126" t="s">
        <v>934</v>
      </c>
      <c r="O602" s="154" t="s">
        <v>899</v>
      </c>
      <c r="Q602" s="153" t="s">
        <v>842</v>
      </c>
      <c r="R602" s="152" t="s">
        <v>837</v>
      </c>
      <c r="T602" s="142">
        <v>58</v>
      </c>
      <c r="X602" s="152" t="s">
        <v>690</v>
      </c>
      <c r="Y602" s="123" t="s">
        <v>159</v>
      </c>
      <c r="AB602" s="128" t="s">
        <v>706</v>
      </c>
      <c r="AD602" s="138" t="s">
        <v>834</v>
      </c>
      <c r="AF602" s="111">
        <v>42376</v>
      </c>
      <c r="AG602" s="123" t="s">
        <v>562</v>
      </c>
      <c r="AH602" s="94">
        <v>1</v>
      </c>
      <c r="AM602" s="110"/>
      <c r="AQ602" s="94">
        <v>5</v>
      </c>
      <c r="AT602" s="151">
        <v>29</v>
      </c>
      <c r="AU602" s="150" t="s">
        <v>691</v>
      </c>
      <c r="AX602" s="94">
        <v>665</v>
      </c>
      <c r="BA602" s="168">
        <v>42376</v>
      </c>
      <c r="BB602" s="168">
        <v>42376</v>
      </c>
    </row>
    <row r="603" spans="2:54" s="94" customFormat="1" ht="15" customHeight="1" x14ac:dyDescent="0.25">
      <c r="B603" s="126" t="s">
        <v>139</v>
      </c>
      <c r="C603" s="116">
        <v>113329040</v>
      </c>
      <c r="D603" s="92">
        <v>20160111</v>
      </c>
      <c r="E603" s="116">
        <v>721026460</v>
      </c>
      <c r="F603" s="94">
        <v>3051</v>
      </c>
      <c r="G603" s="116">
        <v>721026460</v>
      </c>
      <c r="H603" s="94">
        <v>3051</v>
      </c>
      <c r="I603" s="123">
        <v>601</v>
      </c>
      <c r="J603" s="123">
        <v>601</v>
      </c>
      <c r="K603" s="151">
        <v>10038985</v>
      </c>
      <c r="N603" s="126" t="s">
        <v>934</v>
      </c>
      <c r="O603" s="154" t="s">
        <v>900</v>
      </c>
      <c r="Q603" s="153" t="s">
        <v>842</v>
      </c>
      <c r="R603" s="152" t="s">
        <v>837</v>
      </c>
      <c r="T603" s="142">
        <v>58</v>
      </c>
      <c r="X603" s="152" t="s">
        <v>690</v>
      </c>
      <c r="Y603" s="123" t="s">
        <v>159</v>
      </c>
      <c r="AB603" s="128" t="s">
        <v>706</v>
      </c>
      <c r="AD603" s="138" t="s">
        <v>834</v>
      </c>
      <c r="AF603" s="111">
        <v>42376</v>
      </c>
      <c r="AG603" s="123" t="s">
        <v>562</v>
      </c>
      <c r="AH603" s="94">
        <v>1</v>
      </c>
      <c r="AM603" s="110"/>
      <c r="AQ603" s="94">
        <v>5</v>
      </c>
      <c r="AT603" s="151">
        <v>17</v>
      </c>
      <c r="AU603" s="150" t="s">
        <v>691</v>
      </c>
      <c r="AX603" s="94">
        <v>665</v>
      </c>
      <c r="BA603" s="168">
        <v>42376</v>
      </c>
      <c r="BB603" s="168">
        <v>42376</v>
      </c>
    </row>
    <row r="604" spans="2:54" s="172" customFormat="1" ht="15" customHeight="1" x14ac:dyDescent="0.25">
      <c r="B604" s="172" t="s">
        <v>139</v>
      </c>
      <c r="C604" s="169">
        <v>113329040</v>
      </c>
      <c r="D604" s="170">
        <v>20160111</v>
      </c>
      <c r="E604" s="169">
        <v>721026460</v>
      </c>
      <c r="F604" s="172">
        <v>5043</v>
      </c>
      <c r="G604" s="169">
        <v>721026460</v>
      </c>
      <c r="H604" s="172">
        <v>5043</v>
      </c>
      <c r="I604" s="171">
        <v>602</v>
      </c>
      <c r="J604" s="171">
        <v>602</v>
      </c>
      <c r="K604" s="196">
        <v>10038985</v>
      </c>
      <c r="N604" s="172" t="s">
        <v>934</v>
      </c>
      <c r="O604" s="197" t="s">
        <v>901</v>
      </c>
      <c r="Q604" s="198" t="s">
        <v>842</v>
      </c>
      <c r="R604" s="198" t="s">
        <v>837</v>
      </c>
      <c r="T604" s="173">
        <v>58</v>
      </c>
      <c r="X604" s="198" t="s">
        <v>690</v>
      </c>
      <c r="Y604" s="171" t="s">
        <v>159</v>
      </c>
      <c r="AB604" s="174" t="s">
        <v>706</v>
      </c>
      <c r="AD604" s="199" t="s">
        <v>834</v>
      </c>
      <c r="AF604" s="200">
        <v>42376</v>
      </c>
      <c r="AG604" s="171" t="s">
        <v>562</v>
      </c>
      <c r="AH604" s="172">
        <v>5</v>
      </c>
      <c r="AM604" s="201" t="s">
        <v>844</v>
      </c>
      <c r="AN604" s="94"/>
      <c r="AO604" s="94"/>
      <c r="AP604" s="94"/>
      <c r="AQ604" s="94">
        <v>5</v>
      </c>
      <c r="AT604" s="196">
        <v>17</v>
      </c>
      <c r="AU604" s="175" t="s">
        <v>691</v>
      </c>
      <c r="AV604" s="94"/>
      <c r="AW604" s="94"/>
      <c r="AX604" s="94">
        <v>665</v>
      </c>
      <c r="BA604" s="168">
        <v>42376</v>
      </c>
      <c r="BB604" s="168">
        <v>42376</v>
      </c>
    </row>
    <row r="605" spans="2:54" s="94" customFormat="1" ht="15" customHeight="1" x14ac:dyDescent="0.25">
      <c r="B605" s="126" t="s">
        <v>139</v>
      </c>
      <c r="C605" s="116">
        <v>113329040</v>
      </c>
      <c r="D605" s="92">
        <v>20160111</v>
      </c>
      <c r="E605" s="116">
        <v>721026460</v>
      </c>
      <c r="F605" s="94">
        <v>3052</v>
      </c>
      <c r="G605" s="116">
        <v>721026460</v>
      </c>
      <c r="H605" s="94">
        <v>3052</v>
      </c>
      <c r="I605" s="123">
        <v>603</v>
      </c>
      <c r="J605" s="123">
        <v>603</v>
      </c>
      <c r="K605" s="151">
        <v>10038985</v>
      </c>
      <c r="N605" s="126" t="s">
        <v>934</v>
      </c>
      <c r="O605" s="154" t="s">
        <v>901</v>
      </c>
      <c r="Q605" s="153" t="s">
        <v>842</v>
      </c>
      <c r="R605" s="152" t="s">
        <v>837</v>
      </c>
      <c r="T605" s="142">
        <v>58</v>
      </c>
      <c r="X605" s="152" t="s">
        <v>690</v>
      </c>
      <c r="Y605" s="123" t="s">
        <v>159</v>
      </c>
      <c r="AB605" s="128" t="s">
        <v>706</v>
      </c>
      <c r="AD605" s="138" t="s">
        <v>834</v>
      </c>
      <c r="AF605" s="111">
        <v>42376</v>
      </c>
      <c r="AG605" s="123" t="s">
        <v>562</v>
      </c>
      <c r="AH605" s="94">
        <v>1</v>
      </c>
      <c r="AM605" s="110"/>
      <c r="AQ605" s="94">
        <v>5</v>
      </c>
      <c r="AT605" s="151">
        <v>16</v>
      </c>
      <c r="AU605" s="150" t="s">
        <v>691</v>
      </c>
      <c r="AX605" s="94">
        <v>665</v>
      </c>
      <c r="BA605" s="168">
        <v>42376</v>
      </c>
      <c r="BB605" s="168">
        <v>42376</v>
      </c>
    </row>
    <row r="606" spans="2:54" s="94" customFormat="1" ht="15" customHeight="1" x14ac:dyDescent="0.25">
      <c r="B606" s="126" t="s">
        <v>139</v>
      </c>
      <c r="C606" s="116">
        <v>113329040</v>
      </c>
      <c r="D606" s="92">
        <v>20160111</v>
      </c>
      <c r="E606" s="116">
        <v>721026460</v>
      </c>
      <c r="F606" s="94">
        <v>3053</v>
      </c>
      <c r="G606" s="116">
        <v>721026460</v>
      </c>
      <c r="H606" s="94">
        <v>3053</v>
      </c>
      <c r="I606" s="123">
        <v>604</v>
      </c>
      <c r="J606" s="123">
        <v>604</v>
      </c>
      <c r="K606" s="151">
        <v>10038985</v>
      </c>
      <c r="N606" s="126" t="s">
        <v>934</v>
      </c>
      <c r="O606" s="154" t="s">
        <v>902</v>
      </c>
      <c r="Q606" s="153" t="s">
        <v>842</v>
      </c>
      <c r="R606" s="152" t="s">
        <v>837</v>
      </c>
      <c r="T606" s="142">
        <v>58</v>
      </c>
      <c r="X606" s="152" t="s">
        <v>690</v>
      </c>
      <c r="Y606" s="123" t="s">
        <v>159</v>
      </c>
      <c r="AB606" s="128" t="s">
        <v>706</v>
      </c>
      <c r="AD606" s="138" t="s">
        <v>834</v>
      </c>
      <c r="AF606" s="111">
        <v>42376</v>
      </c>
      <c r="AG606" s="123" t="s">
        <v>562</v>
      </c>
      <c r="AH606" s="94">
        <v>1</v>
      </c>
      <c r="AM606" s="110"/>
      <c r="AQ606" s="94">
        <v>5</v>
      </c>
      <c r="AT606" s="151">
        <v>19</v>
      </c>
      <c r="AU606" s="150" t="s">
        <v>691</v>
      </c>
      <c r="AX606" s="94">
        <v>665</v>
      </c>
      <c r="BA606" s="168">
        <v>42376</v>
      </c>
      <c r="BB606" s="168">
        <v>42376</v>
      </c>
    </row>
    <row r="607" spans="2:54" s="172" customFormat="1" ht="15" customHeight="1" x14ac:dyDescent="0.25">
      <c r="B607" s="172" t="s">
        <v>139</v>
      </c>
      <c r="C607" s="169">
        <v>113329040</v>
      </c>
      <c r="D607" s="170">
        <v>20160111</v>
      </c>
      <c r="E607" s="169">
        <v>721026460</v>
      </c>
      <c r="F607" s="172">
        <v>5042</v>
      </c>
      <c r="G607" s="169">
        <v>721026460</v>
      </c>
      <c r="H607" s="172">
        <v>5042</v>
      </c>
      <c r="I607" s="171">
        <v>605</v>
      </c>
      <c r="J607" s="171">
        <v>605</v>
      </c>
      <c r="K607" s="196">
        <v>10038985</v>
      </c>
      <c r="N607" s="172" t="s">
        <v>934</v>
      </c>
      <c r="O607" s="197" t="s">
        <v>903</v>
      </c>
      <c r="Q607" s="198" t="s">
        <v>842</v>
      </c>
      <c r="R607" s="198" t="s">
        <v>837</v>
      </c>
      <c r="T607" s="173">
        <v>58</v>
      </c>
      <c r="X607" s="198" t="s">
        <v>690</v>
      </c>
      <c r="Y607" s="171" t="s">
        <v>159</v>
      </c>
      <c r="AB607" s="174" t="s">
        <v>706</v>
      </c>
      <c r="AD607" s="199" t="s">
        <v>834</v>
      </c>
      <c r="AF607" s="200">
        <v>42376</v>
      </c>
      <c r="AG607" s="171" t="s">
        <v>562</v>
      </c>
      <c r="AH607" s="172">
        <v>5</v>
      </c>
      <c r="AM607" s="201" t="s">
        <v>844</v>
      </c>
      <c r="AN607" s="94"/>
      <c r="AO607" s="94"/>
      <c r="AP607" s="94"/>
      <c r="AQ607" s="94">
        <v>5</v>
      </c>
      <c r="AT607" s="196">
        <v>22</v>
      </c>
      <c r="AU607" s="175" t="s">
        <v>691</v>
      </c>
      <c r="AV607" s="94"/>
      <c r="AW607" s="94"/>
      <c r="AX607" s="94">
        <v>665</v>
      </c>
      <c r="BA607" s="168">
        <v>42376</v>
      </c>
      <c r="BB607" s="168">
        <v>42376</v>
      </c>
    </row>
    <row r="608" spans="2:54" s="94" customFormat="1" ht="15" customHeight="1" x14ac:dyDescent="0.25">
      <c r="B608" s="126" t="s">
        <v>139</v>
      </c>
      <c r="C608" s="116">
        <v>113329040</v>
      </c>
      <c r="D608" s="92">
        <v>20160111</v>
      </c>
      <c r="E608" s="116">
        <v>721026460</v>
      </c>
      <c r="F608" s="94">
        <v>3054</v>
      </c>
      <c r="G608" s="116">
        <v>721026460</v>
      </c>
      <c r="H608" s="94">
        <v>3054</v>
      </c>
      <c r="I608" s="123">
        <v>606</v>
      </c>
      <c r="J608" s="123">
        <v>606</v>
      </c>
      <c r="K608" s="151">
        <v>10038985</v>
      </c>
      <c r="N608" s="126" t="s">
        <v>934</v>
      </c>
      <c r="O608" s="154" t="s">
        <v>903</v>
      </c>
      <c r="Q608" s="153" t="s">
        <v>842</v>
      </c>
      <c r="R608" s="152" t="s">
        <v>837</v>
      </c>
      <c r="T608" s="142">
        <v>58</v>
      </c>
      <c r="X608" s="152" t="s">
        <v>690</v>
      </c>
      <c r="Y608" s="123" t="s">
        <v>159</v>
      </c>
      <c r="AB608" s="128" t="s">
        <v>706</v>
      </c>
      <c r="AD608" s="138" t="s">
        <v>834</v>
      </c>
      <c r="AF608" s="111">
        <v>42376</v>
      </c>
      <c r="AG608" s="123" t="s">
        <v>562</v>
      </c>
      <c r="AH608" s="94">
        <v>1</v>
      </c>
      <c r="AM608" s="110"/>
      <c r="AQ608" s="94">
        <v>5</v>
      </c>
      <c r="AT608" s="151">
        <v>26</v>
      </c>
      <c r="AU608" s="150" t="s">
        <v>691</v>
      </c>
      <c r="AX608" s="94">
        <v>665</v>
      </c>
      <c r="BA608" s="168">
        <v>42376</v>
      </c>
      <c r="BB608" s="168">
        <v>42376</v>
      </c>
    </row>
    <row r="609" spans="2:54" s="94" customFormat="1" ht="15" customHeight="1" x14ac:dyDescent="0.25">
      <c r="B609" s="126" t="s">
        <v>139</v>
      </c>
      <c r="C609" s="116">
        <v>113329040</v>
      </c>
      <c r="D609" s="92">
        <v>20160111</v>
      </c>
      <c r="E609" s="116">
        <v>721026460</v>
      </c>
      <c r="F609" s="94">
        <v>3055</v>
      </c>
      <c r="G609" s="116">
        <v>721026460</v>
      </c>
      <c r="H609" s="94">
        <v>3055</v>
      </c>
      <c r="I609" s="123">
        <v>607</v>
      </c>
      <c r="J609" s="123">
        <v>607</v>
      </c>
      <c r="K609" s="151">
        <v>10038985</v>
      </c>
      <c r="N609" s="126" t="s">
        <v>934</v>
      </c>
      <c r="O609" s="154" t="s">
        <v>905</v>
      </c>
      <c r="Q609" s="153" t="s">
        <v>842</v>
      </c>
      <c r="R609" s="152" t="s">
        <v>837</v>
      </c>
      <c r="T609" s="142">
        <v>58</v>
      </c>
      <c r="X609" s="152" t="s">
        <v>690</v>
      </c>
      <c r="Y609" s="123" t="s">
        <v>159</v>
      </c>
      <c r="AB609" s="128" t="s">
        <v>706</v>
      </c>
      <c r="AD609" s="138" t="s">
        <v>834</v>
      </c>
      <c r="AF609" s="111">
        <v>42376</v>
      </c>
      <c r="AG609" s="123" t="s">
        <v>562</v>
      </c>
      <c r="AH609" s="94">
        <v>1</v>
      </c>
      <c r="AM609" s="110"/>
      <c r="AQ609" s="94">
        <v>5</v>
      </c>
      <c r="AT609" s="151">
        <v>12</v>
      </c>
      <c r="AU609" s="150" t="s">
        <v>691</v>
      </c>
      <c r="AX609" s="94">
        <v>665</v>
      </c>
      <c r="BA609" s="168">
        <v>42376</v>
      </c>
      <c r="BB609" s="168">
        <v>42376</v>
      </c>
    </row>
    <row r="610" spans="2:54" s="172" customFormat="1" ht="15" customHeight="1" x14ac:dyDescent="0.25">
      <c r="B610" s="172" t="s">
        <v>139</v>
      </c>
      <c r="C610" s="169">
        <v>113329040</v>
      </c>
      <c r="D610" s="170">
        <v>20160111</v>
      </c>
      <c r="E610" s="169">
        <v>721026460</v>
      </c>
      <c r="F610" s="172">
        <v>5041</v>
      </c>
      <c r="G610" s="169">
        <v>721026460</v>
      </c>
      <c r="H610" s="172">
        <v>5041</v>
      </c>
      <c r="I610" s="171">
        <v>608</v>
      </c>
      <c r="J610" s="171">
        <v>608</v>
      </c>
      <c r="K610" s="196">
        <v>10038985</v>
      </c>
      <c r="N610" s="172" t="s">
        <v>934</v>
      </c>
      <c r="O610" s="197" t="s">
        <v>904</v>
      </c>
      <c r="Q610" s="198" t="s">
        <v>842</v>
      </c>
      <c r="R610" s="198" t="s">
        <v>837</v>
      </c>
      <c r="T610" s="173">
        <v>58</v>
      </c>
      <c r="X610" s="198" t="s">
        <v>690</v>
      </c>
      <c r="Y610" s="171" t="s">
        <v>159</v>
      </c>
      <c r="AB610" s="174" t="s">
        <v>706</v>
      </c>
      <c r="AD610" s="199" t="s">
        <v>834</v>
      </c>
      <c r="AF610" s="200">
        <v>42376</v>
      </c>
      <c r="AG610" s="171" t="s">
        <v>562</v>
      </c>
      <c r="AH610" s="172">
        <v>5</v>
      </c>
      <c r="AM610" s="201" t="s">
        <v>844</v>
      </c>
      <c r="AN610" s="94"/>
      <c r="AO610" s="94"/>
      <c r="AP610" s="94"/>
      <c r="AQ610" s="94">
        <v>5</v>
      </c>
      <c r="AT610" s="196">
        <v>19</v>
      </c>
      <c r="AU610" s="175" t="s">
        <v>691</v>
      </c>
      <c r="AV610" s="94"/>
      <c r="AW610" s="94"/>
      <c r="AX610" s="94">
        <v>665</v>
      </c>
      <c r="BA610" s="168">
        <v>42376</v>
      </c>
      <c r="BB610" s="168">
        <v>42376</v>
      </c>
    </row>
    <row r="611" spans="2:54" s="94" customFormat="1" ht="15" customHeight="1" x14ac:dyDescent="0.25">
      <c r="B611" s="126" t="s">
        <v>139</v>
      </c>
      <c r="C611" s="116">
        <v>113329040</v>
      </c>
      <c r="D611" s="92">
        <v>20160111</v>
      </c>
      <c r="E611" s="116">
        <v>721026460</v>
      </c>
      <c r="F611" s="94">
        <v>3056</v>
      </c>
      <c r="G611" s="116">
        <v>721026460</v>
      </c>
      <c r="H611" s="94">
        <v>3056</v>
      </c>
      <c r="I611" s="123">
        <v>609</v>
      </c>
      <c r="J611" s="123">
        <v>609</v>
      </c>
      <c r="K611" s="151">
        <v>10038985</v>
      </c>
      <c r="N611" s="126" t="s">
        <v>934</v>
      </c>
      <c r="O611" s="154" t="s">
        <v>906</v>
      </c>
      <c r="Q611" s="153" t="s">
        <v>842</v>
      </c>
      <c r="R611" s="152" t="s">
        <v>837</v>
      </c>
      <c r="T611" s="142">
        <v>58</v>
      </c>
      <c r="X611" s="152" t="s">
        <v>690</v>
      </c>
      <c r="Y611" s="123" t="s">
        <v>159</v>
      </c>
      <c r="AB611" s="128" t="s">
        <v>706</v>
      </c>
      <c r="AD611" s="138" t="s">
        <v>834</v>
      </c>
      <c r="AF611" s="111">
        <v>42376</v>
      </c>
      <c r="AG611" s="123" t="s">
        <v>562</v>
      </c>
      <c r="AH611" s="94">
        <v>1</v>
      </c>
      <c r="AM611" s="110"/>
      <c r="AQ611" s="94">
        <v>5</v>
      </c>
      <c r="AT611" s="151">
        <v>13</v>
      </c>
      <c r="AU611" s="150" t="s">
        <v>691</v>
      </c>
      <c r="AX611" s="94">
        <v>665</v>
      </c>
      <c r="BA611" s="168">
        <v>42376</v>
      </c>
      <c r="BB611" s="168">
        <v>42376</v>
      </c>
    </row>
    <row r="612" spans="2:54" s="172" customFormat="1" ht="15" customHeight="1" x14ac:dyDescent="0.25">
      <c r="B612" s="172" t="s">
        <v>139</v>
      </c>
      <c r="C612" s="169">
        <v>113329040</v>
      </c>
      <c r="D612" s="170">
        <v>20160111</v>
      </c>
      <c r="E612" s="169">
        <v>721026460</v>
      </c>
      <c r="F612" s="172">
        <v>5040</v>
      </c>
      <c r="G612" s="169">
        <v>721026460</v>
      </c>
      <c r="H612" s="172">
        <v>5040</v>
      </c>
      <c r="I612" s="171">
        <v>610</v>
      </c>
      <c r="J612" s="171">
        <v>610</v>
      </c>
      <c r="K612" s="196">
        <v>10038985</v>
      </c>
      <c r="N612" s="172" t="s">
        <v>934</v>
      </c>
      <c r="O612" s="197" t="s">
        <v>906</v>
      </c>
      <c r="Q612" s="198" t="s">
        <v>842</v>
      </c>
      <c r="R612" s="198" t="s">
        <v>837</v>
      </c>
      <c r="T612" s="173">
        <v>58</v>
      </c>
      <c r="X612" s="198" t="s">
        <v>690</v>
      </c>
      <c r="Y612" s="171" t="s">
        <v>159</v>
      </c>
      <c r="AB612" s="174" t="s">
        <v>706</v>
      </c>
      <c r="AD612" s="199" t="s">
        <v>834</v>
      </c>
      <c r="AF612" s="200">
        <v>42376</v>
      </c>
      <c r="AG612" s="171" t="s">
        <v>562</v>
      </c>
      <c r="AH612" s="172">
        <v>5</v>
      </c>
      <c r="AM612" s="201" t="s">
        <v>844</v>
      </c>
      <c r="AN612" s="94"/>
      <c r="AO612" s="94"/>
      <c r="AP612" s="94"/>
      <c r="AQ612" s="94">
        <v>5</v>
      </c>
      <c r="AT612" s="196">
        <v>14</v>
      </c>
      <c r="AU612" s="175" t="s">
        <v>691</v>
      </c>
      <c r="AV612" s="94"/>
      <c r="AW612" s="94"/>
      <c r="AX612" s="94">
        <v>665</v>
      </c>
      <c r="BA612" s="168">
        <v>42376</v>
      </c>
      <c r="BB612" s="168">
        <v>42376</v>
      </c>
    </row>
    <row r="613" spans="2:54" s="94" customFormat="1" ht="15" customHeight="1" x14ac:dyDescent="0.25">
      <c r="B613" s="126" t="s">
        <v>139</v>
      </c>
      <c r="C613" s="116">
        <v>113329040</v>
      </c>
      <c r="D613" s="92">
        <v>20160111</v>
      </c>
      <c r="E613" s="116">
        <v>721026460</v>
      </c>
      <c r="F613" s="94">
        <v>3057</v>
      </c>
      <c r="G613" s="116">
        <v>721026460</v>
      </c>
      <c r="H613" s="94">
        <v>3057</v>
      </c>
      <c r="I613" s="123">
        <v>611</v>
      </c>
      <c r="J613" s="123">
        <v>611</v>
      </c>
      <c r="K613" s="151">
        <v>10038985</v>
      </c>
      <c r="N613" s="126" t="s">
        <v>934</v>
      </c>
      <c r="O613" s="154" t="s">
        <v>907</v>
      </c>
      <c r="Q613" s="153" t="s">
        <v>842</v>
      </c>
      <c r="R613" s="152" t="s">
        <v>837</v>
      </c>
      <c r="T613" s="142">
        <v>58</v>
      </c>
      <c r="X613" s="152" t="s">
        <v>690</v>
      </c>
      <c r="Y613" s="123" t="s">
        <v>159</v>
      </c>
      <c r="AB613" s="128" t="s">
        <v>706</v>
      </c>
      <c r="AD613" s="138" t="s">
        <v>834</v>
      </c>
      <c r="AF613" s="111">
        <v>42376</v>
      </c>
      <c r="AG613" s="123" t="s">
        <v>562</v>
      </c>
      <c r="AH613" s="94">
        <v>1</v>
      </c>
      <c r="AM613" s="110"/>
      <c r="AQ613" s="94">
        <v>5</v>
      </c>
      <c r="AT613" s="151">
        <v>15</v>
      </c>
      <c r="AU613" s="150" t="s">
        <v>691</v>
      </c>
      <c r="AX613" s="94">
        <v>665</v>
      </c>
      <c r="BA613" s="168">
        <v>42376</v>
      </c>
      <c r="BB613" s="168">
        <v>42376</v>
      </c>
    </row>
    <row r="614" spans="2:54" s="172" customFormat="1" ht="15" customHeight="1" x14ac:dyDescent="0.25">
      <c r="B614" s="172" t="s">
        <v>139</v>
      </c>
      <c r="C614" s="169">
        <v>113329040</v>
      </c>
      <c r="D614" s="170">
        <v>20160111</v>
      </c>
      <c r="E614" s="169">
        <v>721026460</v>
      </c>
      <c r="F614" s="172">
        <v>5039</v>
      </c>
      <c r="G614" s="169">
        <v>721026460</v>
      </c>
      <c r="H614" s="172">
        <v>5039</v>
      </c>
      <c r="I614" s="171">
        <v>612</v>
      </c>
      <c r="J614" s="171">
        <v>612</v>
      </c>
      <c r="K614" s="196">
        <v>10038985</v>
      </c>
      <c r="N614" s="172" t="s">
        <v>934</v>
      </c>
      <c r="O614" s="197" t="s">
        <v>907</v>
      </c>
      <c r="Q614" s="198" t="s">
        <v>842</v>
      </c>
      <c r="R614" s="198" t="s">
        <v>837</v>
      </c>
      <c r="T614" s="173">
        <v>58</v>
      </c>
      <c r="X614" s="198" t="s">
        <v>690</v>
      </c>
      <c r="Y614" s="171" t="s">
        <v>159</v>
      </c>
      <c r="AB614" s="174" t="s">
        <v>706</v>
      </c>
      <c r="AD614" s="199" t="s">
        <v>834</v>
      </c>
      <c r="AF614" s="200">
        <v>42376</v>
      </c>
      <c r="AG614" s="171" t="s">
        <v>562</v>
      </c>
      <c r="AH614" s="172">
        <v>5</v>
      </c>
      <c r="AM614" s="201" t="s">
        <v>844</v>
      </c>
      <c r="AN614" s="94"/>
      <c r="AO614" s="94"/>
      <c r="AP614" s="94"/>
      <c r="AQ614" s="94">
        <v>5</v>
      </c>
      <c r="AT614" s="196">
        <v>15</v>
      </c>
      <c r="AU614" s="175" t="s">
        <v>691</v>
      </c>
      <c r="AV614" s="94"/>
      <c r="AW614" s="94"/>
      <c r="AX614" s="94">
        <v>665</v>
      </c>
      <c r="BA614" s="168">
        <v>42376</v>
      </c>
      <c r="BB614" s="168">
        <v>42376</v>
      </c>
    </row>
    <row r="615" spans="2:54" s="94" customFormat="1" ht="15" customHeight="1" x14ac:dyDescent="0.25">
      <c r="B615" s="126" t="s">
        <v>139</v>
      </c>
      <c r="C615" s="116">
        <v>113329040</v>
      </c>
      <c r="D615" s="92">
        <v>20160111</v>
      </c>
      <c r="E615" s="116">
        <v>721026460</v>
      </c>
      <c r="F615" s="94">
        <v>3058</v>
      </c>
      <c r="G615" s="116">
        <v>721026460</v>
      </c>
      <c r="H615" s="94">
        <v>3058</v>
      </c>
      <c r="I615" s="123">
        <v>613</v>
      </c>
      <c r="J615" s="123">
        <v>613</v>
      </c>
      <c r="K615" s="151">
        <v>10038985</v>
      </c>
      <c r="N615" s="126" t="s">
        <v>934</v>
      </c>
      <c r="O615" s="154" t="s">
        <v>908</v>
      </c>
      <c r="Q615" s="153" t="s">
        <v>842</v>
      </c>
      <c r="R615" s="152" t="s">
        <v>837</v>
      </c>
      <c r="T615" s="142">
        <v>58</v>
      </c>
      <c r="X615" s="152" t="s">
        <v>690</v>
      </c>
      <c r="Y615" s="123" t="s">
        <v>159</v>
      </c>
      <c r="AB615" s="128" t="s">
        <v>706</v>
      </c>
      <c r="AD615" s="138" t="s">
        <v>834</v>
      </c>
      <c r="AF615" s="111">
        <v>42376</v>
      </c>
      <c r="AG615" s="123" t="s">
        <v>562</v>
      </c>
      <c r="AH615" s="94">
        <v>1</v>
      </c>
      <c r="AM615" s="110"/>
      <c r="AQ615" s="94">
        <v>5</v>
      </c>
      <c r="AT615" s="151">
        <v>18</v>
      </c>
      <c r="AU615" s="150" t="s">
        <v>691</v>
      </c>
      <c r="AX615" s="94">
        <v>665</v>
      </c>
      <c r="BA615" s="168">
        <v>42376</v>
      </c>
      <c r="BB615" s="168">
        <v>42376</v>
      </c>
    </row>
    <row r="616" spans="2:54" s="172" customFormat="1" ht="15" customHeight="1" x14ac:dyDescent="0.25">
      <c r="B616" s="172" t="s">
        <v>139</v>
      </c>
      <c r="C616" s="169">
        <v>113329040</v>
      </c>
      <c r="D616" s="170">
        <v>20160111</v>
      </c>
      <c r="E616" s="169">
        <v>721026460</v>
      </c>
      <c r="F616" s="172">
        <v>5038</v>
      </c>
      <c r="G616" s="169">
        <v>721026460</v>
      </c>
      <c r="H616" s="172">
        <v>5038</v>
      </c>
      <c r="I616" s="171">
        <v>614</v>
      </c>
      <c r="J616" s="171">
        <v>614</v>
      </c>
      <c r="K616" s="196">
        <v>10038985</v>
      </c>
      <c r="N616" s="172" t="s">
        <v>934</v>
      </c>
      <c r="O616" s="197" t="s">
        <v>909</v>
      </c>
      <c r="Q616" s="198" t="s">
        <v>842</v>
      </c>
      <c r="R616" s="198" t="s">
        <v>837</v>
      </c>
      <c r="T616" s="173">
        <v>58</v>
      </c>
      <c r="X616" s="198" t="s">
        <v>690</v>
      </c>
      <c r="Y616" s="171" t="s">
        <v>159</v>
      </c>
      <c r="AB616" s="174" t="s">
        <v>706</v>
      </c>
      <c r="AD616" s="199" t="s">
        <v>834</v>
      </c>
      <c r="AF616" s="200">
        <v>42376</v>
      </c>
      <c r="AG616" s="171" t="s">
        <v>562</v>
      </c>
      <c r="AH616" s="172">
        <v>5</v>
      </c>
      <c r="AM616" s="201" t="s">
        <v>844</v>
      </c>
      <c r="AN616" s="94"/>
      <c r="AO616" s="94"/>
      <c r="AP616" s="94"/>
      <c r="AQ616" s="94">
        <v>5</v>
      </c>
      <c r="AT616" s="196">
        <v>26</v>
      </c>
      <c r="AU616" s="175" t="s">
        <v>691</v>
      </c>
      <c r="AV616" s="94"/>
      <c r="AW616" s="94"/>
      <c r="AX616" s="94">
        <v>665</v>
      </c>
      <c r="BA616" s="168">
        <v>42376</v>
      </c>
      <c r="BB616" s="168">
        <v>42376</v>
      </c>
    </row>
    <row r="617" spans="2:54" s="94" customFormat="1" ht="15" customHeight="1" x14ac:dyDescent="0.25">
      <c r="B617" s="126" t="s">
        <v>139</v>
      </c>
      <c r="C617" s="116">
        <v>113329040</v>
      </c>
      <c r="D617" s="92">
        <v>20160111</v>
      </c>
      <c r="E617" s="116">
        <v>721026460</v>
      </c>
      <c r="F617" s="94">
        <v>3059</v>
      </c>
      <c r="G617" s="116">
        <v>721026460</v>
      </c>
      <c r="H617" s="94">
        <v>3059</v>
      </c>
      <c r="I617" s="123">
        <v>615</v>
      </c>
      <c r="J617" s="123">
        <v>615</v>
      </c>
      <c r="K617" s="134">
        <v>10038985</v>
      </c>
      <c r="N617" s="126" t="s">
        <v>934</v>
      </c>
      <c r="O617" s="154" t="s">
        <v>909</v>
      </c>
      <c r="Q617" s="153" t="s">
        <v>842</v>
      </c>
      <c r="R617" s="152" t="s">
        <v>837</v>
      </c>
      <c r="T617" s="142">
        <v>58</v>
      </c>
      <c r="X617" s="152" t="s">
        <v>690</v>
      </c>
      <c r="Y617" s="123" t="s">
        <v>159</v>
      </c>
      <c r="AB617" s="128" t="s">
        <v>706</v>
      </c>
      <c r="AD617" s="136" t="s">
        <v>834</v>
      </c>
      <c r="AF617" s="111">
        <v>42376</v>
      </c>
      <c r="AG617" s="123" t="s">
        <v>562</v>
      </c>
      <c r="AH617" s="94">
        <v>1</v>
      </c>
      <c r="AM617" s="110"/>
      <c r="AQ617" s="94">
        <v>5</v>
      </c>
      <c r="AT617" s="134">
        <v>24</v>
      </c>
      <c r="AU617" s="150" t="s">
        <v>691</v>
      </c>
      <c r="AX617" s="94">
        <v>665</v>
      </c>
      <c r="BA617" s="168">
        <v>42376</v>
      </c>
      <c r="BB617" s="168">
        <v>42376</v>
      </c>
    </row>
    <row r="618" spans="2:54" s="172" customFormat="1" ht="15" customHeight="1" x14ac:dyDescent="0.25">
      <c r="B618" s="172" t="s">
        <v>139</v>
      </c>
      <c r="C618" s="169">
        <v>113329040</v>
      </c>
      <c r="D618" s="170">
        <v>20160111</v>
      </c>
      <c r="E618" s="169">
        <v>721026460</v>
      </c>
      <c r="F618" s="172">
        <v>5037</v>
      </c>
      <c r="G618" s="169">
        <v>721026460</v>
      </c>
      <c r="H618" s="172">
        <v>5037</v>
      </c>
      <c r="I618" s="171">
        <v>616</v>
      </c>
      <c r="J618" s="171">
        <v>616</v>
      </c>
      <c r="K618" s="196">
        <v>10038985</v>
      </c>
      <c r="N618" s="172" t="s">
        <v>934</v>
      </c>
      <c r="O618" s="197" t="s">
        <v>910</v>
      </c>
      <c r="Q618" s="198" t="s">
        <v>842</v>
      </c>
      <c r="R618" s="198" t="s">
        <v>837</v>
      </c>
      <c r="T618" s="173">
        <v>58</v>
      </c>
      <c r="X618" s="198" t="s">
        <v>690</v>
      </c>
      <c r="Y618" s="171" t="s">
        <v>159</v>
      </c>
      <c r="AB618" s="174" t="s">
        <v>706</v>
      </c>
      <c r="AD618" s="199" t="s">
        <v>834</v>
      </c>
      <c r="AF618" s="200">
        <v>42376</v>
      </c>
      <c r="AG618" s="171" t="s">
        <v>562</v>
      </c>
      <c r="AH618" s="172">
        <v>5</v>
      </c>
      <c r="AM618" s="201" t="s">
        <v>844</v>
      </c>
      <c r="AN618" s="94"/>
      <c r="AO618" s="94"/>
      <c r="AP618" s="94"/>
      <c r="AQ618" s="94">
        <v>5</v>
      </c>
      <c r="AT618" s="196">
        <v>14</v>
      </c>
      <c r="AU618" s="175" t="s">
        <v>691</v>
      </c>
      <c r="AV618" s="94"/>
      <c r="AW618" s="94"/>
      <c r="AX618" s="94">
        <v>665</v>
      </c>
      <c r="BA618" s="168">
        <v>42376</v>
      </c>
      <c r="BB618" s="168">
        <v>42376</v>
      </c>
    </row>
    <row r="619" spans="2:54" s="94" customFormat="1" ht="15" customHeight="1" x14ac:dyDescent="0.25">
      <c r="B619" s="126" t="s">
        <v>139</v>
      </c>
      <c r="C619" s="116">
        <v>113329040</v>
      </c>
      <c r="D619" s="92">
        <v>20160111</v>
      </c>
      <c r="E619" s="116">
        <v>721026460</v>
      </c>
      <c r="F619" s="94">
        <v>3060</v>
      </c>
      <c r="G619" s="116">
        <v>721026460</v>
      </c>
      <c r="H619" s="94">
        <v>3060</v>
      </c>
      <c r="I619" s="123">
        <v>617</v>
      </c>
      <c r="J619" s="123">
        <v>617</v>
      </c>
      <c r="K619" s="151">
        <v>10038985</v>
      </c>
      <c r="N619" s="126" t="s">
        <v>934</v>
      </c>
      <c r="O619" s="154" t="s">
        <v>910</v>
      </c>
      <c r="Q619" s="153" t="s">
        <v>842</v>
      </c>
      <c r="R619" s="152" t="s">
        <v>837</v>
      </c>
      <c r="T619" s="142">
        <v>58</v>
      </c>
      <c r="X619" s="152" t="s">
        <v>690</v>
      </c>
      <c r="Y619" s="123" t="s">
        <v>159</v>
      </c>
      <c r="AB619" s="128" t="s">
        <v>706</v>
      </c>
      <c r="AD619" s="138" t="s">
        <v>834</v>
      </c>
      <c r="AF619" s="111">
        <v>42376</v>
      </c>
      <c r="AG619" s="123" t="s">
        <v>562</v>
      </c>
      <c r="AH619" s="94">
        <v>1</v>
      </c>
      <c r="AM619" s="110"/>
      <c r="AQ619" s="94">
        <v>5</v>
      </c>
      <c r="AT619" s="151">
        <v>16</v>
      </c>
      <c r="AU619" s="150" t="s">
        <v>691</v>
      </c>
      <c r="AX619" s="94">
        <v>665</v>
      </c>
      <c r="BA619" s="168">
        <v>42376</v>
      </c>
      <c r="BB619" s="168">
        <v>42376</v>
      </c>
    </row>
    <row r="620" spans="2:54" s="94" customFormat="1" ht="15" customHeight="1" x14ac:dyDescent="0.25">
      <c r="B620" s="126" t="s">
        <v>139</v>
      </c>
      <c r="C620" s="116">
        <v>113329040</v>
      </c>
      <c r="D620" s="92">
        <v>20160111</v>
      </c>
      <c r="E620" s="116">
        <v>721026460</v>
      </c>
      <c r="F620" s="94">
        <v>3061</v>
      </c>
      <c r="G620" s="116">
        <v>721026460</v>
      </c>
      <c r="H620" s="94">
        <v>3061</v>
      </c>
      <c r="I620" s="123">
        <v>618</v>
      </c>
      <c r="J620" s="123">
        <v>618</v>
      </c>
      <c r="K620" s="151">
        <v>10038985</v>
      </c>
      <c r="N620" s="126" t="s">
        <v>934</v>
      </c>
      <c r="O620" s="154" t="s">
        <v>911</v>
      </c>
      <c r="Q620" s="153" t="s">
        <v>842</v>
      </c>
      <c r="R620" s="152" t="s">
        <v>837</v>
      </c>
      <c r="T620" s="142">
        <v>58</v>
      </c>
      <c r="X620" s="152" t="s">
        <v>690</v>
      </c>
      <c r="Y620" s="123" t="s">
        <v>159</v>
      </c>
      <c r="AB620" s="128" t="s">
        <v>706</v>
      </c>
      <c r="AD620" s="138" t="s">
        <v>834</v>
      </c>
      <c r="AF620" s="111">
        <v>42376</v>
      </c>
      <c r="AG620" s="123" t="s">
        <v>562</v>
      </c>
      <c r="AH620" s="94">
        <v>1</v>
      </c>
      <c r="AM620" s="110"/>
      <c r="AQ620" s="94">
        <v>5</v>
      </c>
      <c r="AT620" s="151">
        <v>17</v>
      </c>
      <c r="AU620" s="150" t="s">
        <v>691</v>
      </c>
      <c r="AX620" s="94">
        <v>665</v>
      </c>
      <c r="BA620" s="168">
        <v>42376</v>
      </c>
      <c r="BB620" s="168">
        <v>42376</v>
      </c>
    </row>
    <row r="621" spans="2:54" s="172" customFormat="1" ht="15" customHeight="1" x14ac:dyDescent="0.25">
      <c r="B621" s="172" t="s">
        <v>139</v>
      </c>
      <c r="C621" s="169">
        <v>113329040</v>
      </c>
      <c r="D621" s="170">
        <v>20160111</v>
      </c>
      <c r="E621" s="169">
        <v>721026460</v>
      </c>
      <c r="F621" s="172">
        <v>5036</v>
      </c>
      <c r="G621" s="169">
        <v>721026460</v>
      </c>
      <c r="H621" s="172">
        <v>5036</v>
      </c>
      <c r="I621" s="171">
        <v>619</v>
      </c>
      <c r="J621" s="171">
        <v>619</v>
      </c>
      <c r="K621" s="196">
        <v>10038985</v>
      </c>
      <c r="N621" s="172" t="s">
        <v>934</v>
      </c>
      <c r="O621" s="197" t="s">
        <v>911</v>
      </c>
      <c r="Q621" s="198" t="s">
        <v>842</v>
      </c>
      <c r="R621" s="198" t="s">
        <v>837</v>
      </c>
      <c r="T621" s="173">
        <v>58</v>
      </c>
      <c r="X621" s="198" t="s">
        <v>690</v>
      </c>
      <c r="Y621" s="171" t="s">
        <v>159</v>
      </c>
      <c r="AB621" s="174" t="s">
        <v>706</v>
      </c>
      <c r="AD621" s="199" t="s">
        <v>834</v>
      </c>
      <c r="AF621" s="200">
        <v>42376</v>
      </c>
      <c r="AG621" s="171" t="s">
        <v>562</v>
      </c>
      <c r="AH621" s="172">
        <v>5</v>
      </c>
      <c r="AM621" s="201" t="s">
        <v>844</v>
      </c>
      <c r="AN621" s="94"/>
      <c r="AO621" s="94"/>
      <c r="AP621" s="94"/>
      <c r="AQ621" s="94">
        <v>5</v>
      </c>
      <c r="AT621" s="196">
        <v>17</v>
      </c>
      <c r="AU621" s="175" t="s">
        <v>691</v>
      </c>
      <c r="AV621" s="94"/>
      <c r="AW621" s="94"/>
      <c r="AX621" s="94">
        <v>665</v>
      </c>
      <c r="BA621" s="168">
        <v>42376</v>
      </c>
      <c r="BB621" s="168">
        <v>42376</v>
      </c>
    </row>
    <row r="622" spans="2:54" s="172" customFormat="1" ht="15" customHeight="1" x14ac:dyDescent="0.25">
      <c r="B622" s="172" t="s">
        <v>139</v>
      </c>
      <c r="C622" s="169">
        <v>113329040</v>
      </c>
      <c r="D622" s="170">
        <v>20160111</v>
      </c>
      <c r="E622" s="169">
        <v>721026460</v>
      </c>
      <c r="F622" s="172">
        <v>5035</v>
      </c>
      <c r="G622" s="169">
        <v>721026460</v>
      </c>
      <c r="H622" s="172">
        <v>5035</v>
      </c>
      <c r="I622" s="171">
        <v>620</v>
      </c>
      <c r="J622" s="171">
        <v>620</v>
      </c>
      <c r="K622" s="196">
        <v>10038985</v>
      </c>
      <c r="N622" s="172" t="s">
        <v>934</v>
      </c>
      <c r="O622" s="197" t="s">
        <v>912</v>
      </c>
      <c r="Q622" s="202" t="s">
        <v>842</v>
      </c>
      <c r="R622" s="198" t="s">
        <v>837</v>
      </c>
      <c r="T622" s="173">
        <v>58</v>
      </c>
      <c r="X622" s="198" t="s">
        <v>690</v>
      </c>
      <c r="Y622" s="171" t="s">
        <v>159</v>
      </c>
      <c r="AB622" s="174" t="s">
        <v>706</v>
      </c>
      <c r="AD622" s="176" t="s">
        <v>834</v>
      </c>
      <c r="AF622" s="200">
        <v>42376</v>
      </c>
      <c r="AG622" s="171" t="s">
        <v>562</v>
      </c>
      <c r="AH622" s="172">
        <v>5</v>
      </c>
      <c r="AM622" s="201" t="s">
        <v>844</v>
      </c>
      <c r="AN622" s="94"/>
      <c r="AO622" s="94"/>
      <c r="AP622" s="94"/>
      <c r="AQ622" s="94">
        <v>5</v>
      </c>
      <c r="AT622" s="196">
        <v>45</v>
      </c>
      <c r="AU622" s="175" t="s">
        <v>691</v>
      </c>
      <c r="AV622" s="94"/>
      <c r="AW622" s="94"/>
      <c r="AX622" s="94">
        <v>665</v>
      </c>
      <c r="BA622" s="168">
        <v>42376</v>
      </c>
      <c r="BB622" s="168">
        <v>42376</v>
      </c>
    </row>
    <row r="623" spans="2:54" s="94" customFormat="1" ht="15" customHeight="1" x14ac:dyDescent="0.25">
      <c r="B623" s="126" t="s">
        <v>139</v>
      </c>
      <c r="C623" s="116">
        <v>113329040</v>
      </c>
      <c r="D623" s="92">
        <v>20160111</v>
      </c>
      <c r="E623" s="116">
        <v>721026460</v>
      </c>
      <c r="F623" s="94">
        <v>3062</v>
      </c>
      <c r="G623" s="116">
        <v>721026460</v>
      </c>
      <c r="H623" s="94">
        <v>3062</v>
      </c>
      <c r="I623" s="123">
        <v>621</v>
      </c>
      <c r="J623" s="123">
        <v>621</v>
      </c>
      <c r="K623" s="151">
        <v>10038985</v>
      </c>
      <c r="N623" s="126" t="s">
        <v>934</v>
      </c>
      <c r="O623" s="154" t="s">
        <v>912</v>
      </c>
      <c r="Q623" s="153" t="s">
        <v>842</v>
      </c>
      <c r="R623" s="152" t="s">
        <v>837</v>
      </c>
      <c r="T623" s="142">
        <v>58</v>
      </c>
      <c r="X623" s="152" t="s">
        <v>690</v>
      </c>
      <c r="Y623" s="123" t="s">
        <v>159</v>
      </c>
      <c r="AB623" s="128" t="s">
        <v>706</v>
      </c>
      <c r="AD623" s="138" t="s">
        <v>834</v>
      </c>
      <c r="AF623" s="111">
        <v>42376</v>
      </c>
      <c r="AG623" s="123" t="s">
        <v>562</v>
      </c>
      <c r="AH623" s="94">
        <v>1</v>
      </c>
      <c r="AM623" s="131"/>
      <c r="AQ623" s="94">
        <v>5</v>
      </c>
      <c r="AT623" s="151">
        <v>47</v>
      </c>
      <c r="AU623" s="150" t="s">
        <v>691</v>
      </c>
      <c r="AX623" s="94">
        <v>665</v>
      </c>
      <c r="BA623" s="168">
        <v>42376</v>
      </c>
      <c r="BB623" s="168">
        <v>42376</v>
      </c>
    </row>
    <row r="624" spans="2:54" s="94" customFormat="1" ht="15" customHeight="1" x14ac:dyDescent="0.25">
      <c r="B624" s="126" t="s">
        <v>139</v>
      </c>
      <c r="C624" s="116">
        <v>113329040</v>
      </c>
      <c r="D624" s="92">
        <v>20160111</v>
      </c>
      <c r="E624" s="116">
        <v>721026460</v>
      </c>
      <c r="F624" s="94">
        <v>3063</v>
      </c>
      <c r="G624" s="116">
        <v>721026460</v>
      </c>
      <c r="H624" s="94">
        <v>3063</v>
      </c>
      <c r="I624" s="123">
        <v>622</v>
      </c>
      <c r="J624" s="123">
        <v>622</v>
      </c>
      <c r="K624" s="151">
        <v>10038985</v>
      </c>
      <c r="N624" s="126" t="s">
        <v>934</v>
      </c>
      <c r="O624" s="154" t="s">
        <v>913</v>
      </c>
      <c r="Q624" s="153" t="s">
        <v>842</v>
      </c>
      <c r="R624" s="152" t="s">
        <v>837</v>
      </c>
      <c r="T624" s="142">
        <v>58</v>
      </c>
      <c r="X624" s="152" t="s">
        <v>690</v>
      </c>
      <c r="Y624" s="123" t="s">
        <v>159</v>
      </c>
      <c r="AB624" s="128" t="s">
        <v>706</v>
      </c>
      <c r="AD624" s="138" t="s">
        <v>834</v>
      </c>
      <c r="AF624" s="111">
        <v>42376</v>
      </c>
      <c r="AG624" s="123" t="s">
        <v>562</v>
      </c>
      <c r="AH624" s="94">
        <v>1</v>
      </c>
      <c r="AM624" s="131"/>
      <c r="AQ624" s="94">
        <v>5</v>
      </c>
      <c r="AT624" s="151">
        <v>78</v>
      </c>
      <c r="AU624" s="150" t="s">
        <v>691</v>
      </c>
      <c r="AX624" s="94">
        <v>665</v>
      </c>
      <c r="BA624" s="168">
        <v>42376</v>
      </c>
      <c r="BB624" s="168">
        <v>42376</v>
      </c>
    </row>
    <row r="625" spans="2:54" s="172" customFormat="1" ht="15" customHeight="1" x14ac:dyDescent="0.25">
      <c r="B625" s="172" t="s">
        <v>139</v>
      </c>
      <c r="C625" s="169">
        <v>113329040</v>
      </c>
      <c r="D625" s="170">
        <v>20160111</v>
      </c>
      <c r="E625" s="169">
        <v>721026460</v>
      </c>
      <c r="F625" s="172">
        <v>5034</v>
      </c>
      <c r="G625" s="169">
        <v>721026460</v>
      </c>
      <c r="H625" s="172">
        <v>5034</v>
      </c>
      <c r="I625" s="171">
        <v>623</v>
      </c>
      <c r="J625" s="171">
        <v>623</v>
      </c>
      <c r="K625" s="196">
        <v>10038985</v>
      </c>
      <c r="N625" s="172" t="s">
        <v>934</v>
      </c>
      <c r="O625" s="197" t="s">
        <v>913</v>
      </c>
      <c r="Q625" s="198" t="s">
        <v>842</v>
      </c>
      <c r="R625" s="198" t="s">
        <v>837</v>
      </c>
      <c r="T625" s="173">
        <v>58</v>
      </c>
      <c r="X625" s="198" t="s">
        <v>690</v>
      </c>
      <c r="Y625" s="171" t="s">
        <v>159</v>
      </c>
      <c r="AB625" s="174" t="s">
        <v>706</v>
      </c>
      <c r="AD625" s="199" t="s">
        <v>834</v>
      </c>
      <c r="AF625" s="200">
        <v>42376</v>
      </c>
      <c r="AG625" s="171" t="s">
        <v>562</v>
      </c>
      <c r="AH625" s="172">
        <v>5</v>
      </c>
      <c r="AM625" s="201" t="s">
        <v>844</v>
      </c>
      <c r="AN625" s="94"/>
      <c r="AO625" s="94"/>
      <c r="AP625" s="94"/>
      <c r="AQ625" s="94">
        <v>5</v>
      </c>
      <c r="AT625" s="196">
        <v>74</v>
      </c>
      <c r="AU625" s="175" t="s">
        <v>691</v>
      </c>
      <c r="AV625" s="94"/>
      <c r="AW625" s="94"/>
      <c r="AX625" s="94">
        <v>665</v>
      </c>
      <c r="BA625" s="168">
        <v>42376</v>
      </c>
      <c r="BB625" s="168">
        <v>42376</v>
      </c>
    </row>
    <row r="626" spans="2:54" s="172" customFormat="1" ht="15" customHeight="1" x14ac:dyDescent="0.25">
      <c r="B626" s="172" t="s">
        <v>139</v>
      </c>
      <c r="C626" s="169">
        <v>113329040</v>
      </c>
      <c r="D626" s="170">
        <v>20160111</v>
      </c>
      <c r="E626" s="169">
        <v>721026460</v>
      </c>
      <c r="F626" s="172">
        <v>5033</v>
      </c>
      <c r="G626" s="169">
        <v>721026460</v>
      </c>
      <c r="H626" s="172">
        <v>5033</v>
      </c>
      <c r="I626" s="171">
        <v>624</v>
      </c>
      <c r="J626" s="171">
        <v>624</v>
      </c>
      <c r="K626" s="196">
        <v>10038985</v>
      </c>
      <c r="N626" s="172" t="s">
        <v>934</v>
      </c>
      <c r="O626" s="197" t="s">
        <v>914</v>
      </c>
      <c r="Q626" s="198" t="s">
        <v>842</v>
      </c>
      <c r="R626" s="198" t="s">
        <v>837</v>
      </c>
      <c r="T626" s="173">
        <v>58</v>
      </c>
      <c r="X626" s="198" t="s">
        <v>690</v>
      </c>
      <c r="Y626" s="171" t="s">
        <v>159</v>
      </c>
      <c r="AB626" s="174" t="s">
        <v>706</v>
      </c>
      <c r="AD626" s="199" t="s">
        <v>834</v>
      </c>
      <c r="AF626" s="200">
        <v>42376</v>
      </c>
      <c r="AG626" s="171" t="s">
        <v>562</v>
      </c>
      <c r="AH626" s="172">
        <v>5</v>
      </c>
      <c r="AM626" s="196" t="s">
        <v>844</v>
      </c>
      <c r="AN626" s="94"/>
      <c r="AO626" s="94"/>
      <c r="AP626" s="94"/>
      <c r="AQ626" s="94">
        <v>5</v>
      </c>
      <c r="AT626" s="196">
        <v>150</v>
      </c>
      <c r="AU626" s="175" t="s">
        <v>691</v>
      </c>
      <c r="AV626" s="94"/>
      <c r="AW626" s="94"/>
      <c r="AX626" s="94">
        <v>665</v>
      </c>
      <c r="BA626" s="168">
        <v>42376</v>
      </c>
      <c r="BB626" s="168">
        <v>42376</v>
      </c>
    </row>
    <row r="627" spans="2:54" s="94" customFormat="1" ht="15" customHeight="1" x14ac:dyDescent="0.25">
      <c r="B627" s="126" t="s">
        <v>139</v>
      </c>
      <c r="C627" s="116">
        <v>113329040</v>
      </c>
      <c r="D627" s="92">
        <v>20160111</v>
      </c>
      <c r="E627" s="116">
        <v>721026460</v>
      </c>
      <c r="F627" s="94">
        <v>3064</v>
      </c>
      <c r="G627" s="116">
        <v>721026460</v>
      </c>
      <c r="H627" s="94">
        <v>3064</v>
      </c>
      <c r="I627" s="123">
        <v>625</v>
      </c>
      <c r="J627" s="123">
        <v>625</v>
      </c>
      <c r="K627" s="151">
        <v>10038985</v>
      </c>
      <c r="N627" s="126" t="s">
        <v>934</v>
      </c>
      <c r="O627" s="154" t="s">
        <v>914</v>
      </c>
      <c r="Q627" s="153" t="s">
        <v>842</v>
      </c>
      <c r="R627" s="152" t="s">
        <v>837</v>
      </c>
      <c r="T627" s="142">
        <v>58</v>
      </c>
      <c r="X627" s="152" t="s">
        <v>690</v>
      </c>
      <c r="Y627" s="123" t="s">
        <v>159</v>
      </c>
      <c r="AB627" s="128" t="s">
        <v>706</v>
      </c>
      <c r="AD627" s="138" t="s">
        <v>834</v>
      </c>
      <c r="AF627" s="111">
        <v>42376</v>
      </c>
      <c r="AG627" s="123" t="s">
        <v>562</v>
      </c>
      <c r="AH627" s="94">
        <v>1</v>
      </c>
      <c r="AM627" s="110"/>
      <c r="AQ627" s="94">
        <v>5</v>
      </c>
      <c r="AT627" s="151">
        <v>140</v>
      </c>
      <c r="AU627" s="150" t="s">
        <v>691</v>
      </c>
      <c r="AX627" s="94">
        <v>665</v>
      </c>
      <c r="BA627" s="168">
        <v>42376</v>
      </c>
      <c r="BB627" s="168">
        <v>42376</v>
      </c>
    </row>
    <row r="628" spans="2:54" s="94" customFormat="1" ht="15" customHeight="1" x14ac:dyDescent="0.25">
      <c r="B628" s="126" t="s">
        <v>139</v>
      </c>
      <c r="C628" s="116">
        <v>113329040</v>
      </c>
      <c r="D628" s="92">
        <v>20160111</v>
      </c>
      <c r="E628" s="116">
        <v>721026460</v>
      </c>
      <c r="F628" s="94">
        <v>3065</v>
      </c>
      <c r="G628" s="116">
        <v>721026460</v>
      </c>
      <c r="H628" s="94">
        <v>3065</v>
      </c>
      <c r="I628" s="123">
        <v>626</v>
      </c>
      <c r="J628" s="123">
        <v>626</v>
      </c>
      <c r="K628" s="137" t="s">
        <v>845</v>
      </c>
      <c r="N628" s="126" t="s">
        <v>935</v>
      </c>
      <c r="O628" s="154" t="s">
        <v>915</v>
      </c>
      <c r="Q628" s="153" t="s">
        <v>846</v>
      </c>
      <c r="R628" s="152" t="s">
        <v>837</v>
      </c>
      <c r="T628" s="142">
        <v>58</v>
      </c>
      <c r="X628" s="152" t="s">
        <v>690</v>
      </c>
      <c r="Y628" s="123" t="s">
        <v>159</v>
      </c>
      <c r="AB628" s="128" t="s">
        <v>706</v>
      </c>
      <c r="AD628" s="138" t="s">
        <v>834</v>
      </c>
      <c r="AF628" s="111">
        <v>42376</v>
      </c>
      <c r="AG628" s="123" t="s">
        <v>562</v>
      </c>
      <c r="AH628" s="94">
        <v>1</v>
      </c>
      <c r="AM628" s="110"/>
      <c r="AQ628" s="94">
        <v>5</v>
      </c>
      <c r="AT628" s="151">
        <v>52</v>
      </c>
      <c r="AU628" s="150" t="s">
        <v>691</v>
      </c>
      <c r="AX628" s="94">
        <v>665</v>
      </c>
      <c r="BA628" s="168">
        <v>42376</v>
      </c>
      <c r="BB628" s="168">
        <v>42376</v>
      </c>
    </row>
    <row r="629" spans="2:54" s="94" customFormat="1" ht="15" customHeight="1" x14ac:dyDescent="0.25">
      <c r="B629" s="126" t="s">
        <v>139</v>
      </c>
      <c r="C629" s="116">
        <v>113329040</v>
      </c>
      <c r="D629" s="92">
        <v>20160111</v>
      </c>
      <c r="E629" s="116">
        <v>721026460</v>
      </c>
      <c r="F629" s="94">
        <v>3066</v>
      </c>
      <c r="G629" s="116">
        <v>721026460</v>
      </c>
      <c r="H629" s="94">
        <v>3066</v>
      </c>
      <c r="I629" s="123">
        <v>627</v>
      </c>
      <c r="J629" s="123">
        <v>627</v>
      </c>
      <c r="K629" s="137" t="s">
        <v>845</v>
      </c>
      <c r="N629" s="126" t="s">
        <v>935</v>
      </c>
      <c r="O629" s="154" t="s">
        <v>916</v>
      </c>
      <c r="Q629" s="153" t="s">
        <v>846</v>
      </c>
      <c r="R629" s="152" t="s">
        <v>837</v>
      </c>
      <c r="T629" s="142">
        <v>58</v>
      </c>
      <c r="X629" s="152" t="s">
        <v>690</v>
      </c>
      <c r="Y629" s="123" t="s">
        <v>159</v>
      </c>
      <c r="AB629" s="128" t="s">
        <v>706</v>
      </c>
      <c r="AD629" s="138" t="s">
        <v>834</v>
      </c>
      <c r="AF629" s="111">
        <v>42376</v>
      </c>
      <c r="AG629" s="123" t="s">
        <v>562</v>
      </c>
      <c r="AH629" s="94">
        <v>1</v>
      </c>
      <c r="AM629" s="131"/>
      <c r="AQ629" s="94">
        <v>5</v>
      </c>
      <c r="AT629" s="151">
        <v>190</v>
      </c>
      <c r="AU629" s="150" t="s">
        <v>691</v>
      </c>
      <c r="AX629" s="94">
        <v>665</v>
      </c>
      <c r="BA629" s="168">
        <v>42376</v>
      </c>
      <c r="BB629" s="168">
        <v>42376</v>
      </c>
    </row>
    <row r="630" spans="2:54" s="94" customFormat="1" ht="15" customHeight="1" x14ac:dyDescent="0.25">
      <c r="B630" s="126" t="s">
        <v>139</v>
      </c>
      <c r="C630" s="116">
        <v>113329040</v>
      </c>
      <c r="D630" s="92">
        <v>20160111</v>
      </c>
      <c r="E630" s="116">
        <v>721026460</v>
      </c>
      <c r="F630" s="94">
        <v>3067</v>
      </c>
      <c r="G630" s="116">
        <v>721026460</v>
      </c>
      <c r="H630" s="94">
        <v>3067</v>
      </c>
      <c r="I630" s="123">
        <v>628</v>
      </c>
      <c r="J630" s="123">
        <v>628</v>
      </c>
      <c r="K630" s="137" t="s">
        <v>845</v>
      </c>
      <c r="N630" s="126" t="s">
        <v>935</v>
      </c>
      <c r="O630" s="154" t="s">
        <v>917</v>
      </c>
      <c r="Q630" s="153" t="s">
        <v>846</v>
      </c>
      <c r="R630" s="152" t="s">
        <v>837</v>
      </c>
      <c r="T630" s="142">
        <v>58</v>
      </c>
      <c r="X630" s="152" t="s">
        <v>690</v>
      </c>
      <c r="Y630" s="123" t="s">
        <v>159</v>
      </c>
      <c r="AB630" s="128" t="s">
        <v>706</v>
      </c>
      <c r="AD630" s="138" t="s">
        <v>834</v>
      </c>
      <c r="AF630" s="111">
        <v>42376</v>
      </c>
      <c r="AG630" s="123" t="s">
        <v>562</v>
      </c>
      <c r="AH630" s="94">
        <v>1</v>
      </c>
      <c r="AM630" s="131"/>
      <c r="AQ630" s="94">
        <v>5</v>
      </c>
      <c r="AT630" s="151">
        <v>51</v>
      </c>
      <c r="AU630" s="150" t="s">
        <v>691</v>
      </c>
      <c r="AX630" s="94">
        <v>665</v>
      </c>
      <c r="BA630" s="168">
        <v>42376</v>
      </c>
      <c r="BB630" s="168">
        <v>42376</v>
      </c>
    </row>
    <row r="631" spans="2:54" s="94" customFormat="1" ht="15" customHeight="1" x14ac:dyDescent="0.25">
      <c r="B631" s="126" t="s">
        <v>139</v>
      </c>
      <c r="C631" s="116">
        <v>113329040</v>
      </c>
      <c r="D631" s="92">
        <v>20160111</v>
      </c>
      <c r="E631" s="116">
        <v>721026460</v>
      </c>
      <c r="F631" s="94">
        <v>3068</v>
      </c>
      <c r="G631" s="116">
        <v>721026460</v>
      </c>
      <c r="H631" s="94">
        <v>3068</v>
      </c>
      <c r="I631" s="123">
        <v>629</v>
      </c>
      <c r="J631" s="123">
        <v>629</v>
      </c>
      <c r="K631" s="137" t="s">
        <v>845</v>
      </c>
      <c r="N631" s="126" t="s">
        <v>935</v>
      </c>
      <c r="O631" s="154" t="s">
        <v>918</v>
      </c>
      <c r="Q631" s="153" t="s">
        <v>846</v>
      </c>
      <c r="R631" s="152" t="s">
        <v>837</v>
      </c>
      <c r="T631" s="142">
        <v>58</v>
      </c>
      <c r="X631" s="152" t="s">
        <v>690</v>
      </c>
      <c r="Y631" s="123" t="s">
        <v>159</v>
      </c>
      <c r="AB631" s="128" t="s">
        <v>706</v>
      </c>
      <c r="AD631" s="138" t="s">
        <v>834</v>
      </c>
      <c r="AF631" s="111">
        <v>42376</v>
      </c>
      <c r="AG631" s="123" t="s">
        <v>562</v>
      </c>
      <c r="AH631" s="94">
        <v>1</v>
      </c>
      <c r="AM631" s="110"/>
      <c r="AQ631" s="94">
        <v>5</v>
      </c>
      <c r="AT631" s="151">
        <v>92</v>
      </c>
      <c r="AU631" s="150" t="s">
        <v>691</v>
      </c>
      <c r="AX631" s="94">
        <v>665</v>
      </c>
      <c r="BA631" s="168">
        <v>42376</v>
      </c>
      <c r="BB631" s="168">
        <v>42376</v>
      </c>
    </row>
    <row r="632" spans="2:54" s="94" customFormat="1" ht="15" customHeight="1" x14ac:dyDescent="0.25">
      <c r="B632" s="126" t="s">
        <v>139</v>
      </c>
      <c r="C632" s="116">
        <v>113329040</v>
      </c>
      <c r="D632" s="92">
        <v>20160111</v>
      </c>
      <c r="E632" s="116">
        <v>721026460</v>
      </c>
      <c r="F632" s="94">
        <v>3069</v>
      </c>
      <c r="G632" s="116">
        <v>721026460</v>
      </c>
      <c r="H632" s="94">
        <v>3069</v>
      </c>
      <c r="I632" s="123">
        <v>630</v>
      </c>
      <c r="J632" s="123">
        <v>630</v>
      </c>
      <c r="K632" s="151">
        <v>583066</v>
      </c>
      <c r="N632" s="126" t="s">
        <v>936</v>
      </c>
      <c r="O632" s="154" t="s">
        <v>880</v>
      </c>
      <c r="Q632" s="151" t="s">
        <v>847</v>
      </c>
      <c r="R632" s="152" t="s">
        <v>837</v>
      </c>
      <c r="T632" s="142">
        <v>58</v>
      </c>
      <c r="X632" s="152" t="s">
        <v>690</v>
      </c>
      <c r="Y632" s="123" t="s">
        <v>159</v>
      </c>
      <c r="AB632" s="128" t="s">
        <v>706</v>
      </c>
      <c r="AD632" s="138" t="s">
        <v>834</v>
      </c>
      <c r="AF632" s="111">
        <v>42376</v>
      </c>
      <c r="AG632" s="123" t="s">
        <v>562</v>
      </c>
      <c r="AH632" s="94">
        <v>1</v>
      </c>
      <c r="AM632" s="194"/>
      <c r="AT632" s="151">
        <v>0.16</v>
      </c>
      <c r="AU632" s="150" t="s">
        <v>691</v>
      </c>
      <c r="AX632" s="94">
        <v>99717</v>
      </c>
      <c r="BA632" s="168">
        <v>42376</v>
      </c>
      <c r="BB632" s="168">
        <v>42376</v>
      </c>
    </row>
    <row r="633" spans="2:54" s="94" customFormat="1" ht="15" customHeight="1" x14ac:dyDescent="0.25">
      <c r="B633" s="126" t="s">
        <v>139</v>
      </c>
      <c r="C633" s="116">
        <v>113329040</v>
      </c>
      <c r="D633" s="92">
        <v>20160111</v>
      </c>
      <c r="E633" s="116">
        <v>721026460</v>
      </c>
      <c r="F633" s="94">
        <v>3069</v>
      </c>
      <c r="G633" s="116">
        <v>721026460</v>
      </c>
      <c r="H633" s="94">
        <v>3069</v>
      </c>
      <c r="I633" s="123">
        <v>631</v>
      </c>
      <c r="J633" s="123">
        <v>631</v>
      </c>
      <c r="K633" s="151">
        <v>583066</v>
      </c>
      <c r="N633" s="126" t="s">
        <v>936</v>
      </c>
      <c r="O633" s="154" t="s">
        <v>880</v>
      </c>
      <c r="Q633" s="151" t="s">
        <v>847</v>
      </c>
      <c r="R633" s="152" t="s">
        <v>837</v>
      </c>
      <c r="T633" s="142">
        <v>58</v>
      </c>
      <c r="X633" s="152" t="s">
        <v>690</v>
      </c>
      <c r="Y633" s="123" t="s">
        <v>159</v>
      </c>
      <c r="AB633" s="128" t="s">
        <v>706</v>
      </c>
      <c r="AD633" s="150" t="s">
        <v>834</v>
      </c>
      <c r="AF633" s="111">
        <v>42376</v>
      </c>
      <c r="AG633" s="123" t="s">
        <v>562</v>
      </c>
      <c r="AH633" s="94">
        <v>1</v>
      </c>
      <c r="AM633" s="151" t="s">
        <v>679</v>
      </c>
      <c r="AQ633" s="94">
        <v>5</v>
      </c>
      <c r="AT633" s="151">
        <v>11</v>
      </c>
      <c r="AU633" s="150" t="s">
        <v>691</v>
      </c>
      <c r="AX633" s="94">
        <v>665</v>
      </c>
      <c r="BA633" s="168">
        <v>42376</v>
      </c>
      <c r="BB633" s="168">
        <v>42376</v>
      </c>
    </row>
    <row r="634" spans="2:54" s="157" customFormat="1" ht="15" customHeight="1" x14ac:dyDescent="0.25">
      <c r="B634" s="157" t="s">
        <v>139</v>
      </c>
      <c r="C634" s="155">
        <v>113329040</v>
      </c>
      <c r="D634" s="156">
        <v>20160111</v>
      </c>
      <c r="E634" s="155">
        <v>721026460</v>
      </c>
      <c r="F634" s="157">
        <v>3070</v>
      </c>
      <c r="G634" s="116">
        <v>721026460</v>
      </c>
      <c r="H634" s="94">
        <v>3070</v>
      </c>
      <c r="I634" s="123">
        <v>632</v>
      </c>
      <c r="J634" s="123">
        <v>632</v>
      </c>
      <c r="K634" s="163">
        <v>583066</v>
      </c>
      <c r="N634" s="157" t="s">
        <v>936</v>
      </c>
      <c r="O634" s="162" t="s">
        <v>880</v>
      </c>
      <c r="Q634" s="163" t="s">
        <v>847</v>
      </c>
      <c r="R634" s="164" t="s">
        <v>837</v>
      </c>
      <c r="T634" s="158">
        <v>58</v>
      </c>
      <c r="X634" s="164" t="s">
        <v>690</v>
      </c>
      <c r="Y634" s="159" t="s">
        <v>159</v>
      </c>
      <c r="AB634" s="160" t="s">
        <v>706</v>
      </c>
      <c r="AD634" s="161" t="s">
        <v>937</v>
      </c>
      <c r="AF634" s="111">
        <v>42376</v>
      </c>
      <c r="AG634" s="123" t="s">
        <v>562</v>
      </c>
      <c r="AH634" s="94">
        <v>1</v>
      </c>
      <c r="AM634" s="163" t="s">
        <v>938</v>
      </c>
      <c r="AN634" s="94"/>
      <c r="AO634" s="94"/>
      <c r="AP634" s="94"/>
      <c r="AQ634" s="94">
        <v>5</v>
      </c>
      <c r="AT634" s="163">
        <v>17</v>
      </c>
      <c r="AU634" s="161" t="s">
        <v>691</v>
      </c>
      <c r="AV634" s="94"/>
      <c r="AW634" s="94"/>
      <c r="AX634" s="94">
        <v>665</v>
      </c>
      <c r="BA634" s="168">
        <v>42376</v>
      </c>
      <c r="BB634" s="168">
        <v>42376</v>
      </c>
    </row>
    <row r="635" spans="2:54" s="94" customFormat="1" ht="15" customHeight="1" x14ac:dyDescent="0.25">
      <c r="B635" s="126" t="s">
        <v>139</v>
      </c>
      <c r="C635" s="116">
        <v>113329040</v>
      </c>
      <c r="D635" s="92">
        <v>20160111</v>
      </c>
      <c r="E635" s="116">
        <v>721026460</v>
      </c>
      <c r="F635" s="94">
        <v>3071</v>
      </c>
      <c r="G635" s="116">
        <v>721026460</v>
      </c>
      <c r="H635" s="94">
        <v>3071</v>
      </c>
      <c r="I635" s="123">
        <v>633</v>
      </c>
      <c r="J635" s="123">
        <v>633</v>
      </c>
      <c r="K635" s="151">
        <v>583066</v>
      </c>
      <c r="N635" s="126" t="s">
        <v>936</v>
      </c>
      <c r="O635" s="154" t="s">
        <v>881</v>
      </c>
      <c r="Q635" s="151" t="s">
        <v>847</v>
      </c>
      <c r="R635" s="152" t="s">
        <v>837</v>
      </c>
      <c r="T635" s="142">
        <v>58</v>
      </c>
      <c r="X635" s="152" t="s">
        <v>690</v>
      </c>
      <c r="Y635" s="123" t="s">
        <v>159</v>
      </c>
      <c r="AB635" s="128" t="s">
        <v>706</v>
      </c>
      <c r="AD635" s="150" t="s">
        <v>834</v>
      </c>
      <c r="AF635" s="111">
        <v>42376</v>
      </c>
      <c r="AG635" s="123" t="s">
        <v>562</v>
      </c>
      <c r="AH635" s="94">
        <v>1</v>
      </c>
      <c r="AM635" s="131"/>
      <c r="AT635" s="151">
        <v>0.16</v>
      </c>
      <c r="AU635" s="150" t="s">
        <v>691</v>
      </c>
      <c r="AX635" s="94">
        <v>99717</v>
      </c>
      <c r="BA635" s="168">
        <v>42376</v>
      </c>
      <c r="BB635" s="168">
        <v>42376</v>
      </c>
    </row>
    <row r="636" spans="2:54" s="94" customFormat="1" ht="15" customHeight="1" x14ac:dyDescent="0.25">
      <c r="B636" s="126" t="s">
        <v>139</v>
      </c>
      <c r="C636" s="116">
        <v>113329040</v>
      </c>
      <c r="D636" s="92">
        <v>20160111</v>
      </c>
      <c r="E636" s="116">
        <v>721026460</v>
      </c>
      <c r="F636" s="94">
        <v>3071</v>
      </c>
      <c r="G636" s="116">
        <v>721026460</v>
      </c>
      <c r="H636" s="94">
        <v>3071</v>
      </c>
      <c r="I636" s="123">
        <v>634</v>
      </c>
      <c r="J636" s="123">
        <v>634</v>
      </c>
      <c r="K636" s="151">
        <v>583066</v>
      </c>
      <c r="N636" s="126" t="s">
        <v>936</v>
      </c>
      <c r="O636" s="154" t="s">
        <v>881</v>
      </c>
      <c r="Q636" s="151" t="s">
        <v>847</v>
      </c>
      <c r="R636" s="152" t="s">
        <v>837</v>
      </c>
      <c r="T636" s="142">
        <v>58</v>
      </c>
      <c r="X636" s="152" t="s">
        <v>690</v>
      </c>
      <c r="Y636" s="123" t="s">
        <v>159</v>
      </c>
      <c r="AB636" s="128" t="s">
        <v>706</v>
      </c>
      <c r="AD636" s="150" t="s">
        <v>834</v>
      </c>
      <c r="AF636" s="111">
        <v>42376</v>
      </c>
      <c r="AG636" s="123" t="s">
        <v>562</v>
      </c>
      <c r="AH636" s="94">
        <v>1</v>
      </c>
      <c r="AM636" s="151" t="s">
        <v>679</v>
      </c>
      <c r="AQ636" s="94">
        <v>5</v>
      </c>
      <c r="AT636" s="151">
        <v>13</v>
      </c>
      <c r="AU636" s="150" t="s">
        <v>691</v>
      </c>
      <c r="AX636" s="94">
        <v>665</v>
      </c>
      <c r="BA636" s="168">
        <v>42376</v>
      </c>
      <c r="BB636" s="168">
        <v>42376</v>
      </c>
    </row>
    <row r="637" spans="2:54" s="157" customFormat="1" ht="15" customHeight="1" x14ac:dyDescent="0.25">
      <c r="B637" s="157" t="s">
        <v>139</v>
      </c>
      <c r="C637" s="155">
        <v>113329040</v>
      </c>
      <c r="D637" s="156">
        <v>20160111</v>
      </c>
      <c r="E637" s="155">
        <v>721026460</v>
      </c>
      <c r="F637" s="157">
        <v>3072</v>
      </c>
      <c r="G637" s="116">
        <v>721026460</v>
      </c>
      <c r="H637" s="94">
        <v>3072</v>
      </c>
      <c r="I637" s="123">
        <v>635</v>
      </c>
      <c r="J637" s="123">
        <v>635</v>
      </c>
      <c r="K637" s="163">
        <v>583066</v>
      </c>
      <c r="N637" s="157" t="s">
        <v>936</v>
      </c>
      <c r="O637" s="162" t="s">
        <v>881</v>
      </c>
      <c r="Q637" s="163" t="s">
        <v>847</v>
      </c>
      <c r="R637" s="164" t="s">
        <v>837</v>
      </c>
      <c r="T637" s="158">
        <v>58</v>
      </c>
      <c r="X637" s="164" t="s">
        <v>690</v>
      </c>
      <c r="Y637" s="159" t="s">
        <v>159</v>
      </c>
      <c r="AB637" s="160" t="s">
        <v>706</v>
      </c>
      <c r="AD637" s="161" t="s">
        <v>937</v>
      </c>
      <c r="AF637" s="111">
        <v>42376</v>
      </c>
      <c r="AG637" s="123" t="s">
        <v>562</v>
      </c>
      <c r="AH637" s="94">
        <v>1</v>
      </c>
      <c r="AM637" s="163" t="s">
        <v>938</v>
      </c>
      <c r="AN637" s="94"/>
      <c r="AO637" s="94"/>
      <c r="AP637" s="94"/>
      <c r="AQ637" s="94">
        <v>5</v>
      </c>
      <c r="AT637" s="163">
        <v>22</v>
      </c>
      <c r="AU637" s="161" t="s">
        <v>691</v>
      </c>
      <c r="AV637" s="94"/>
      <c r="AW637" s="94"/>
      <c r="AX637" s="94">
        <v>665</v>
      </c>
      <c r="BA637" s="168">
        <v>42376</v>
      </c>
      <c r="BB637" s="168">
        <v>42376</v>
      </c>
    </row>
    <row r="638" spans="2:54" s="94" customFormat="1" ht="15" customHeight="1" x14ac:dyDescent="0.25">
      <c r="B638" s="126" t="s">
        <v>139</v>
      </c>
      <c r="C638" s="116">
        <v>113329040</v>
      </c>
      <c r="D638" s="92">
        <v>20160111</v>
      </c>
      <c r="E638" s="116">
        <v>721026460</v>
      </c>
      <c r="F638" s="94">
        <v>3073</v>
      </c>
      <c r="G638" s="116">
        <v>721026460</v>
      </c>
      <c r="H638" s="94">
        <v>3073</v>
      </c>
      <c r="I638" s="123">
        <v>636</v>
      </c>
      <c r="J638" s="123">
        <v>636</v>
      </c>
      <c r="K638" s="151">
        <v>583066</v>
      </c>
      <c r="N638" s="126" t="s">
        <v>936</v>
      </c>
      <c r="O638" s="154" t="s">
        <v>882</v>
      </c>
      <c r="Q638" s="151" t="s">
        <v>847</v>
      </c>
      <c r="R638" s="152" t="s">
        <v>837</v>
      </c>
      <c r="T638" s="142">
        <v>58</v>
      </c>
      <c r="X638" s="152" t="s">
        <v>690</v>
      </c>
      <c r="Y638" s="123" t="s">
        <v>159</v>
      </c>
      <c r="AB638" s="128" t="s">
        <v>706</v>
      </c>
      <c r="AD638" s="150" t="s">
        <v>834</v>
      </c>
      <c r="AF638" s="111">
        <v>42376</v>
      </c>
      <c r="AG638" s="123" t="s">
        <v>562</v>
      </c>
      <c r="AH638" s="94">
        <v>1</v>
      </c>
      <c r="AM638" s="129"/>
      <c r="AT638" s="151">
        <v>0.13</v>
      </c>
      <c r="AU638" s="150" t="s">
        <v>691</v>
      </c>
      <c r="AX638" s="94">
        <v>99717</v>
      </c>
      <c r="BA638" s="168">
        <v>42376</v>
      </c>
      <c r="BB638" s="168">
        <v>42376</v>
      </c>
    </row>
    <row r="639" spans="2:54" s="94" customFormat="1" ht="15" customHeight="1" x14ac:dyDescent="0.25">
      <c r="B639" s="126" t="s">
        <v>139</v>
      </c>
      <c r="C639" s="116">
        <v>113329040</v>
      </c>
      <c r="D639" s="92">
        <v>20160111</v>
      </c>
      <c r="E639" s="116">
        <v>721026460</v>
      </c>
      <c r="F639" s="94">
        <v>3073</v>
      </c>
      <c r="G639" s="116">
        <v>721026460</v>
      </c>
      <c r="H639" s="94">
        <v>3073</v>
      </c>
      <c r="I639" s="123">
        <v>637</v>
      </c>
      <c r="J639" s="123">
        <v>637</v>
      </c>
      <c r="K639" s="151">
        <v>583066</v>
      </c>
      <c r="N639" s="126" t="s">
        <v>936</v>
      </c>
      <c r="O639" s="154" t="s">
        <v>882</v>
      </c>
      <c r="Q639" s="151" t="s">
        <v>847</v>
      </c>
      <c r="R639" s="152" t="s">
        <v>837</v>
      </c>
      <c r="T639" s="142">
        <v>58</v>
      </c>
      <c r="X639" s="152" t="s">
        <v>690</v>
      </c>
      <c r="Y639" s="123" t="s">
        <v>159</v>
      </c>
      <c r="AB639" s="128" t="s">
        <v>706</v>
      </c>
      <c r="AD639" s="150" t="s">
        <v>834</v>
      </c>
      <c r="AF639" s="111">
        <v>42376</v>
      </c>
      <c r="AG639" s="123" t="s">
        <v>562</v>
      </c>
      <c r="AH639" s="94">
        <v>1</v>
      </c>
      <c r="AM639" s="131"/>
      <c r="AQ639" s="94">
        <v>5</v>
      </c>
      <c r="AT639" s="151">
        <v>17</v>
      </c>
      <c r="AU639" s="150" t="s">
        <v>691</v>
      </c>
      <c r="AX639" s="94">
        <v>665</v>
      </c>
      <c r="BA639" s="168">
        <v>42376</v>
      </c>
      <c r="BB639" s="168">
        <v>42376</v>
      </c>
    </row>
    <row r="640" spans="2:54" s="157" customFormat="1" ht="15" customHeight="1" x14ac:dyDescent="0.25">
      <c r="B640" s="157" t="s">
        <v>139</v>
      </c>
      <c r="C640" s="155">
        <v>113329040</v>
      </c>
      <c r="D640" s="156">
        <v>20160111</v>
      </c>
      <c r="E640" s="155">
        <v>721026460</v>
      </c>
      <c r="F640" s="157">
        <v>3074</v>
      </c>
      <c r="G640" s="116">
        <v>721026460</v>
      </c>
      <c r="H640" s="94">
        <v>3074</v>
      </c>
      <c r="I640" s="123">
        <v>638</v>
      </c>
      <c r="J640" s="123">
        <v>638</v>
      </c>
      <c r="K640" s="163">
        <v>583066</v>
      </c>
      <c r="N640" s="157" t="s">
        <v>936</v>
      </c>
      <c r="O640" s="162" t="s">
        <v>882</v>
      </c>
      <c r="Q640" s="163" t="s">
        <v>847</v>
      </c>
      <c r="R640" s="164" t="s">
        <v>837</v>
      </c>
      <c r="T640" s="158">
        <v>58</v>
      </c>
      <c r="X640" s="164" t="s">
        <v>690</v>
      </c>
      <c r="Y640" s="159" t="s">
        <v>159</v>
      </c>
      <c r="AB640" s="160" t="s">
        <v>706</v>
      </c>
      <c r="AD640" s="161" t="s">
        <v>937</v>
      </c>
      <c r="AF640" s="111">
        <v>42376</v>
      </c>
      <c r="AG640" s="123" t="s">
        <v>562</v>
      </c>
      <c r="AH640" s="94">
        <v>1</v>
      </c>
      <c r="AM640" s="163" t="s">
        <v>938</v>
      </c>
      <c r="AN640" s="94"/>
      <c r="AO640" s="94"/>
      <c r="AP640" s="94"/>
      <c r="AQ640" s="94">
        <v>5</v>
      </c>
      <c r="AT640" s="163">
        <v>26</v>
      </c>
      <c r="AU640" s="161" t="s">
        <v>691</v>
      </c>
      <c r="AV640" s="94"/>
      <c r="AW640" s="94"/>
      <c r="AX640" s="94">
        <v>665</v>
      </c>
      <c r="BA640" s="168">
        <v>42376</v>
      </c>
      <c r="BB640" s="168">
        <v>42376</v>
      </c>
    </row>
    <row r="641" spans="2:54" s="94" customFormat="1" ht="15" customHeight="1" x14ac:dyDescent="0.25">
      <c r="B641" s="126" t="s">
        <v>139</v>
      </c>
      <c r="C641" s="116">
        <v>113329040</v>
      </c>
      <c r="D641" s="92">
        <v>20160111</v>
      </c>
      <c r="E641" s="116">
        <v>721026460</v>
      </c>
      <c r="F641" s="94">
        <v>3075</v>
      </c>
      <c r="G641" s="116">
        <v>721026460</v>
      </c>
      <c r="H641" s="94">
        <v>3075</v>
      </c>
      <c r="I641" s="123">
        <v>639</v>
      </c>
      <c r="J641" s="123">
        <v>639</v>
      </c>
      <c r="K641" s="151">
        <v>583066</v>
      </c>
      <c r="N641" s="126" t="s">
        <v>936</v>
      </c>
      <c r="O641" s="154" t="s">
        <v>883</v>
      </c>
      <c r="Q641" s="151" t="s">
        <v>847</v>
      </c>
      <c r="R641" s="152" t="s">
        <v>837</v>
      </c>
      <c r="T641" s="142">
        <v>58</v>
      </c>
      <c r="X641" s="152" t="s">
        <v>690</v>
      </c>
      <c r="Y641" s="123" t="s">
        <v>159</v>
      </c>
      <c r="AB641" s="128" t="s">
        <v>706</v>
      </c>
      <c r="AD641" s="150" t="s">
        <v>834</v>
      </c>
      <c r="AF641" s="111">
        <v>42376</v>
      </c>
      <c r="AG641" s="123" t="s">
        <v>562</v>
      </c>
      <c r="AH641" s="94">
        <v>1</v>
      </c>
      <c r="AM641" s="129"/>
      <c r="AT641" s="151">
        <v>1.9</v>
      </c>
      <c r="AU641" s="150" t="s">
        <v>691</v>
      </c>
      <c r="AX641" s="94">
        <v>99717</v>
      </c>
      <c r="BA641" s="168">
        <v>42376</v>
      </c>
      <c r="BB641" s="168">
        <v>42376</v>
      </c>
    </row>
    <row r="642" spans="2:54" s="94" customFormat="1" ht="15" customHeight="1" x14ac:dyDescent="0.25">
      <c r="B642" s="126" t="s">
        <v>139</v>
      </c>
      <c r="C642" s="116">
        <v>113329040</v>
      </c>
      <c r="D642" s="92">
        <v>20160111</v>
      </c>
      <c r="E642" s="116">
        <v>721026460</v>
      </c>
      <c r="F642" s="94">
        <v>3075</v>
      </c>
      <c r="G642" s="116">
        <v>721026460</v>
      </c>
      <c r="H642" s="94">
        <v>3075</v>
      </c>
      <c r="I642" s="123">
        <v>640</v>
      </c>
      <c r="J642" s="123">
        <v>640</v>
      </c>
      <c r="K642" s="151">
        <v>583066</v>
      </c>
      <c r="N642" s="126" t="s">
        <v>936</v>
      </c>
      <c r="O642" s="154" t="s">
        <v>883</v>
      </c>
      <c r="Q642" s="151" t="s">
        <v>847</v>
      </c>
      <c r="R642" s="152" t="s">
        <v>837</v>
      </c>
      <c r="T642" s="142">
        <v>58</v>
      </c>
      <c r="X642" s="152" t="s">
        <v>690</v>
      </c>
      <c r="Y642" s="123" t="s">
        <v>159</v>
      </c>
      <c r="AB642" s="128" t="s">
        <v>706</v>
      </c>
      <c r="AD642" s="150" t="s">
        <v>834</v>
      </c>
      <c r="AF642" s="111">
        <v>42376</v>
      </c>
      <c r="AG642" s="123" t="s">
        <v>562</v>
      </c>
      <c r="AH642" s="94">
        <v>1</v>
      </c>
      <c r="AM642" s="151" t="s">
        <v>679</v>
      </c>
      <c r="AQ642" s="94">
        <v>5</v>
      </c>
      <c r="AT642" s="151">
        <v>10</v>
      </c>
      <c r="AU642" s="150" t="s">
        <v>691</v>
      </c>
      <c r="AX642" s="94">
        <v>665</v>
      </c>
      <c r="BA642" s="168">
        <v>42376</v>
      </c>
      <c r="BB642" s="168">
        <v>42376</v>
      </c>
    </row>
    <row r="643" spans="2:54" s="157" customFormat="1" ht="15" customHeight="1" x14ac:dyDescent="0.25">
      <c r="B643" s="157" t="s">
        <v>139</v>
      </c>
      <c r="C643" s="155">
        <v>113329040</v>
      </c>
      <c r="D643" s="156">
        <v>20160111</v>
      </c>
      <c r="E643" s="155">
        <v>721026460</v>
      </c>
      <c r="F643" s="157">
        <v>3076</v>
      </c>
      <c r="G643" s="116">
        <v>721026460</v>
      </c>
      <c r="H643" s="94">
        <v>3076</v>
      </c>
      <c r="I643" s="123">
        <v>641</v>
      </c>
      <c r="J643" s="123">
        <v>641</v>
      </c>
      <c r="K643" s="163">
        <v>583066</v>
      </c>
      <c r="N643" s="157" t="s">
        <v>936</v>
      </c>
      <c r="O643" s="162" t="s">
        <v>883</v>
      </c>
      <c r="Q643" s="163" t="s">
        <v>847</v>
      </c>
      <c r="R643" s="164" t="s">
        <v>837</v>
      </c>
      <c r="T643" s="158">
        <v>58</v>
      </c>
      <c r="X643" s="164" t="s">
        <v>690</v>
      </c>
      <c r="Y643" s="159" t="s">
        <v>159</v>
      </c>
      <c r="AB643" s="160" t="s">
        <v>706</v>
      </c>
      <c r="AD643" s="203" t="s">
        <v>937</v>
      </c>
      <c r="AF643" s="111">
        <v>42376</v>
      </c>
      <c r="AG643" s="123" t="s">
        <v>562</v>
      </c>
      <c r="AH643" s="94">
        <v>1</v>
      </c>
      <c r="AM643" s="166" t="s">
        <v>938</v>
      </c>
      <c r="AN643" s="94"/>
      <c r="AO643" s="94"/>
      <c r="AP643" s="94"/>
      <c r="AQ643" s="94">
        <v>5</v>
      </c>
      <c r="AT643" s="163">
        <v>40</v>
      </c>
      <c r="AU643" s="161" t="s">
        <v>691</v>
      </c>
      <c r="AV643" s="94"/>
      <c r="AW643" s="94"/>
      <c r="AX643" s="94">
        <v>665</v>
      </c>
      <c r="BA643" s="168">
        <v>42376</v>
      </c>
      <c r="BB643" s="168">
        <v>42376</v>
      </c>
    </row>
    <row r="644" spans="2:54" s="94" customFormat="1" ht="15" customHeight="1" x14ac:dyDescent="0.25">
      <c r="B644" s="126" t="s">
        <v>139</v>
      </c>
      <c r="C644" s="116">
        <v>113329040</v>
      </c>
      <c r="D644" s="92">
        <v>20160111</v>
      </c>
      <c r="E644" s="116">
        <v>721026460</v>
      </c>
      <c r="F644" s="94">
        <v>3077</v>
      </c>
      <c r="G644" s="116">
        <v>721026460</v>
      </c>
      <c r="H644" s="94">
        <v>3077</v>
      </c>
      <c r="I644" s="123">
        <v>642</v>
      </c>
      <c r="J644" s="123">
        <v>642</v>
      </c>
      <c r="K644" s="151">
        <v>583066</v>
      </c>
      <c r="N644" s="126" t="s">
        <v>936</v>
      </c>
      <c r="O644" s="154" t="s">
        <v>884</v>
      </c>
      <c r="Q644" s="151" t="s">
        <v>847</v>
      </c>
      <c r="R644" s="152" t="s">
        <v>837</v>
      </c>
      <c r="T644" s="142">
        <v>58</v>
      </c>
      <c r="X644" s="152" t="s">
        <v>690</v>
      </c>
      <c r="Y644" s="123" t="s">
        <v>159</v>
      </c>
      <c r="AB644" s="128" t="s">
        <v>706</v>
      </c>
      <c r="AD644" s="138" t="s">
        <v>834</v>
      </c>
      <c r="AF644" s="111">
        <v>42376</v>
      </c>
      <c r="AG644" s="123" t="s">
        <v>562</v>
      </c>
      <c r="AH644" s="94">
        <v>1</v>
      </c>
      <c r="AT644" s="151">
        <v>0</v>
      </c>
      <c r="AU644" s="150" t="s">
        <v>691</v>
      </c>
      <c r="AX644" s="94">
        <v>99717</v>
      </c>
      <c r="BA644" s="168">
        <v>42376</v>
      </c>
      <c r="BB644" s="168">
        <v>42376</v>
      </c>
    </row>
    <row r="645" spans="2:54" s="94" customFormat="1" ht="15" customHeight="1" x14ac:dyDescent="0.25">
      <c r="B645" s="126" t="s">
        <v>139</v>
      </c>
      <c r="C645" s="116">
        <v>113329040</v>
      </c>
      <c r="D645" s="92">
        <v>20160111</v>
      </c>
      <c r="E645" s="116">
        <v>721026460</v>
      </c>
      <c r="F645" s="94">
        <v>3077</v>
      </c>
      <c r="G645" s="116">
        <v>721026460</v>
      </c>
      <c r="H645" s="94">
        <v>3077</v>
      </c>
      <c r="I645" s="123">
        <v>643</v>
      </c>
      <c r="J645" s="123">
        <v>643</v>
      </c>
      <c r="K645" s="151">
        <v>583066</v>
      </c>
      <c r="N645" s="126" t="s">
        <v>936</v>
      </c>
      <c r="O645" s="154" t="s">
        <v>884</v>
      </c>
      <c r="Q645" s="151" t="s">
        <v>847</v>
      </c>
      <c r="R645" s="152" t="s">
        <v>837</v>
      </c>
      <c r="T645" s="142">
        <v>58</v>
      </c>
      <c r="X645" s="152" t="s">
        <v>690</v>
      </c>
      <c r="Y645" s="123" t="s">
        <v>159</v>
      </c>
      <c r="AB645" s="128" t="s">
        <v>706</v>
      </c>
      <c r="AD645" s="138" t="s">
        <v>834</v>
      </c>
      <c r="AF645" s="111">
        <v>42376</v>
      </c>
      <c r="AG645" s="123" t="s">
        <v>562</v>
      </c>
      <c r="AH645" s="94">
        <v>1</v>
      </c>
      <c r="AM645" s="110"/>
      <c r="AQ645" s="94">
        <v>5</v>
      </c>
      <c r="AT645" s="151">
        <v>13</v>
      </c>
      <c r="AU645" s="150" t="s">
        <v>691</v>
      </c>
      <c r="AX645" s="94">
        <v>665</v>
      </c>
      <c r="BA645" s="168">
        <v>42376</v>
      </c>
      <c r="BB645" s="168">
        <v>42376</v>
      </c>
    </row>
    <row r="646" spans="2:54" s="157" customFormat="1" ht="15" customHeight="1" x14ac:dyDescent="0.25">
      <c r="B646" s="157" t="s">
        <v>139</v>
      </c>
      <c r="C646" s="155">
        <v>113329040</v>
      </c>
      <c r="D646" s="156">
        <v>20160111</v>
      </c>
      <c r="E646" s="155">
        <v>721026460</v>
      </c>
      <c r="F646" s="157">
        <v>3078</v>
      </c>
      <c r="G646" s="116">
        <v>721026460</v>
      </c>
      <c r="H646" s="94">
        <v>3078</v>
      </c>
      <c r="I646" s="123">
        <v>644</v>
      </c>
      <c r="J646" s="123">
        <v>644</v>
      </c>
      <c r="K646" s="163">
        <v>583066</v>
      </c>
      <c r="N646" s="157" t="s">
        <v>936</v>
      </c>
      <c r="O646" s="162" t="s">
        <v>884</v>
      </c>
      <c r="Q646" s="163" t="s">
        <v>847</v>
      </c>
      <c r="R646" s="164" t="s">
        <v>837</v>
      </c>
      <c r="T646" s="158">
        <v>58</v>
      </c>
      <c r="X646" s="164" t="s">
        <v>690</v>
      </c>
      <c r="Y646" s="159" t="s">
        <v>159</v>
      </c>
      <c r="AB646" s="160" t="s">
        <v>706</v>
      </c>
      <c r="AD646" s="203" t="s">
        <v>937</v>
      </c>
      <c r="AF646" s="111">
        <v>42376</v>
      </c>
      <c r="AG646" s="123" t="s">
        <v>562</v>
      </c>
      <c r="AH646" s="94">
        <v>1</v>
      </c>
      <c r="AM646" s="166" t="s">
        <v>938</v>
      </c>
      <c r="AN646" s="94"/>
      <c r="AO646" s="94"/>
      <c r="AP646" s="94"/>
      <c r="AQ646" s="94">
        <v>5</v>
      </c>
      <c r="AT646" s="163">
        <v>41</v>
      </c>
      <c r="AU646" s="161" t="s">
        <v>691</v>
      </c>
      <c r="AV646" s="94"/>
      <c r="AW646" s="94"/>
      <c r="AX646" s="94">
        <v>665</v>
      </c>
      <c r="BA646" s="168">
        <v>42376</v>
      </c>
      <c r="BB646" s="168">
        <v>42376</v>
      </c>
    </row>
    <row r="647" spans="2:54" s="94" customFormat="1" ht="15" customHeight="1" x14ac:dyDescent="0.25">
      <c r="B647" s="126" t="s">
        <v>139</v>
      </c>
      <c r="C647" s="116">
        <v>113329040</v>
      </c>
      <c r="D647" s="92">
        <v>20160111</v>
      </c>
      <c r="E647" s="116">
        <v>721026460</v>
      </c>
      <c r="F647" s="94">
        <v>3079</v>
      </c>
      <c r="G647" s="116">
        <v>721026460</v>
      </c>
      <c r="H647" s="94">
        <v>3079</v>
      </c>
      <c r="I647" s="123">
        <v>645</v>
      </c>
      <c r="J647" s="123">
        <v>645</v>
      </c>
      <c r="K647" s="151">
        <v>583066</v>
      </c>
      <c r="N647" s="126" t="s">
        <v>936</v>
      </c>
      <c r="O647" s="154" t="s">
        <v>885</v>
      </c>
      <c r="Q647" s="151" t="s">
        <v>847</v>
      </c>
      <c r="R647" s="152" t="s">
        <v>837</v>
      </c>
      <c r="T647" s="142">
        <v>58</v>
      </c>
      <c r="X647" s="152" t="s">
        <v>690</v>
      </c>
      <c r="Y647" s="123" t="s">
        <v>159</v>
      </c>
      <c r="AB647" s="128" t="s">
        <v>706</v>
      </c>
      <c r="AD647" s="138" t="s">
        <v>834</v>
      </c>
      <c r="AF647" s="111">
        <v>42376</v>
      </c>
      <c r="AG647" s="123" t="s">
        <v>562</v>
      </c>
      <c r="AH647" s="94">
        <v>1</v>
      </c>
      <c r="AT647" s="151">
        <v>1.9</v>
      </c>
      <c r="AU647" s="150" t="s">
        <v>691</v>
      </c>
      <c r="AX647" s="94">
        <v>99717</v>
      </c>
      <c r="BA647" s="168">
        <v>42376</v>
      </c>
      <c r="BB647" s="168">
        <v>42376</v>
      </c>
    </row>
    <row r="648" spans="2:54" s="94" customFormat="1" ht="15" customHeight="1" x14ac:dyDescent="0.25">
      <c r="B648" s="126" t="s">
        <v>139</v>
      </c>
      <c r="C648" s="116">
        <v>113329040</v>
      </c>
      <c r="D648" s="92">
        <v>20160111</v>
      </c>
      <c r="E648" s="116">
        <v>721026460</v>
      </c>
      <c r="F648" s="94">
        <v>3079</v>
      </c>
      <c r="G648" s="116">
        <v>721026460</v>
      </c>
      <c r="H648" s="94">
        <v>3079</v>
      </c>
      <c r="I648" s="123">
        <v>646</v>
      </c>
      <c r="J648" s="123">
        <v>646</v>
      </c>
      <c r="K648" s="151">
        <v>583066</v>
      </c>
      <c r="N648" s="126" t="s">
        <v>936</v>
      </c>
      <c r="O648" s="154" t="s">
        <v>885</v>
      </c>
      <c r="Q648" s="151" t="s">
        <v>847</v>
      </c>
      <c r="R648" s="152" t="s">
        <v>837</v>
      </c>
      <c r="T648" s="142">
        <v>58</v>
      </c>
      <c r="X648" s="152" t="s">
        <v>690</v>
      </c>
      <c r="Y648" s="123" t="s">
        <v>159</v>
      </c>
      <c r="AB648" s="128" t="s">
        <v>706</v>
      </c>
      <c r="AD648" s="138" t="s">
        <v>834</v>
      </c>
      <c r="AF648" s="111">
        <v>42376</v>
      </c>
      <c r="AG648" s="123" t="s">
        <v>562</v>
      </c>
      <c r="AH648" s="94">
        <v>1</v>
      </c>
      <c r="AM648" s="110" t="s">
        <v>955</v>
      </c>
      <c r="AQ648" s="94">
        <v>5</v>
      </c>
      <c r="AT648" s="151" t="s">
        <v>848</v>
      </c>
      <c r="AU648" s="150" t="s">
        <v>691</v>
      </c>
      <c r="AX648" s="94">
        <v>665</v>
      </c>
      <c r="BA648" s="168">
        <v>42376</v>
      </c>
      <c r="BB648" s="168">
        <v>42376</v>
      </c>
    </row>
    <row r="649" spans="2:54" s="157" customFormat="1" ht="15" customHeight="1" x14ac:dyDescent="0.25">
      <c r="B649" s="157" t="s">
        <v>139</v>
      </c>
      <c r="C649" s="155">
        <v>113329040</v>
      </c>
      <c r="D649" s="156">
        <v>20160111</v>
      </c>
      <c r="E649" s="155">
        <v>721026460</v>
      </c>
      <c r="F649" s="157">
        <v>3080</v>
      </c>
      <c r="G649" s="116">
        <v>721026460</v>
      </c>
      <c r="H649" s="94">
        <v>3080</v>
      </c>
      <c r="I649" s="123">
        <v>647</v>
      </c>
      <c r="J649" s="123">
        <v>647</v>
      </c>
      <c r="K649" s="163">
        <v>583066</v>
      </c>
      <c r="N649" s="157" t="s">
        <v>936</v>
      </c>
      <c r="O649" s="162" t="s">
        <v>885</v>
      </c>
      <c r="Q649" s="163" t="s">
        <v>847</v>
      </c>
      <c r="R649" s="164" t="s">
        <v>837</v>
      </c>
      <c r="T649" s="158">
        <v>58</v>
      </c>
      <c r="X649" s="164" t="s">
        <v>690</v>
      </c>
      <c r="Y649" s="159" t="s">
        <v>159</v>
      </c>
      <c r="AB649" s="160" t="s">
        <v>706</v>
      </c>
      <c r="AD649" s="203" t="s">
        <v>937</v>
      </c>
      <c r="AF649" s="111">
        <v>42376</v>
      </c>
      <c r="AG649" s="123" t="s">
        <v>562</v>
      </c>
      <c r="AH649" s="94">
        <v>1</v>
      </c>
      <c r="AM649" s="166" t="s">
        <v>957</v>
      </c>
      <c r="AN649" s="94"/>
      <c r="AO649" s="94"/>
      <c r="AP649" s="94"/>
      <c r="AQ649" s="94">
        <v>5</v>
      </c>
      <c r="AT649" s="163" t="s">
        <v>849</v>
      </c>
      <c r="AU649" s="161" t="s">
        <v>691</v>
      </c>
      <c r="AV649" s="94"/>
      <c r="AW649" s="94"/>
      <c r="AX649" s="94">
        <v>665</v>
      </c>
      <c r="BA649" s="168">
        <v>42376</v>
      </c>
      <c r="BB649" s="168">
        <v>42376</v>
      </c>
    </row>
    <row r="650" spans="2:54" s="94" customFormat="1" ht="15" customHeight="1" x14ac:dyDescent="0.25">
      <c r="B650" s="126" t="s">
        <v>139</v>
      </c>
      <c r="C650" s="116">
        <v>113329040</v>
      </c>
      <c r="D650" s="92">
        <v>20160111</v>
      </c>
      <c r="E650" s="116">
        <v>721026460</v>
      </c>
      <c r="F650" s="94">
        <v>3081</v>
      </c>
      <c r="G650" s="116">
        <v>721026460</v>
      </c>
      <c r="H650" s="94">
        <v>3081</v>
      </c>
      <c r="I650" s="123">
        <v>648</v>
      </c>
      <c r="J650" s="123">
        <v>648</v>
      </c>
      <c r="K650" s="151">
        <v>583066</v>
      </c>
      <c r="N650" s="126" t="s">
        <v>936</v>
      </c>
      <c r="O650" s="154" t="s">
        <v>886</v>
      </c>
      <c r="Q650" s="151" t="s">
        <v>847</v>
      </c>
      <c r="R650" s="152" t="s">
        <v>837</v>
      </c>
      <c r="T650" s="142">
        <v>58</v>
      </c>
      <c r="X650" s="152" t="s">
        <v>690</v>
      </c>
      <c r="Y650" s="123" t="s">
        <v>159</v>
      </c>
      <c r="AB650" s="128" t="s">
        <v>706</v>
      </c>
      <c r="AD650" s="138" t="s">
        <v>834</v>
      </c>
      <c r="AF650" s="111">
        <v>42376</v>
      </c>
      <c r="AG650" s="123" t="s">
        <v>562</v>
      </c>
      <c r="AH650" s="94">
        <v>1</v>
      </c>
      <c r="AT650" s="151">
        <v>2.1</v>
      </c>
      <c r="AU650" s="150" t="s">
        <v>691</v>
      </c>
      <c r="AX650" s="94">
        <v>99717</v>
      </c>
      <c r="BA650" s="168">
        <v>42376</v>
      </c>
      <c r="BB650" s="168">
        <v>42376</v>
      </c>
    </row>
    <row r="651" spans="2:54" s="94" customFormat="1" ht="15" customHeight="1" x14ac:dyDescent="0.25">
      <c r="B651" s="126" t="s">
        <v>139</v>
      </c>
      <c r="C651" s="116">
        <v>113329040</v>
      </c>
      <c r="D651" s="92">
        <v>20160111</v>
      </c>
      <c r="E651" s="116">
        <v>721026460</v>
      </c>
      <c r="F651" s="94">
        <v>3081</v>
      </c>
      <c r="G651" s="116">
        <v>721026460</v>
      </c>
      <c r="H651" s="94">
        <v>3081</v>
      </c>
      <c r="I651" s="123">
        <v>649</v>
      </c>
      <c r="J651" s="123">
        <v>649</v>
      </c>
      <c r="K651" s="151">
        <v>583066</v>
      </c>
      <c r="N651" s="126" t="s">
        <v>936</v>
      </c>
      <c r="O651" s="154" t="s">
        <v>886</v>
      </c>
      <c r="Q651" s="151" t="s">
        <v>847</v>
      </c>
      <c r="R651" s="152" t="s">
        <v>837</v>
      </c>
      <c r="T651" s="142">
        <v>58</v>
      </c>
      <c r="X651" s="152" t="s">
        <v>690</v>
      </c>
      <c r="Y651" s="123" t="s">
        <v>159</v>
      </c>
      <c r="AB651" s="128" t="s">
        <v>706</v>
      </c>
      <c r="AD651" s="138" t="s">
        <v>834</v>
      </c>
      <c r="AF651" s="111">
        <v>42376</v>
      </c>
      <c r="AG651" s="123" t="s">
        <v>562</v>
      </c>
      <c r="AH651" s="94">
        <v>1</v>
      </c>
      <c r="AM651" s="134" t="s">
        <v>679</v>
      </c>
      <c r="AQ651" s="94">
        <v>5</v>
      </c>
      <c r="AT651" s="151">
        <v>8</v>
      </c>
      <c r="AU651" s="150" t="s">
        <v>691</v>
      </c>
      <c r="AX651" s="94">
        <v>665</v>
      </c>
      <c r="BA651" s="168">
        <v>42376</v>
      </c>
      <c r="BB651" s="168">
        <v>42376</v>
      </c>
    </row>
    <row r="652" spans="2:54" s="157" customFormat="1" ht="15" customHeight="1" x14ac:dyDescent="0.25">
      <c r="B652" s="157" t="s">
        <v>139</v>
      </c>
      <c r="C652" s="155">
        <v>113329040</v>
      </c>
      <c r="D652" s="156">
        <v>20160111</v>
      </c>
      <c r="E652" s="155">
        <v>721026460</v>
      </c>
      <c r="F652" s="157">
        <v>3082</v>
      </c>
      <c r="G652" s="116">
        <v>721026460</v>
      </c>
      <c r="H652" s="94">
        <v>3082</v>
      </c>
      <c r="I652" s="123">
        <v>650</v>
      </c>
      <c r="J652" s="123">
        <v>650</v>
      </c>
      <c r="K652" s="163">
        <v>583066</v>
      </c>
      <c r="N652" s="157" t="s">
        <v>936</v>
      </c>
      <c r="O652" s="162" t="s">
        <v>886</v>
      </c>
      <c r="Q652" s="163" t="s">
        <v>847</v>
      </c>
      <c r="R652" s="164" t="s">
        <v>837</v>
      </c>
      <c r="T652" s="158">
        <v>58</v>
      </c>
      <c r="X652" s="164" t="s">
        <v>690</v>
      </c>
      <c r="Y652" s="159" t="s">
        <v>159</v>
      </c>
      <c r="AB652" s="160" t="s">
        <v>706</v>
      </c>
      <c r="AD652" s="203" t="s">
        <v>937</v>
      </c>
      <c r="AF652" s="111">
        <v>42376</v>
      </c>
      <c r="AG652" s="123" t="s">
        <v>562</v>
      </c>
      <c r="AH652" s="94">
        <v>1</v>
      </c>
      <c r="AM652" s="166" t="s">
        <v>938</v>
      </c>
      <c r="AN652" s="94"/>
      <c r="AO652" s="94"/>
      <c r="AP652" s="94"/>
      <c r="AQ652" s="94">
        <v>5</v>
      </c>
      <c r="AT652" s="163">
        <v>67</v>
      </c>
      <c r="AU652" s="161" t="s">
        <v>691</v>
      </c>
      <c r="AV652" s="94"/>
      <c r="AW652" s="94"/>
      <c r="AX652" s="94">
        <v>665</v>
      </c>
      <c r="BA652" s="168">
        <v>42376</v>
      </c>
      <c r="BB652" s="168">
        <v>42376</v>
      </c>
    </row>
    <row r="653" spans="2:54" s="94" customFormat="1" ht="15" customHeight="1" x14ac:dyDescent="0.25">
      <c r="B653" s="126" t="s">
        <v>139</v>
      </c>
      <c r="C653" s="116">
        <v>113329040</v>
      </c>
      <c r="D653" s="92">
        <v>20160111</v>
      </c>
      <c r="E653" s="116">
        <v>721026460</v>
      </c>
      <c r="F653" s="94">
        <v>3083</v>
      </c>
      <c r="G653" s="116">
        <v>721026460</v>
      </c>
      <c r="H653" s="94">
        <v>3083</v>
      </c>
      <c r="I653" s="123">
        <v>651</v>
      </c>
      <c r="J653" s="123">
        <v>651</v>
      </c>
      <c r="K653" s="134">
        <v>583066</v>
      </c>
      <c r="N653" s="126" t="s">
        <v>936</v>
      </c>
      <c r="O653" s="195" t="s">
        <v>888</v>
      </c>
      <c r="Q653" s="134" t="s">
        <v>847</v>
      </c>
      <c r="R653" s="133" t="s">
        <v>837</v>
      </c>
      <c r="T653" s="142">
        <v>58</v>
      </c>
      <c r="X653" s="133" t="s">
        <v>690</v>
      </c>
      <c r="Y653" s="123" t="s">
        <v>159</v>
      </c>
      <c r="AB653" s="128" t="s">
        <v>706</v>
      </c>
      <c r="AD653" s="136" t="s">
        <v>834</v>
      </c>
      <c r="AF653" s="111">
        <v>42376</v>
      </c>
      <c r="AG653" s="123" t="s">
        <v>562</v>
      </c>
      <c r="AH653" s="94">
        <v>1</v>
      </c>
      <c r="AT653" s="134">
        <v>2.2999999999999998</v>
      </c>
      <c r="AU653" s="136" t="s">
        <v>691</v>
      </c>
      <c r="AX653" s="94">
        <v>99717</v>
      </c>
      <c r="BA653" s="168">
        <v>42376</v>
      </c>
      <c r="BB653" s="168">
        <v>42376</v>
      </c>
    </row>
    <row r="654" spans="2:54" s="94" customFormat="1" ht="15" customHeight="1" x14ac:dyDescent="0.25">
      <c r="B654" s="126" t="s">
        <v>139</v>
      </c>
      <c r="C654" s="116">
        <v>113329040</v>
      </c>
      <c r="D654" s="92">
        <v>20160111</v>
      </c>
      <c r="E654" s="116">
        <v>721026460</v>
      </c>
      <c r="F654" s="94">
        <v>3083</v>
      </c>
      <c r="G654" s="116">
        <v>721026460</v>
      </c>
      <c r="H654" s="94">
        <v>3083</v>
      </c>
      <c r="I654" s="123">
        <v>652</v>
      </c>
      <c r="J654" s="123">
        <v>652</v>
      </c>
      <c r="K654" s="151">
        <v>583066</v>
      </c>
      <c r="N654" s="126" t="s">
        <v>936</v>
      </c>
      <c r="O654" s="154" t="s">
        <v>888</v>
      </c>
      <c r="Q654" s="151" t="s">
        <v>847</v>
      </c>
      <c r="R654" s="152" t="s">
        <v>837</v>
      </c>
      <c r="T654" s="142">
        <v>58</v>
      </c>
      <c r="X654" s="152" t="s">
        <v>690</v>
      </c>
      <c r="Y654" s="123" t="s">
        <v>159</v>
      </c>
      <c r="AB654" s="128" t="s">
        <v>706</v>
      </c>
      <c r="AD654" s="138" t="s">
        <v>834</v>
      </c>
      <c r="AF654" s="111">
        <v>42376</v>
      </c>
      <c r="AG654" s="123" t="s">
        <v>562</v>
      </c>
      <c r="AH654" s="94">
        <v>1</v>
      </c>
      <c r="AM654" s="134" t="s">
        <v>679</v>
      </c>
      <c r="AQ654" s="94">
        <v>5</v>
      </c>
      <c r="AT654" s="151">
        <v>10</v>
      </c>
      <c r="AU654" s="150" t="s">
        <v>691</v>
      </c>
      <c r="AX654" s="94">
        <v>665</v>
      </c>
      <c r="BA654" s="168">
        <v>42376</v>
      </c>
      <c r="BB654" s="168">
        <v>42376</v>
      </c>
    </row>
    <row r="655" spans="2:54" s="157" customFormat="1" ht="15" customHeight="1" x14ac:dyDescent="0.25">
      <c r="B655" s="157" t="s">
        <v>139</v>
      </c>
      <c r="C655" s="155">
        <v>113329040</v>
      </c>
      <c r="D655" s="156">
        <v>20160111</v>
      </c>
      <c r="E655" s="155">
        <v>721026460</v>
      </c>
      <c r="F655" s="157">
        <v>3084</v>
      </c>
      <c r="G655" s="116">
        <v>721026460</v>
      </c>
      <c r="H655" s="94">
        <v>3084</v>
      </c>
      <c r="I655" s="123">
        <v>653</v>
      </c>
      <c r="J655" s="123">
        <v>653</v>
      </c>
      <c r="K655" s="163">
        <v>583066</v>
      </c>
      <c r="N655" s="157" t="s">
        <v>936</v>
      </c>
      <c r="O655" s="162" t="s">
        <v>888</v>
      </c>
      <c r="Q655" s="163" t="s">
        <v>847</v>
      </c>
      <c r="R655" s="164" t="s">
        <v>837</v>
      </c>
      <c r="T655" s="158">
        <v>58</v>
      </c>
      <c r="X655" s="164" t="s">
        <v>690</v>
      </c>
      <c r="Y655" s="159" t="s">
        <v>159</v>
      </c>
      <c r="AB655" s="160" t="s">
        <v>706</v>
      </c>
      <c r="AD655" s="203" t="s">
        <v>937</v>
      </c>
      <c r="AF655" s="111">
        <v>42376</v>
      </c>
      <c r="AG655" s="123" t="s">
        <v>562</v>
      </c>
      <c r="AH655" s="94">
        <v>1</v>
      </c>
      <c r="AM655" s="166" t="s">
        <v>938</v>
      </c>
      <c r="AN655" s="94"/>
      <c r="AO655" s="94"/>
      <c r="AP655" s="94"/>
      <c r="AQ655" s="94">
        <v>5</v>
      </c>
      <c r="AT655" s="163">
        <v>51</v>
      </c>
      <c r="AU655" s="161" t="s">
        <v>691</v>
      </c>
      <c r="AV655" s="94"/>
      <c r="AW655" s="94"/>
      <c r="AX655" s="94">
        <v>665</v>
      </c>
      <c r="BA655" s="168">
        <v>42376</v>
      </c>
      <c r="BB655" s="168">
        <v>42376</v>
      </c>
    </row>
    <row r="656" spans="2:54" s="94" customFormat="1" ht="15" customHeight="1" x14ac:dyDescent="0.25">
      <c r="B656" s="126" t="s">
        <v>139</v>
      </c>
      <c r="C656" s="116">
        <v>113329040</v>
      </c>
      <c r="D656" s="92">
        <v>20160111</v>
      </c>
      <c r="E656" s="116">
        <v>721026460</v>
      </c>
      <c r="F656" s="94">
        <v>3085</v>
      </c>
      <c r="G656" s="116">
        <v>721026460</v>
      </c>
      <c r="H656" s="94">
        <v>3085</v>
      </c>
      <c r="I656" s="123">
        <v>654</v>
      </c>
      <c r="J656" s="123">
        <v>654</v>
      </c>
      <c r="K656" s="151">
        <v>583066</v>
      </c>
      <c r="N656" s="126" t="s">
        <v>936</v>
      </c>
      <c r="O656" s="154" t="s">
        <v>889</v>
      </c>
      <c r="Q656" s="151" t="s">
        <v>847</v>
      </c>
      <c r="R656" s="152" t="s">
        <v>837</v>
      </c>
      <c r="T656" s="142">
        <v>58</v>
      </c>
      <c r="X656" s="152" t="s">
        <v>690</v>
      </c>
      <c r="Y656" s="123" t="s">
        <v>159</v>
      </c>
      <c r="AB656" s="128" t="s">
        <v>706</v>
      </c>
      <c r="AD656" s="138" t="s">
        <v>834</v>
      </c>
      <c r="AF656" s="111">
        <v>42376</v>
      </c>
      <c r="AG656" s="123" t="s">
        <v>562</v>
      </c>
      <c r="AH656" s="94">
        <v>1</v>
      </c>
      <c r="AT656" s="151">
        <v>3.2</v>
      </c>
      <c r="AU656" s="150" t="s">
        <v>691</v>
      </c>
      <c r="AX656" s="94">
        <v>99717</v>
      </c>
      <c r="BA656" s="168">
        <v>42376</v>
      </c>
      <c r="BB656" s="168">
        <v>42376</v>
      </c>
    </row>
    <row r="657" spans="2:54" s="94" customFormat="1" ht="15" customHeight="1" x14ac:dyDescent="0.25">
      <c r="B657" s="126" t="s">
        <v>139</v>
      </c>
      <c r="C657" s="116">
        <v>113329040</v>
      </c>
      <c r="D657" s="92">
        <v>20160111</v>
      </c>
      <c r="E657" s="116">
        <v>721026460</v>
      </c>
      <c r="F657" s="94">
        <v>3085</v>
      </c>
      <c r="G657" s="116">
        <v>721026460</v>
      </c>
      <c r="H657" s="94">
        <v>3085</v>
      </c>
      <c r="I657" s="123">
        <v>655</v>
      </c>
      <c r="J657" s="123">
        <v>655</v>
      </c>
      <c r="K657" s="151">
        <v>583066</v>
      </c>
      <c r="N657" s="126" t="s">
        <v>936</v>
      </c>
      <c r="O657" s="154" t="s">
        <v>889</v>
      </c>
      <c r="Q657" s="151" t="s">
        <v>847</v>
      </c>
      <c r="R657" s="152" t="s">
        <v>837</v>
      </c>
      <c r="T657" s="142">
        <v>58</v>
      </c>
      <c r="X657" s="152" t="s">
        <v>690</v>
      </c>
      <c r="Y657" s="123" t="s">
        <v>159</v>
      </c>
      <c r="AB657" s="128" t="s">
        <v>706</v>
      </c>
      <c r="AD657" s="138" t="s">
        <v>834</v>
      </c>
      <c r="AF657" s="111">
        <v>42376</v>
      </c>
      <c r="AG657" s="123" t="s">
        <v>562</v>
      </c>
      <c r="AH657" s="94">
        <v>1</v>
      </c>
      <c r="AM657" s="110"/>
      <c r="AQ657" s="94">
        <v>5</v>
      </c>
      <c r="AT657" s="151">
        <v>13</v>
      </c>
      <c r="AU657" s="150" t="s">
        <v>691</v>
      </c>
      <c r="AX657" s="94">
        <v>665</v>
      </c>
      <c r="BA657" s="168">
        <v>42376</v>
      </c>
      <c r="BB657" s="168">
        <v>42376</v>
      </c>
    </row>
    <row r="658" spans="2:54" s="157" customFormat="1" ht="15" customHeight="1" x14ac:dyDescent="0.25">
      <c r="B658" s="157" t="s">
        <v>139</v>
      </c>
      <c r="C658" s="155">
        <v>113329040</v>
      </c>
      <c r="D658" s="156">
        <v>20160111</v>
      </c>
      <c r="E658" s="155">
        <v>721026460</v>
      </c>
      <c r="F658" s="157">
        <v>3086</v>
      </c>
      <c r="G658" s="116">
        <v>721026460</v>
      </c>
      <c r="H658" s="94">
        <v>3086</v>
      </c>
      <c r="I658" s="123">
        <v>656</v>
      </c>
      <c r="J658" s="123">
        <v>656</v>
      </c>
      <c r="K658" s="163">
        <v>583066</v>
      </c>
      <c r="N658" s="157" t="s">
        <v>936</v>
      </c>
      <c r="O658" s="162" t="s">
        <v>889</v>
      </c>
      <c r="Q658" s="163" t="s">
        <v>847</v>
      </c>
      <c r="R658" s="164" t="s">
        <v>837</v>
      </c>
      <c r="T658" s="158">
        <v>58</v>
      </c>
      <c r="X658" s="164" t="s">
        <v>690</v>
      </c>
      <c r="Y658" s="159" t="s">
        <v>159</v>
      </c>
      <c r="AB658" s="160" t="s">
        <v>706</v>
      </c>
      <c r="AD658" s="203" t="s">
        <v>937</v>
      </c>
      <c r="AF658" s="111">
        <v>42376</v>
      </c>
      <c r="AG658" s="123" t="s">
        <v>562</v>
      </c>
      <c r="AH658" s="94">
        <v>1</v>
      </c>
      <c r="AM658" s="166" t="s">
        <v>938</v>
      </c>
      <c r="AN658" s="94"/>
      <c r="AO658" s="94"/>
      <c r="AP658" s="94"/>
      <c r="AQ658" s="94">
        <v>5</v>
      </c>
      <c r="AT658" s="163">
        <v>32</v>
      </c>
      <c r="AU658" s="161" t="s">
        <v>691</v>
      </c>
      <c r="AV658" s="94"/>
      <c r="AW658" s="94"/>
      <c r="AX658" s="94">
        <v>665</v>
      </c>
      <c r="BA658" s="168">
        <v>42376</v>
      </c>
      <c r="BB658" s="168">
        <v>42376</v>
      </c>
    </row>
    <row r="659" spans="2:54" s="94" customFormat="1" ht="15" customHeight="1" x14ac:dyDescent="0.25">
      <c r="B659" s="126" t="s">
        <v>139</v>
      </c>
      <c r="C659" s="116">
        <v>113329040</v>
      </c>
      <c r="D659" s="92">
        <v>20160111</v>
      </c>
      <c r="E659" s="116">
        <v>721026460</v>
      </c>
      <c r="F659" s="94">
        <v>3087</v>
      </c>
      <c r="G659" s="116">
        <v>721026460</v>
      </c>
      <c r="H659" s="94">
        <v>3087</v>
      </c>
      <c r="I659" s="123">
        <v>657</v>
      </c>
      <c r="J659" s="123">
        <v>657</v>
      </c>
      <c r="K659" s="151">
        <v>583066</v>
      </c>
      <c r="N659" s="126" t="s">
        <v>936</v>
      </c>
      <c r="O659" s="154" t="s">
        <v>890</v>
      </c>
      <c r="Q659" s="151" t="s">
        <v>847</v>
      </c>
      <c r="R659" s="152" t="s">
        <v>837</v>
      </c>
      <c r="T659" s="142">
        <v>58</v>
      </c>
      <c r="X659" s="152" t="s">
        <v>690</v>
      </c>
      <c r="Y659" s="123" t="s">
        <v>159</v>
      </c>
      <c r="AB659" s="128" t="s">
        <v>706</v>
      </c>
      <c r="AD659" s="138" t="s">
        <v>834</v>
      </c>
      <c r="AF659" s="111">
        <v>42376</v>
      </c>
      <c r="AG659" s="123" t="s">
        <v>562</v>
      </c>
      <c r="AH659" s="94">
        <v>1</v>
      </c>
      <c r="AT659" s="151">
        <v>4.7</v>
      </c>
      <c r="AU659" s="150" t="s">
        <v>691</v>
      </c>
      <c r="AX659" s="94">
        <v>99717</v>
      </c>
      <c r="BA659" s="168">
        <v>42376</v>
      </c>
      <c r="BB659" s="168">
        <v>42376</v>
      </c>
    </row>
    <row r="660" spans="2:54" s="94" customFormat="1" ht="15" customHeight="1" x14ac:dyDescent="0.25">
      <c r="B660" s="126" t="s">
        <v>139</v>
      </c>
      <c r="C660" s="116">
        <v>113329040</v>
      </c>
      <c r="D660" s="92">
        <v>20160111</v>
      </c>
      <c r="E660" s="116">
        <v>721026460</v>
      </c>
      <c r="F660" s="94">
        <v>3087</v>
      </c>
      <c r="G660" s="116">
        <v>721026460</v>
      </c>
      <c r="H660" s="94">
        <v>3087</v>
      </c>
      <c r="I660" s="123">
        <v>658</v>
      </c>
      <c r="J660" s="123">
        <v>658</v>
      </c>
      <c r="K660" s="151">
        <v>583066</v>
      </c>
      <c r="N660" s="126" t="s">
        <v>936</v>
      </c>
      <c r="O660" s="154" t="s">
        <v>890</v>
      </c>
      <c r="Q660" s="151" t="s">
        <v>847</v>
      </c>
      <c r="R660" s="152" t="s">
        <v>837</v>
      </c>
      <c r="T660" s="142">
        <v>58</v>
      </c>
      <c r="X660" s="152" t="s">
        <v>690</v>
      </c>
      <c r="Y660" s="123" t="s">
        <v>159</v>
      </c>
      <c r="AB660" s="128" t="s">
        <v>706</v>
      </c>
      <c r="AD660" s="138" t="s">
        <v>834</v>
      </c>
      <c r="AF660" s="111">
        <v>42376</v>
      </c>
      <c r="AG660" s="123" t="s">
        <v>562</v>
      </c>
      <c r="AH660" s="94">
        <v>1</v>
      </c>
      <c r="AM660" s="110"/>
      <c r="AQ660" s="94">
        <v>5</v>
      </c>
      <c r="AT660" s="151">
        <v>11</v>
      </c>
      <c r="AU660" s="150" t="s">
        <v>691</v>
      </c>
      <c r="AX660" s="94">
        <v>665</v>
      </c>
      <c r="BA660" s="168">
        <v>42376</v>
      </c>
      <c r="BB660" s="168">
        <v>42376</v>
      </c>
    </row>
    <row r="661" spans="2:54" s="157" customFormat="1" ht="15" customHeight="1" x14ac:dyDescent="0.25">
      <c r="B661" s="157" t="s">
        <v>139</v>
      </c>
      <c r="C661" s="155">
        <v>113329040</v>
      </c>
      <c r="D661" s="156">
        <v>20160111</v>
      </c>
      <c r="E661" s="155">
        <v>721026460</v>
      </c>
      <c r="F661" s="157">
        <v>3088</v>
      </c>
      <c r="G661" s="116">
        <v>721026460</v>
      </c>
      <c r="H661" s="94">
        <v>3088</v>
      </c>
      <c r="I661" s="123">
        <v>659</v>
      </c>
      <c r="J661" s="123">
        <v>659</v>
      </c>
      <c r="K661" s="163">
        <v>583066</v>
      </c>
      <c r="N661" s="157" t="s">
        <v>936</v>
      </c>
      <c r="O661" s="162" t="s">
        <v>890</v>
      </c>
      <c r="Q661" s="163" t="s">
        <v>847</v>
      </c>
      <c r="R661" s="164" t="s">
        <v>837</v>
      </c>
      <c r="T661" s="158">
        <v>58</v>
      </c>
      <c r="X661" s="164" t="s">
        <v>690</v>
      </c>
      <c r="Y661" s="159" t="s">
        <v>159</v>
      </c>
      <c r="AB661" s="160" t="s">
        <v>706</v>
      </c>
      <c r="AD661" s="203" t="s">
        <v>937</v>
      </c>
      <c r="AF661" s="111">
        <v>42376</v>
      </c>
      <c r="AG661" s="123" t="s">
        <v>562</v>
      </c>
      <c r="AH661" s="94">
        <v>1</v>
      </c>
      <c r="AM661" s="166" t="s">
        <v>938</v>
      </c>
      <c r="AN661" s="94"/>
      <c r="AO661" s="94"/>
      <c r="AP661" s="94"/>
      <c r="AQ661" s="94">
        <v>5</v>
      </c>
      <c r="AT661" s="163">
        <v>170</v>
      </c>
      <c r="AU661" s="161" t="s">
        <v>691</v>
      </c>
      <c r="AV661" s="94"/>
      <c r="AW661" s="94"/>
      <c r="AX661" s="94">
        <v>665</v>
      </c>
      <c r="BA661" s="168">
        <v>42376</v>
      </c>
      <c r="BB661" s="168">
        <v>42376</v>
      </c>
    </row>
    <row r="662" spans="2:54" s="94" customFormat="1" ht="15" customHeight="1" x14ac:dyDescent="0.25">
      <c r="B662" s="126" t="s">
        <v>139</v>
      </c>
      <c r="C662" s="116">
        <v>113329040</v>
      </c>
      <c r="D662" s="92">
        <v>20160111</v>
      </c>
      <c r="E662" s="116">
        <v>721026460</v>
      </c>
      <c r="F662" s="94">
        <v>3089</v>
      </c>
      <c r="G662" s="116">
        <v>721026460</v>
      </c>
      <c r="H662" s="94">
        <v>3089</v>
      </c>
      <c r="I662" s="123">
        <v>660</v>
      </c>
      <c r="J662" s="123">
        <v>660</v>
      </c>
      <c r="K662" s="185">
        <v>10044724</v>
      </c>
      <c r="N662" s="126" t="s">
        <v>939</v>
      </c>
      <c r="O662" s="154" t="s">
        <v>880</v>
      </c>
      <c r="Q662" s="153" t="s">
        <v>850</v>
      </c>
      <c r="R662" s="152" t="s">
        <v>837</v>
      </c>
      <c r="T662" s="142">
        <v>58</v>
      </c>
      <c r="X662" s="152" t="s">
        <v>690</v>
      </c>
      <c r="Y662" s="123" t="s">
        <v>159</v>
      </c>
      <c r="AB662" s="128" t="s">
        <v>706</v>
      </c>
      <c r="AD662" s="138" t="s">
        <v>834</v>
      </c>
      <c r="AF662" s="111">
        <v>42376</v>
      </c>
      <c r="AG662" s="123" t="s">
        <v>562</v>
      </c>
      <c r="AH662" s="94">
        <v>1</v>
      </c>
      <c r="AT662" s="151">
        <v>0</v>
      </c>
      <c r="AU662" s="150" t="s">
        <v>691</v>
      </c>
      <c r="AX662" s="94">
        <v>99717</v>
      </c>
      <c r="BA662" s="168">
        <v>42376</v>
      </c>
      <c r="BB662" s="168">
        <v>42376</v>
      </c>
    </row>
    <row r="663" spans="2:54" s="94" customFormat="1" ht="15" customHeight="1" x14ac:dyDescent="0.25">
      <c r="B663" s="126" t="s">
        <v>139</v>
      </c>
      <c r="C663" s="116">
        <v>113329040</v>
      </c>
      <c r="D663" s="92">
        <v>20160111</v>
      </c>
      <c r="E663" s="116">
        <v>721026460</v>
      </c>
      <c r="F663" s="94">
        <v>3089</v>
      </c>
      <c r="G663" s="116">
        <v>721026460</v>
      </c>
      <c r="H663" s="94">
        <v>3089</v>
      </c>
      <c r="I663" s="123">
        <v>661</v>
      </c>
      <c r="J663" s="123">
        <v>661</v>
      </c>
      <c r="K663" s="185">
        <v>10044724</v>
      </c>
      <c r="N663" s="126" t="s">
        <v>939</v>
      </c>
      <c r="O663" s="154" t="s">
        <v>880</v>
      </c>
      <c r="Q663" s="153" t="s">
        <v>850</v>
      </c>
      <c r="R663" s="152" t="s">
        <v>837</v>
      </c>
      <c r="T663" s="142">
        <v>58</v>
      </c>
      <c r="X663" s="152" t="s">
        <v>690</v>
      </c>
      <c r="Y663" s="123" t="s">
        <v>159</v>
      </c>
      <c r="AB663" s="128" t="s">
        <v>706</v>
      </c>
      <c r="AD663" s="138" t="s">
        <v>834</v>
      </c>
      <c r="AF663" s="111">
        <v>42376</v>
      </c>
      <c r="AG663" s="123" t="s">
        <v>562</v>
      </c>
      <c r="AH663" s="94">
        <v>1</v>
      </c>
      <c r="AQ663" s="94">
        <v>5</v>
      </c>
      <c r="AT663" s="151">
        <v>9</v>
      </c>
      <c r="AU663" s="150" t="s">
        <v>691</v>
      </c>
      <c r="AX663" s="94">
        <v>665</v>
      </c>
      <c r="BA663" s="168">
        <v>42376</v>
      </c>
      <c r="BB663" s="168">
        <v>42376</v>
      </c>
    </row>
    <row r="664" spans="2:54" s="157" customFormat="1" ht="15" customHeight="1" x14ac:dyDescent="0.25">
      <c r="B664" s="157" t="s">
        <v>139</v>
      </c>
      <c r="C664" s="155">
        <v>113329040</v>
      </c>
      <c r="D664" s="156">
        <v>20160111</v>
      </c>
      <c r="E664" s="155">
        <v>721026460</v>
      </c>
      <c r="F664" s="157">
        <v>3090</v>
      </c>
      <c r="G664" s="116">
        <v>721026460</v>
      </c>
      <c r="H664" s="94">
        <v>3090</v>
      </c>
      <c r="I664" s="123">
        <v>662</v>
      </c>
      <c r="J664" s="123">
        <v>662</v>
      </c>
      <c r="K664" s="185">
        <v>10044724</v>
      </c>
      <c r="N664" s="157" t="s">
        <v>939</v>
      </c>
      <c r="O664" s="162" t="s">
        <v>880</v>
      </c>
      <c r="Q664" s="164" t="s">
        <v>850</v>
      </c>
      <c r="R664" s="164" t="s">
        <v>837</v>
      </c>
      <c r="T664" s="158">
        <v>58</v>
      </c>
      <c r="X664" s="164" t="s">
        <v>690</v>
      </c>
      <c r="Y664" s="159" t="s">
        <v>159</v>
      </c>
      <c r="AB664" s="160" t="s">
        <v>706</v>
      </c>
      <c r="AD664" s="204"/>
      <c r="AF664" s="111">
        <v>42376</v>
      </c>
      <c r="AG664" s="123" t="s">
        <v>562</v>
      </c>
      <c r="AH664" s="94">
        <v>1</v>
      </c>
      <c r="AN664" s="94"/>
      <c r="AO664" s="94"/>
      <c r="AP664" s="94"/>
      <c r="AQ664" s="94">
        <v>5</v>
      </c>
      <c r="AT664" s="163">
        <v>13</v>
      </c>
      <c r="AU664" s="161" t="s">
        <v>691</v>
      </c>
      <c r="AV664" s="94"/>
      <c r="AW664" s="94"/>
      <c r="AX664" s="94">
        <v>665</v>
      </c>
      <c r="BA664" s="168">
        <v>42376</v>
      </c>
      <c r="BB664" s="168">
        <v>42376</v>
      </c>
    </row>
    <row r="665" spans="2:54" s="94" customFormat="1" ht="15" customHeight="1" x14ac:dyDescent="0.25">
      <c r="B665" s="126" t="s">
        <v>139</v>
      </c>
      <c r="C665" s="116">
        <v>113329040</v>
      </c>
      <c r="D665" s="92">
        <v>20160111</v>
      </c>
      <c r="E665" s="116">
        <v>721026460</v>
      </c>
      <c r="F665" s="94">
        <v>3091</v>
      </c>
      <c r="G665" s="116">
        <v>721026460</v>
      </c>
      <c r="H665" s="94">
        <v>3091</v>
      </c>
      <c r="I665" s="123">
        <v>663</v>
      </c>
      <c r="J665" s="123">
        <v>663</v>
      </c>
      <c r="K665" s="185">
        <v>10044724</v>
      </c>
      <c r="N665" s="126" t="s">
        <v>939</v>
      </c>
      <c r="O665" s="154" t="s">
        <v>881</v>
      </c>
      <c r="Q665" s="153" t="s">
        <v>850</v>
      </c>
      <c r="R665" s="152" t="s">
        <v>837</v>
      </c>
      <c r="T665" s="142">
        <v>58</v>
      </c>
      <c r="X665" s="152" t="s">
        <v>690</v>
      </c>
      <c r="Y665" s="123" t="s">
        <v>159</v>
      </c>
      <c r="AB665" s="128" t="s">
        <v>706</v>
      </c>
      <c r="AD665" s="136" t="s">
        <v>834</v>
      </c>
      <c r="AF665" s="111">
        <v>42376</v>
      </c>
      <c r="AG665" s="123" t="s">
        <v>562</v>
      </c>
      <c r="AH665" s="94">
        <v>1</v>
      </c>
      <c r="AT665" s="151">
        <v>0</v>
      </c>
      <c r="AU665" s="150" t="s">
        <v>691</v>
      </c>
      <c r="AX665" s="94">
        <v>99717</v>
      </c>
      <c r="BA665" s="168">
        <v>42376</v>
      </c>
      <c r="BB665" s="168">
        <v>42376</v>
      </c>
    </row>
    <row r="666" spans="2:54" s="94" customFormat="1" ht="15" customHeight="1" x14ac:dyDescent="0.25">
      <c r="B666" s="126" t="s">
        <v>139</v>
      </c>
      <c r="C666" s="116">
        <v>113329040</v>
      </c>
      <c r="D666" s="92">
        <v>20160111</v>
      </c>
      <c r="E666" s="116">
        <v>721026460</v>
      </c>
      <c r="F666" s="94">
        <v>3091</v>
      </c>
      <c r="G666" s="116">
        <v>721026460</v>
      </c>
      <c r="H666" s="94">
        <v>3091</v>
      </c>
      <c r="I666" s="123">
        <v>664</v>
      </c>
      <c r="J666" s="123">
        <v>664</v>
      </c>
      <c r="K666" s="185">
        <v>10044724</v>
      </c>
      <c r="N666" s="126" t="s">
        <v>939</v>
      </c>
      <c r="O666" s="154" t="s">
        <v>881</v>
      </c>
      <c r="Q666" s="153" t="s">
        <v>850</v>
      </c>
      <c r="R666" s="152" t="s">
        <v>837</v>
      </c>
      <c r="T666" s="142">
        <v>58</v>
      </c>
      <c r="X666" s="152" t="s">
        <v>690</v>
      </c>
      <c r="Y666" s="123" t="s">
        <v>159</v>
      </c>
      <c r="AB666" s="128" t="s">
        <v>706</v>
      </c>
      <c r="AD666" s="136" t="s">
        <v>834</v>
      </c>
      <c r="AF666" s="111">
        <v>42376</v>
      </c>
      <c r="AG666" s="123" t="s">
        <v>562</v>
      </c>
      <c r="AH666" s="94">
        <v>1</v>
      </c>
      <c r="AQ666" s="94">
        <v>5</v>
      </c>
      <c r="AT666" s="151">
        <v>17</v>
      </c>
      <c r="AU666" s="150" t="s">
        <v>691</v>
      </c>
      <c r="AX666" s="94">
        <v>665</v>
      </c>
      <c r="BA666" s="168">
        <v>42376</v>
      </c>
      <c r="BB666" s="168">
        <v>42376</v>
      </c>
    </row>
    <row r="667" spans="2:54" s="157" customFormat="1" ht="15" customHeight="1" x14ac:dyDescent="0.25">
      <c r="B667" s="157" t="s">
        <v>139</v>
      </c>
      <c r="C667" s="155">
        <v>113329040</v>
      </c>
      <c r="D667" s="156">
        <v>20160111</v>
      </c>
      <c r="E667" s="155">
        <v>721026460</v>
      </c>
      <c r="F667" s="157">
        <v>3092</v>
      </c>
      <c r="G667" s="116">
        <v>721026460</v>
      </c>
      <c r="H667" s="94">
        <v>3092</v>
      </c>
      <c r="I667" s="123">
        <v>665</v>
      </c>
      <c r="J667" s="123">
        <v>665</v>
      </c>
      <c r="K667" s="185">
        <v>10044724</v>
      </c>
      <c r="N667" s="157" t="s">
        <v>939</v>
      </c>
      <c r="O667" s="162" t="s">
        <v>881</v>
      </c>
      <c r="Q667" s="164" t="s">
        <v>850</v>
      </c>
      <c r="R667" s="164" t="s">
        <v>837</v>
      </c>
      <c r="T667" s="158">
        <v>58</v>
      </c>
      <c r="X667" s="164" t="s">
        <v>690</v>
      </c>
      <c r="Y667" s="159" t="s">
        <v>159</v>
      </c>
      <c r="AB667" s="160" t="s">
        <v>706</v>
      </c>
      <c r="AD667" s="191"/>
      <c r="AF667" s="111">
        <v>42376</v>
      </c>
      <c r="AG667" s="123" t="s">
        <v>562</v>
      </c>
      <c r="AH667" s="94">
        <v>1</v>
      </c>
      <c r="AN667" s="94"/>
      <c r="AO667" s="94"/>
      <c r="AP667" s="94"/>
      <c r="AQ667" s="94">
        <v>5</v>
      </c>
      <c r="AT667" s="163">
        <v>14</v>
      </c>
      <c r="AU667" s="161" t="s">
        <v>691</v>
      </c>
      <c r="AV667" s="94"/>
      <c r="AW667" s="94"/>
      <c r="AX667" s="94">
        <v>665</v>
      </c>
      <c r="BA667" s="168">
        <v>42376</v>
      </c>
      <c r="BB667" s="168">
        <v>42376</v>
      </c>
    </row>
    <row r="668" spans="2:54" s="94" customFormat="1" ht="15" customHeight="1" x14ac:dyDescent="0.25">
      <c r="B668" s="126" t="s">
        <v>139</v>
      </c>
      <c r="C668" s="116">
        <v>113329040</v>
      </c>
      <c r="D668" s="92">
        <v>20160111</v>
      </c>
      <c r="E668" s="116">
        <v>721026460</v>
      </c>
      <c r="F668" s="94">
        <v>3093</v>
      </c>
      <c r="G668" s="116">
        <v>721026460</v>
      </c>
      <c r="H668" s="94">
        <v>3093</v>
      </c>
      <c r="I668" s="123">
        <v>666</v>
      </c>
      <c r="J668" s="123">
        <v>666</v>
      </c>
      <c r="K668" s="185">
        <v>10044724</v>
      </c>
      <c r="N668" s="126" t="s">
        <v>939</v>
      </c>
      <c r="O668" s="154" t="s">
        <v>882</v>
      </c>
      <c r="Q668" s="153" t="s">
        <v>850</v>
      </c>
      <c r="R668" s="152" t="s">
        <v>837</v>
      </c>
      <c r="T668" s="142">
        <v>58</v>
      </c>
      <c r="X668" s="152" t="s">
        <v>690</v>
      </c>
      <c r="Y668" s="123" t="s">
        <v>159</v>
      </c>
      <c r="AB668" s="128" t="s">
        <v>706</v>
      </c>
      <c r="AD668" s="136" t="s">
        <v>834</v>
      </c>
      <c r="AF668" s="111">
        <v>42376</v>
      </c>
      <c r="AG668" s="123" t="s">
        <v>562</v>
      </c>
      <c r="AH668" s="94">
        <v>1</v>
      </c>
      <c r="AT668" s="151">
        <v>0.13</v>
      </c>
      <c r="AU668" s="150" t="s">
        <v>691</v>
      </c>
      <c r="AX668" s="94">
        <v>99717</v>
      </c>
      <c r="BA668" s="168">
        <v>42376</v>
      </c>
      <c r="BB668" s="168">
        <v>42376</v>
      </c>
    </row>
    <row r="669" spans="2:54" s="94" customFormat="1" ht="15" customHeight="1" x14ac:dyDescent="0.25">
      <c r="B669" s="126" t="s">
        <v>139</v>
      </c>
      <c r="C669" s="116">
        <v>113329040</v>
      </c>
      <c r="D669" s="92">
        <v>20160111</v>
      </c>
      <c r="E669" s="116">
        <v>721026460</v>
      </c>
      <c r="F669" s="94">
        <v>3093</v>
      </c>
      <c r="G669" s="116">
        <v>721026460</v>
      </c>
      <c r="H669" s="94">
        <v>3093</v>
      </c>
      <c r="I669" s="123">
        <v>667</v>
      </c>
      <c r="J669" s="123">
        <v>667</v>
      </c>
      <c r="K669" s="185">
        <v>10044724</v>
      </c>
      <c r="N669" s="126" t="s">
        <v>939</v>
      </c>
      <c r="O669" s="154" t="s">
        <v>882</v>
      </c>
      <c r="Q669" s="153" t="s">
        <v>850</v>
      </c>
      <c r="R669" s="152" t="s">
        <v>837</v>
      </c>
      <c r="T669" s="142">
        <v>58</v>
      </c>
      <c r="X669" s="152" t="s">
        <v>690</v>
      </c>
      <c r="Y669" s="123" t="s">
        <v>159</v>
      </c>
      <c r="AB669" s="128" t="s">
        <v>706</v>
      </c>
      <c r="AD669" s="136" t="s">
        <v>834</v>
      </c>
      <c r="AF669" s="111">
        <v>42376</v>
      </c>
      <c r="AG669" s="123" t="s">
        <v>562</v>
      </c>
      <c r="AH669" s="94">
        <v>1</v>
      </c>
      <c r="AQ669" s="94">
        <v>5</v>
      </c>
      <c r="AT669" s="151">
        <v>10</v>
      </c>
      <c r="AU669" s="150" t="s">
        <v>691</v>
      </c>
      <c r="AX669" s="94">
        <v>665</v>
      </c>
      <c r="BA669" s="168">
        <v>42376</v>
      </c>
      <c r="BB669" s="168">
        <v>42376</v>
      </c>
    </row>
    <row r="670" spans="2:54" s="157" customFormat="1" ht="15" customHeight="1" x14ac:dyDescent="0.25">
      <c r="B670" s="157" t="s">
        <v>139</v>
      </c>
      <c r="C670" s="155">
        <v>113329040</v>
      </c>
      <c r="D670" s="156">
        <v>20160111</v>
      </c>
      <c r="E670" s="155">
        <v>721026460</v>
      </c>
      <c r="F670" s="157">
        <v>3094</v>
      </c>
      <c r="G670" s="116">
        <v>721026460</v>
      </c>
      <c r="H670" s="94">
        <v>3094</v>
      </c>
      <c r="I670" s="123">
        <v>668</v>
      </c>
      <c r="J670" s="123">
        <v>668</v>
      </c>
      <c r="K670" s="185">
        <v>10044724</v>
      </c>
      <c r="N670" s="157" t="s">
        <v>939</v>
      </c>
      <c r="O670" s="162" t="s">
        <v>882</v>
      </c>
      <c r="Q670" s="164" t="s">
        <v>850</v>
      </c>
      <c r="R670" s="164" t="s">
        <v>837</v>
      </c>
      <c r="T670" s="158">
        <v>58</v>
      </c>
      <c r="X670" s="164" t="s">
        <v>690</v>
      </c>
      <c r="Y670" s="159" t="s">
        <v>159</v>
      </c>
      <c r="AB670" s="160" t="s">
        <v>706</v>
      </c>
      <c r="AD670" s="191"/>
      <c r="AF670" s="111">
        <v>42376</v>
      </c>
      <c r="AG670" s="123" t="s">
        <v>562</v>
      </c>
      <c r="AH670" s="94">
        <v>1</v>
      </c>
      <c r="AN670" s="94"/>
      <c r="AO670" s="94"/>
      <c r="AP670" s="94"/>
      <c r="AQ670" s="94">
        <v>5</v>
      </c>
      <c r="AT670" s="163">
        <v>21</v>
      </c>
      <c r="AU670" s="161" t="s">
        <v>572</v>
      </c>
      <c r="AV670" s="94"/>
      <c r="AW670" s="94"/>
      <c r="AX670" s="94">
        <v>665</v>
      </c>
      <c r="BA670" s="168">
        <v>42376</v>
      </c>
      <c r="BB670" s="168">
        <v>42376</v>
      </c>
    </row>
    <row r="671" spans="2:54" s="94" customFormat="1" ht="15" customHeight="1" x14ac:dyDescent="0.25">
      <c r="B671" s="126" t="s">
        <v>139</v>
      </c>
      <c r="C671" s="116">
        <v>113329040</v>
      </c>
      <c r="D671" s="92">
        <v>20160111</v>
      </c>
      <c r="E671" s="116">
        <v>721026460</v>
      </c>
      <c r="F671" s="94">
        <v>3095</v>
      </c>
      <c r="G671" s="116">
        <v>721026460</v>
      </c>
      <c r="H671" s="94">
        <v>3095</v>
      </c>
      <c r="I671" s="123">
        <v>669</v>
      </c>
      <c r="J671" s="123">
        <v>669</v>
      </c>
      <c r="K671" s="185">
        <v>10044724</v>
      </c>
      <c r="N671" s="126" t="s">
        <v>939</v>
      </c>
      <c r="O671" s="154" t="s">
        <v>883</v>
      </c>
      <c r="Q671" s="153" t="s">
        <v>850</v>
      </c>
      <c r="R671" s="152" t="s">
        <v>837</v>
      </c>
      <c r="T671" s="142">
        <v>58</v>
      </c>
      <c r="X671" s="152" t="s">
        <v>690</v>
      </c>
      <c r="Y671" s="123" t="s">
        <v>159</v>
      </c>
      <c r="AB671" s="128" t="s">
        <v>706</v>
      </c>
      <c r="AD671" s="136" t="s">
        <v>834</v>
      </c>
      <c r="AF671" s="111">
        <v>42376</v>
      </c>
      <c r="AG671" s="123" t="s">
        <v>562</v>
      </c>
      <c r="AH671" s="94">
        <v>1</v>
      </c>
      <c r="AT671" s="151">
        <v>2.4</v>
      </c>
      <c r="AU671" s="150" t="s">
        <v>691</v>
      </c>
      <c r="AX671" s="94">
        <v>99717</v>
      </c>
      <c r="BA671" s="168">
        <v>42376</v>
      </c>
      <c r="BB671" s="168">
        <v>42376</v>
      </c>
    </row>
    <row r="672" spans="2:54" s="94" customFormat="1" ht="15" customHeight="1" x14ac:dyDescent="0.25">
      <c r="B672" s="126" t="s">
        <v>139</v>
      </c>
      <c r="C672" s="116">
        <v>113329040</v>
      </c>
      <c r="D672" s="92">
        <v>20160111</v>
      </c>
      <c r="E672" s="116">
        <v>721026460</v>
      </c>
      <c r="F672" s="94">
        <v>3095</v>
      </c>
      <c r="G672" s="116">
        <v>721026460</v>
      </c>
      <c r="H672" s="94">
        <v>3095</v>
      </c>
      <c r="I672" s="123">
        <v>670</v>
      </c>
      <c r="J672" s="123">
        <v>670</v>
      </c>
      <c r="K672" s="185">
        <v>10044724</v>
      </c>
      <c r="N672" s="126" t="s">
        <v>939</v>
      </c>
      <c r="O672" s="154" t="s">
        <v>883</v>
      </c>
      <c r="Q672" s="153" t="s">
        <v>850</v>
      </c>
      <c r="R672" s="152" t="s">
        <v>837</v>
      </c>
      <c r="T672" s="142">
        <v>58</v>
      </c>
      <c r="X672" s="152" t="s">
        <v>690</v>
      </c>
      <c r="Y672" s="123" t="s">
        <v>159</v>
      </c>
      <c r="AB672" s="128" t="s">
        <v>706</v>
      </c>
      <c r="AD672" s="136" t="s">
        <v>834</v>
      </c>
      <c r="AF672" s="111">
        <v>42376</v>
      </c>
      <c r="AG672" s="123" t="s">
        <v>562</v>
      </c>
      <c r="AH672" s="94">
        <v>1</v>
      </c>
      <c r="AQ672" s="94">
        <v>5</v>
      </c>
      <c r="AT672" s="151">
        <v>13</v>
      </c>
      <c r="AU672" s="150" t="s">
        <v>691</v>
      </c>
      <c r="AX672" s="94">
        <v>665</v>
      </c>
      <c r="BA672" s="168">
        <v>42376</v>
      </c>
      <c r="BB672" s="168">
        <v>42376</v>
      </c>
    </row>
    <row r="673" spans="2:54" s="157" customFormat="1" ht="15" customHeight="1" x14ac:dyDescent="0.25">
      <c r="B673" s="157" t="s">
        <v>139</v>
      </c>
      <c r="C673" s="155">
        <v>113329040</v>
      </c>
      <c r="D673" s="156">
        <v>20160111</v>
      </c>
      <c r="E673" s="155">
        <v>721026460</v>
      </c>
      <c r="F673" s="157">
        <v>3096</v>
      </c>
      <c r="G673" s="116">
        <v>721026460</v>
      </c>
      <c r="H673" s="94">
        <v>3096</v>
      </c>
      <c r="I673" s="123">
        <v>671</v>
      </c>
      <c r="J673" s="123">
        <v>671</v>
      </c>
      <c r="K673" s="185">
        <v>10044724</v>
      </c>
      <c r="N673" s="157" t="s">
        <v>939</v>
      </c>
      <c r="O673" s="162" t="s">
        <v>883</v>
      </c>
      <c r="Q673" s="164" t="s">
        <v>850</v>
      </c>
      <c r="R673" s="164" t="s">
        <v>837</v>
      </c>
      <c r="T673" s="158">
        <v>58</v>
      </c>
      <c r="X673" s="164" t="s">
        <v>690</v>
      </c>
      <c r="Y673" s="159" t="s">
        <v>159</v>
      </c>
      <c r="AB673" s="160" t="s">
        <v>706</v>
      </c>
      <c r="AD673" s="191"/>
      <c r="AF673" s="111">
        <v>42376</v>
      </c>
      <c r="AG673" s="123" t="s">
        <v>562</v>
      </c>
      <c r="AH673" s="94">
        <v>1</v>
      </c>
      <c r="AN673" s="94"/>
      <c r="AO673" s="94"/>
      <c r="AP673" s="94"/>
      <c r="AQ673" s="94">
        <v>5</v>
      </c>
      <c r="AT673" s="163">
        <v>23</v>
      </c>
      <c r="AU673" s="161" t="s">
        <v>572</v>
      </c>
      <c r="AV673" s="94"/>
      <c r="AW673" s="94"/>
      <c r="AX673" s="94">
        <v>665</v>
      </c>
      <c r="BA673" s="168">
        <v>42376</v>
      </c>
      <c r="BB673" s="168">
        <v>42376</v>
      </c>
    </row>
    <row r="674" spans="2:54" s="94" customFormat="1" ht="15" customHeight="1" x14ac:dyDescent="0.25">
      <c r="B674" s="126" t="s">
        <v>139</v>
      </c>
      <c r="C674" s="116">
        <v>113329040</v>
      </c>
      <c r="D674" s="92">
        <v>20160111</v>
      </c>
      <c r="E674" s="116">
        <v>721026460</v>
      </c>
      <c r="F674" s="94">
        <v>3097</v>
      </c>
      <c r="G674" s="116">
        <v>721026460</v>
      </c>
      <c r="H674" s="94">
        <v>3097</v>
      </c>
      <c r="I674" s="123">
        <v>672</v>
      </c>
      <c r="J674" s="123">
        <v>672</v>
      </c>
      <c r="K674" s="185">
        <v>10044724</v>
      </c>
      <c r="N674" s="126" t="s">
        <v>939</v>
      </c>
      <c r="O674" s="154" t="s">
        <v>884</v>
      </c>
      <c r="Q674" s="153" t="s">
        <v>850</v>
      </c>
      <c r="R674" s="152" t="s">
        <v>837</v>
      </c>
      <c r="T674" s="142">
        <v>58</v>
      </c>
      <c r="X674" s="152" t="s">
        <v>690</v>
      </c>
      <c r="Y674" s="123" t="s">
        <v>159</v>
      </c>
      <c r="AB674" s="128" t="s">
        <v>706</v>
      </c>
      <c r="AD674" s="138" t="s">
        <v>834</v>
      </c>
      <c r="AF674" s="111">
        <v>42376</v>
      </c>
      <c r="AG674" s="123" t="s">
        <v>562</v>
      </c>
      <c r="AH674" s="94">
        <v>1</v>
      </c>
      <c r="AT674" s="151">
        <v>1.4</v>
      </c>
      <c r="AU674" s="150" t="s">
        <v>691</v>
      </c>
      <c r="AX674" s="94">
        <v>99717</v>
      </c>
      <c r="BA674" s="168">
        <v>42376</v>
      </c>
      <c r="BB674" s="168">
        <v>42376</v>
      </c>
    </row>
    <row r="675" spans="2:54" s="94" customFormat="1" ht="15" customHeight="1" x14ac:dyDescent="0.25">
      <c r="B675" s="126" t="s">
        <v>139</v>
      </c>
      <c r="C675" s="116">
        <v>113329040</v>
      </c>
      <c r="D675" s="92">
        <v>20160111</v>
      </c>
      <c r="E675" s="116">
        <v>721026460</v>
      </c>
      <c r="F675" s="94">
        <v>3097</v>
      </c>
      <c r="G675" s="116">
        <v>721026460</v>
      </c>
      <c r="H675" s="94">
        <v>3097</v>
      </c>
      <c r="I675" s="123">
        <v>673</v>
      </c>
      <c r="J675" s="123">
        <v>673</v>
      </c>
      <c r="K675" s="185">
        <v>10044724</v>
      </c>
      <c r="N675" s="126" t="s">
        <v>939</v>
      </c>
      <c r="O675" s="154" t="s">
        <v>884</v>
      </c>
      <c r="Q675" s="153" t="s">
        <v>850</v>
      </c>
      <c r="R675" s="152" t="s">
        <v>837</v>
      </c>
      <c r="T675" s="142">
        <v>58</v>
      </c>
      <c r="X675" s="152" t="s">
        <v>690</v>
      </c>
      <c r="Y675" s="123" t="s">
        <v>159</v>
      </c>
      <c r="AB675" s="128" t="s">
        <v>706</v>
      </c>
      <c r="AD675" s="138" t="s">
        <v>834</v>
      </c>
      <c r="AF675" s="111">
        <v>42376</v>
      </c>
      <c r="AG675" s="123" t="s">
        <v>562</v>
      </c>
      <c r="AH675" s="94">
        <v>1</v>
      </c>
      <c r="AQ675" s="94">
        <v>5</v>
      </c>
      <c r="AT675" s="151">
        <v>10</v>
      </c>
      <c r="AU675" s="150" t="s">
        <v>691</v>
      </c>
      <c r="AX675" s="94">
        <v>665</v>
      </c>
      <c r="BA675" s="168">
        <v>42376</v>
      </c>
      <c r="BB675" s="168">
        <v>42376</v>
      </c>
    </row>
    <row r="676" spans="2:54" s="157" customFormat="1" ht="15" customHeight="1" x14ac:dyDescent="0.25">
      <c r="B676" s="157" t="s">
        <v>139</v>
      </c>
      <c r="C676" s="155">
        <v>113329040</v>
      </c>
      <c r="D676" s="156">
        <v>20160111</v>
      </c>
      <c r="E676" s="155">
        <v>721026460</v>
      </c>
      <c r="F676" s="157">
        <v>3098</v>
      </c>
      <c r="G676" s="116">
        <v>721026460</v>
      </c>
      <c r="H676" s="94">
        <v>3098</v>
      </c>
      <c r="I676" s="123">
        <v>674</v>
      </c>
      <c r="J676" s="123">
        <v>674</v>
      </c>
      <c r="K676" s="185">
        <v>10044724</v>
      </c>
      <c r="N676" s="157" t="s">
        <v>939</v>
      </c>
      <c r="O676" s="162" t="s">
        <v>884</v>
      </c>
      <c r="Q676" s="164" t="s">
        <v>850</v>
      </c>
      <c r="R676" s="164" t="s">
        <v>837</v>
      </c>
      <c r="T676" s="158">
        <v>58</v>
      </c>
      <c r="X676" s="164" t="s">
        <v>690</v>
      </c>
      <c r="Y676" s="159" t="s">
        <v>159</v>
      </c>
      <c r="AB676" s="160" t="s">
        <v>706</v>
      </c>
      <c r="AD676" s="193"/>
      <c r="AF676" s="111">
        <v>42376</v>
      </c>
      <c r="AG676" s="123" t="s">
        <v>562</v>
      </c>
      <c r="AH676" s="94">
        <v>1</v>
      </c>
      <c r="AN676" s="94"/>
      <c r="AO676" s="94"/>
      <c r="AP676" s="94"/>
      <c r="AQ676" s="94">
        <v>5</v>
      </c>
      <c r="AT676" s="163">
        <v>10</v>
      </c>
      <c r="AU676" s="161" t="s">
        <v>572</v>
      </c>
      <c r="AV676" s="94"/>
      <c r="AW676" s="94"/>
      <c r="AX676" s="94">
        <v>665</v>
      </c>
      <c r="BA676" s="168">
        <v>42376</v>
      </c>
      <c r="BB676" s="168">
        <v>42376</v>
      </c>
    </row>
    <row r="677" spans="2:54" s="94" customFormat="1" ht="15" customHeight="1" x14ac:dyDescent="0.25">
      <c r="B677" s="126" t="s">
        <v>139</v>
      </c>
      <c r="C677" s="116">
        <v>113329040</v>
      </c>
      <c r="D677" s="92">
        <v>20160111</v>
      </c>
      <c r="E677" s="116">
        <v>721026460</v>
      </c>
      <c r="F677" s="94">
        <v>3099</v>
      </c>
      <c r="G677" s="116">
        <v>721026460</v>
      </c>
      <c r="H677" s="94">
        <v>3099</v>
      </c>
      <c r="I677" s="123">
        <v>675</v>
      </c>
      <c r="J677" s="123">
        <v>675</v>
      </c>
      <c r="K677" s="185">
        <v>10044724</v>
      </c>
      <c r="N677" s="126" t="s">
        <v>939</v>
      </c>
      <c r="O677" s="154" t="s">
        <v>885</v>
      </c>
      <c r="Q677" s="153" t="s">
        <v>850</v>
      </c>
      <c r="R677" s="152" t="s">
        <v>837</v>
      </c>
      <c r="T677" s="142">
        <v>58</v>
      </c>
      <c r="X677" s="152" t="s">
        <v>690</v>
      </c>
      <c r="Y677" s="123" t="s">
        <v>159</v>
      </c>
      <c r="AB677" s="128" t="s">
        <v>706</v>
      </c>
      <c r="AD677" s="138" t="s">
        <v>834</v>
      </c>
      <c r="AF677" s="111">
        <v>42376</v>
      </c>
      <c r="AG677" s="123" t="s">
        <v>562</v>
      </c>
      <c r="AH677" s="94">
        <v>1</v>
      </c>
      <c r="AT677" s="151">
        <v>1.7</v>
      </c>
      <c r="AU677" s="150" t="s">
        <v>691</v>
      </c>
      <c r="AX677" s="94">
        <v>99717</v>
      </c>
      <c r="BA677" s="168">
        <v>42376</v>
      </c>
      <c r="BB677" s="168">
        <v>42376</v>
      </c>
    </row>
    <row r="678" spans="2:54" s="94" customFormat="1" ht="15" customHeight="1" x14ac:dyDescent="0.25">
      <c r="B678" s="126" t="s">
        <v>139</v>
      </c>
      <c r="C678" s="116">
        <v>113329040</v>
      </c>
      <c r="D678" s="92">
        <v>20160111</v>
      </c>
      <c r="E678" s="116">
        <v>721026460</v>
      </c>
      <c r="F678" s="94">
        <v>3099</v>
      </c>
      <c r="G678" s="116">
        <v>721026460</v>
      </c>
      <c r="H678" s="94">
        <v>3099</v>
      </c>
      <c r="I678" s="123">
        <v>676</v>
      </c>
      <c r="J678" s="123">
        <v>676</v>
      </c>
      <c r="K678" s="185">
        <v>10044724</v>
      </c>
      <c r="N678" s="126" t="s">
        <v>939</v>
      </c>
      <c r="O678" s="154" t="s">
        <v>885</v>
      </c>
      <c r="Q678" s="153" t="s">
        <v>850</v>
      </c>
      <c r="R678" s="152" t="s">
        <v>837</v>
      </c>
      <c r="T678" s="142">
        <v>58</v>
      </c>
      <c r="X678" s="152" t="s">
        <v>690</v>
      </c>
      <c r="Y678" s="123" t="s">
        <v>159</v>
      </c>
      <c r="AB678" s="128" t="s">
        <v>706</v>
      </c>
      <c r="AD678" s="138" t="s">
        <v>834</v>
      </c>
      <c r="AF678" s="111">
        <v>42376</v>
      </c>
      <c r="AG678" s="123" t="s">
        <v>562</v>
      </c>
      <c r="AH678" s="94">
        <v>1</v>
      </c>
      <c r="AM678" s="126" t="s">
        <v>955</v>
      </c>
      <c r="AQ678" s="94">
        <v>5</v>
      </c>
      <c r="AT678" s="151" t="s">
        <v>851</v>
      </c>
      <c r="AU678" s="150" t="s">
        <v>691</v>
      </c>
      <c r="AX678" s="94">
        <v>665</v>
      </c>
      <c r="BA678" s="168">
        <v>42376</v>
      </c>
      <c r="BB678" s="168">
        <v>42376</v>
      </c>
    </row>
    <row r="679" spans="2:54" s="157" customFormat="1" ht="15" customHeight="1" x14ac:dyDescent="0.25">
      <c r="B679" s="157" t="s">
        <v>139</v>
      </c>
      <c r="C679" s="155">
        <v>113329040</v>
      </c>
      <c r="D679" s="156">
        <v>20160111</v>
      </c>
      <c r="E679" s="155">
        <v>721026460</v>
      </c>
      <c r="F679" s="157">
        <v>3100</v>
      </c>
      <c r="G679" s="116">
        <v>721026460</v>
      </c>
      <c r="H679" s="94">
        <v>3100</v>
      </c>
      <c r="I679" s="123">
        <v>677</v>
      </c>
      <c r="J679" s="123">
        <v>677</v>
      </c>
      <c r="K679" s="185">
        <v>10044724</v>
      </c>
      <c r="N679" s="157" t="s">
        <v>939</v>
      </c>
      <c r="O679" s="162" t="s">
        <v>885</v>
      </c>
      <c r="Q679" s="164" t="s">
        <v>850</v>
      </c>
      <c r="R679" s="164" t="s">
        <v>837</v>
      </c>
      <c r="T679" s="158">
        <v>58</v>
      </c>
      <c r="X679" s="164" t="s">
        <v>690</v>
      </c>
      <c r="Y679" s="159" t="s">
        <v>159</v>
      </c>
      <c r="AB679" s="160" t="s">
        <v>706</v>
      </c>
      <c r="AD679" s="193"/>
      <c r="AF679" s="111">
        <v>42376</v>
      </c>
      <c r="AG679" s="123" t="s">
        <v>562</v>
      </c>
      <c r="AH679" s="94">
        <v>1</v>
      </c>
      <c r="AM679" s="126" t="s">
        <v>955</v>
      </c>
      <c r="AN679" s="94"/>
      <c r="AO679" s="94"/>
      <c r="AP679" s="94"/>
      <c r="AQ679" s="94">
        <v>5</v>
      </c>
      <c r="AT679" s="163" t="s">
        <v>852</v>
      </c>
      <c r="AU679" s="161" t="s">
        <v>572</v>
      </c>
      <c r="AV679" s="94"/>
      <c r="AW679" s="94"/>
      <c r="AX679" s="94">
        <v>665</v>
      </c>
      <c r="BA679" s="168">
        <v>42376</v>
      </c>
      <c r="BB679" s="168">
        <v>42376</v>
      </c>
    </row>
    <row r="680" spans="2:54" s="94" customFormat="1" ht="15" customHeight="1" x14ac:dyDescent="0.25">
      <c r="B680" s="126" t="s">
        <v>139</v>
      </c>
      <c r="C680" s="116">
        <v>113329040</v>
      </c>
      <c r="D680" s="92">
        <v>20160111</v>
      </c>
      <c r="E680" s="116">
        <v>721026460</v>
      </c>
      <c r="F680" s="94">
        <v>3101</v>
      </c>
      <c r="G680" s="116">
        <v>721026460</v>
      </c>
      <c r="H680" s="94">
        <v>3101</v>
      </c>
      <c r="I680" s="123">
        <v>678</v>
      </c>
      <c r="J680" s="123">
        <v>678</v>
      </c>
      <c r="K680" s="185">
        <v>10044724</v>
      </c>
      <c r="N680" s="126" t="s">
        <v>939</v>
      </c>
      <c r="O680" s="154" t="s">
        <v>886</v>
      </c>
      <c r="Q680" s="153" t="s">
        <v>850</v>
      </c>
      <c r="R680" s="152" t="s">
        <v>837</v>
      </c>
      <c r="T680" s="142">
        <v>58</v>
      </c>
      <c r="X680" s="152" t="s">
        <v>690</v>
      </c>
      <c r="Y680" s="123" t="s">
        <v>159</v>
      </c>
      <c r="AB680" s="128" t="s">
        <v>706</v>
      </c>
      <c r="AD680" s="138" t="s">
        <v>834</v>
      </c>
      <c r="AF680" s="111">
        <v>42376</v>
      </c>
      <c r="AG680" s="123" t="s">
        <v>562</v>
      </c>
      <c r="AH680" s="94">
        <v>1</v>
      </c>
      <c r="AT680" s="151">
        <v>2.2999999999999998</v>
      </c>
      <c r="AU680" s="150" t="s">
        <v>691</v>
      </c>
      <c r="AX680" s="94">
        <v>99717</v>
      </c>
      <c r="BA680" s="168">
        <v>42376</v>
      </c>
      <c r="BB680" s="168">
        <v>42376</v>
      </c>
    </row>
    <row r="681" spans="2:54" s="94" customFormat="1" ht="15" customHeight="1" x14ac:dyDescent="0.25">
      <c r="B681" s="126" t="s">
        <v>139</v>
      </c>
      <c r="C681" s="116">
        <v>113329040</v>
      </c>
      <c r="D681" s="92">
        <v>20160111</v>
      </c>
      <c r="E681" s="116">
        <v>721026460</v>
      </c>
      <c r="F681" s="94">
        <v>3102</v>
      </c>
      <c r="G681" s="116">
        <v>721026460</v>
      </c>
      <c r="H681" s="94">
        <v>3102</v>
      </c>
      <c r="I681" s="123">
        <v>679</v>
      </c>
      <c r="J681" s="123">
        <v>679</v>
      </c>
      <c r="K681" s="185">
        <v>10044724</v>
      </c>
      <c r="N681" s="126" t="s">
        <v>939</v>
      </c>
      <c r="O681" s="154" t="s">
        <v>886</v>
      </c>
      <c r="Q681" s="153" t="s">
        <v>850</v>
      </c>
      <c r="R681" s="152" t="s">
        <v>837</v>
      </c>
      <c r="T681" s="142">
        <v>58</v>
      </c>
      <c r="X681" s="152" t="s">
        <v>690</v>
      </c>
      <c r="Y681" s="123" t="s">
        <v>159</v>
      </c>
      <c r="AB681" s="128" t="s">
        <v>706</v>
      </c>
      <c r="AD681" s="138" t="s">
        <v>834</v>
      </c>
      <c r="AF681" s="111">
        <v>42376</v>
      </c>
      <c r="AG681" s="123" t="s">
        <v>562</v>
      </c>
      <c r="AH681" s="94">
        <v>1</v>
      </c>
      <c r="AQ681" s="94">
        <v>5</v>
      </c>
      <c r="AT681" s="151">
        <v>10</v>
      </c>
      <c r="AU681" s="150" t="s">
        <v>691</v>
      </c>
      <c r="AX681" s="94">
        <v>665</v>
      </c>
      <c r="BA681" s="168">
        <v>42376</v>
      </c>
      <c r="BB681" s="168">
        <v>42376</v>
      </c>
    </row>
    <row r="682" spans="2:54" s="157" customFormat="1" ht="15" customHeight="1" x14ac:dyDescent="0.25">
      <c r="B682" s="157" t="s">
        <v>139</v>
      </c>
      <c r="C682" s="155">
        <v>113329040</v>
      </c>
      <c r="D682" s="156">
        <v>20160111</v>
      </c>
      <c r="E682" s="155">
        <v>721026460</v>
      </c>
      <c r="F682" s="157">
        <v>3103</v>
      </c>
      <c r="G682" s="116">
        <v>721026460</v>
      </c>
      <c r="H682" s="94">
        <v>3103</v>
      </c>
      <c r="I682" s="123">
        <v>680</v>
      </c>
      <c r="J682" s="123">
        <v>680</v>
      </c>
      <c r="K682" s="185">
        <v>10044724</v>
      </c>
      <c r="N682" s="157" t="s">
        <v>939</v>
      </c>
      <c r="O682" s="162" t="s">
        <v>886</v>
      </c>
      <c r="Q682" s="164" t="s">
        <v>850</v>
      </c>
      <c r="R682" s="164" t="s">
        <v>837</v>
      </c>
      <c r="T682" s="158">
        <v>58</v>
      </c>
      <c r="X682" s="164" t="s">
        <v>690</v>
      </c>
      <c r="Y682" s="159" t="s">
        <v>159</v>
      </c>
      <c r="AB682" s="160" t="s">
        <v>706</v>
      </c>
      <c r="AD682" s="193"/>
      <c r="AF682" s="111">
        <v>42376</v>
      </c>
      <c r="AG682" s="123" t="s">
        <v>562</v>
      </c>
      <c r="AH682" s="94">
        <v>1</v>
      </c>
      <c r="AN682" s="94"/>
      <c r="AO682" s="94"/>
      <c r="AP682" s="94"/>
      <c r="AQ682" s="94">
        <v>5</v>
      </c>
      <c r="AT682" s="163">
        <v>78</v>
      </c>
      <c r="AU682" s="161" t="s">
        <v>572</v>
      </c>
      <c r="AV682" s="94"/>
      <c r="AW682" s="94"/>
      <c r="AX682" s="94">
        <v>665</v>
      </c>
      <c r="BA682" s="168">
        <v>42376</v>
      </c>
      <c r="BB682" s="168">
        <v>42376</v>
      </c>
    </row>
    <row r="683" spans="2:54" s="94" customFormat="1" ht="15" customHeight="1" x14ac:dyDescent="0.25">
      <c r="B683" s="126" t="s">
        <v>139</v>
      </c>
      <c r="C683" s="116">
        <v>113329040</v>
      </c>
      <c r="D683" s="92">
        <v>20160111</v>
      </c>
      <c r="E683" s="116">
        <v>721026460</v>
      </c>
      <c r="F683" s="94">
        <v>3104</v>
      </c>
      <c r="G683" s="116">
        <v>721026460</v>
      </c>
      <c r="H683" s="94">
        <v>3104</v>
      </c>
      <c r="I683" s="123">
        <v>681</v>
      </c>
      <c r="J683" s="123">
        <v>681</v>
      </c>
      <c r="K683" s="185">
        <v>10044724</v>
      </c>
      <c r="N683" s="126" t="s">
        <v>939</v>
      </c>
      <c r="O683" s="154" t="s">
        <v>888</v>
      </c>
      <c r="Q683" s="153" t="s">
        <v>850</v>
      </c>
      <c r="R683" s="152" t="s">
        <v>837</v>
      </c>
      <c r="T683" s="142">
        <v>58</v>
      </c>
      <c r="X683" s="152" t="s">
        <v>690</v>
      </c>
      <c r="Y683" s="123" t="s">
        <v>159</v>
      </c>
      <c r="AB683" s="128" t="s">
        <v>706</v>
      </c>
      <c r="AD683" s="138" t="s">
        <v>834</v>
      </c>
      <c r="AF683" s="111">
        <v>42376</v>
      </c>
      <c r="AG683" s="123" t="s">
        <v>562</v>
      </c>
      <c r="AH683" s="94">
        <v>1</v>
      </c>
      <c r="AT683" s="151">
        <v>3.1</v>
      </c>
      <c r="AU683" s="150" t="s">
        <v>691</v>
      </c>
      <c r="AX683" s="94">
        <v>99717</v>
      </c>
      <c r="BA683" s="168">
        <v>42376</v>
      </c>
      <c r="BB683" s="168">
        <v>42376</v>
      </c>
    </row>
    <row r="684" spans="2:54" s="94" customFormat="1" ht="15" customHeight="1" x14ac:dyDescent="0.25">
      <c r="B684" s="126" t="s">
        <v>139</v>
      </c>
      <c r="C684" s="116">
        <v>113329040</v>
      </c>
      <c r="D684" s="92">
        <v>20160111</v>
      </c>
      <c r="E684" s="116">
        <v>721026460</v>
      </c>
      <c r="F684" s="94">
        <v>3104</v>
      </c>
      <c r="G684" s="116">
        <v>721026460</v>
      </c>
      <c r="H684" s="94">
        <v>3104</v>
      </c>
      <c r="I684" s="123">
        <v>682</v>
      </c>
      <c r="J684" s="123">
        <v>682</v>
      </c>
      <c r="K684" s="185">
        <v>10044724</v>
      </c>
      <c r="N684" s="126" t="s">
        <v>939</v>
      </c>
      <c r="O684" s="195" t="s">
        <v>888</v>
      </c>
      <c r="Q684" s="153" t="s">
        <v>850</v>
      </c>
      <c r="R684" s="152" t="s">
        <v>837</v>
      </c>
      <c r="T684" s="142">
        <v>58</v>
      </c>
      <c r="X684" s="152" t="s">
        <v>690</v>
      </c>
      <c r="Y684" s="123" t="s">
        <v>159</v>
      </c>
      <c r="AB684" s="128" t="s">
        <v>706</v>
      </c>
      <c r="AD684" s="136" t="s">
        <v>834</v>
      </c>
      <c r="AF684" s="111">
        <v>42376</v>
      </c>
      <c r="AG684" s="123" t="s">
        <v>562</v>
      </c>
      <c r="AH684" s="94">
        <v>1</v>
      </c>
      <c r="AQ684" s="94">
        <v>5</v>
      </c>
      <c r="AT684" s="134">
        <v>12</v>
      </c>
      <c r="AU684" s="150" t="s">
        <v>691</v>
      </c>
      <c r="AX684" s="94">
        <v>665</v>
      </c>
      <c r="BA684" s="168">
        <v>42376</v>
      </c>
      <c r="BB684" s="168">
        <v>42376</v>
      </c>
    </row>
    <row r="685" spans="2:54" s="157" customFormat="1" ht="15" customHeight="1" x14ac:dyDescent="0.25">
      <c r="B685" s="157" t="s">
        <v>139</v>
      </c>
      <c r="C685" s="155">
        <v>113329040</v>
      </c>
      <c r="D685" s="156">
        <v>20160111</v>
      </c>
      <c r="E685" s="155">
        <v>721026460</v>
      </c>
      <c r="F685" s="157">
        <v>3105</v>
      </c>
      <c r="G685" s="116">
        <v>721026460</v>
      </c>
      <c r="H685" s="94">
        <v>3105</v>
      </c>
      <c r="I685" s="123">
        <v>683</v>
      </c>
      <c r="J685" s="123">
        <v>683</v>
      </c>
      <c r="K685" s="185">
        <v>10044724</v>
      </c>
      <c r="N685" s="157" t="s">
        <v>939</v>
      </c>
      <c r="O685" s="162" t="s">
        <v>888</v>
      </c>
      <c r="Q685" s="164" t="s">
        <v>850</v>
      </c>
      <c r="R685" s="164" t="s">
        <v>837</v>
      </c>
      <c r="T685" s="158">
        <v>58</v>
      </c>
      <c r="X685" s="164" t="s">
        <v>690</v>
      </c>
      <c r="Y685" s="159" t="s">
        <v>159</v>
      </c>
      <c r="AB685" s="160" t="s">
        <v>706</v>
      </c>
      <c r="AD685" s="193"/>
      <c r="AF685" s="111">
        <v>42376</v>
      </c>
      <c r="AG685" s="123" t="s">
        <v>562</v>
      </c>
      <c r="AH685" s="94">
        <v>1</v>
      </c>
      <c r="AN685" s="94"/>
      <c r="AO685" s="94"/>
      <c r="AP685" s="94"/>
      <c r="AQ685" s="94">
        <v>5</v>
      </c>
      <c r="AT685" s="163">
        <v>34</v>
      </c>
      <c r="AU685" s="161" t="s">
        <v>572</v>
      </c>
      <c r="AV685" s="94"/>
      <c r="AW685" s="94"/>
      <c r="AX685" s="94">
        <v>665</v>
      </c>
      <c r="BA685" s="168">
        <v>42376</v>
      </c>
      <c r="BB685" s="168">
        <v>42376</v>
      </c>
    </row>
    <row r="686" spans="2:54" s="94" customFormat="1" ht="15" customHeight="1" x14ac:dyDescent="0.25">
      <c r="B686" s="126" t="s">
        <v>139</v>
      </c>
      <c r="C686" s="116">
        <v>113329040</v>
      </c>
      <c r="D686" s="92">
        <v>20160111</v>
      </c>
      <c r="E686" s="116">
        <v>721026460</v>
      </c>
      <c r="F686" s="94">
        <v>3106</v>
      </c>
      <c r="G686" s="116">
        <v>721026460</v>
      </c>
      <c r="H686" s="94">
        <v>3106</v>
      </c>
      <c r="I686" s="123">
        <v>684</v>
      </c>
      <c r="J686" s="123">
        <v>684</v>
      </c>
      <c r="K686" s="185">
        <v>10044724</v>
      </c>
      <c r="N686" s="126" t="s">
        <v>939</v>
      </c>
      <c r="O686" s="154" t="s">
        <v>889</v>
      </c>
      <c r="Q686" s="153" t="s">
        <v>850</v>
      </c>
      <c r="R686" s="152" t="s">
        <v>837</v>
      </c>
      <c r="T686" s="142">
        <v>58</v>
      </c>
      <c r="X686" s="152" t="s">
        <v>690</v>
      </c>
      <c r="Y686" s="123" t="s">
        <v>159</v>
      </c>
      <c r="AB686" s="128" t="s">
        <v>706</v>
      </c>
      <c r="AD686" s="138" t="s">
        <v>834</v>
      </c>
      <c r="AF686" s="111">
        <v>42376</v>
      </c>
      <c r="AG686" s="123" t="s">
        <v>562</v>
      </c>
      <c r="AH686" s="94">
        <v>1</v>
      </c>
      <c r="AT686" s="151">
        <v>3.9</v>
      </c>
      <c r="AU686" s="150" t="s">
        <v>691</v>
      </c>
      <c r="AX686" s="94">
        <v>99717</v>
      </c>
      <c r="BA686" s="168">
        <v>42376</v>
      </c>
      <c r="BB686" s="168">
        <v>42376</v>
      </c>
    </row>
    <row r="687" spans="2:54" s="94" customFormat="1" ht="15" customHeight="1" x14ac:dyDescent="0.25">
      <c r="B687" s="126" t="s">
        <v>139</v>
      </c>
      <c r="C687" s="116">
        <v>113329040</v>
      </c>
      <c r="D687" s="92">
        <v>20160111</v>
      </c>
      <c r="E687" s="116">
        <v>721026460</v>
      </c>
      <c r="F687" s="94">
        <v>3106</v>
      </c>
      <c r="G687" s="116">
        <v>721026460</v>
      </c>
      <c r="H687" s="94">
        <v>3106</v>
      </c>
      <c r="I687" s="123">
        <v>685</v>
      </c>
      <c r="J687" s="123">
        <v>685</v>
      </c>
      <c r="K687" s="185">
        <v>10044724</v>
      </c>
      <c r="N687" s="126" t="s">
        <v>939</v>
      </c>
      <c r="O687" s="154" t="s">
        <v>889</v>
      </c>
      <c r="Q687" s="153" t="s">
        <v>850</v>
      </c>
      <c r="R687" s="152" t="s">
        <v>837</v>
      </c>
      <c r="T687" s="142">
        <v>58</v>
      </c>
      <c r="X687" s="152" t="s">
        <v>690</v>
      </c>
      <c r="Y687" s="123" t="s">
        <v>159</v>
      </c>
      <c r="AB687" s="128" t="s">
        <v>706</v>
      </c>
      <c r="AD687" s="138" t="s">
        <v>834</v>
      </c>
      <c r="AF687" s="111">
        <v>42376</v>
      </c>
      <c r="AG687" s="123" t="s">
        <v>562</v>
      </c>
      <c r="AH687" s="94">
        <v>1</v>
      </c>
      <c r="AQ687" s="94">
        <v>5</v>
      </c>
      <c r="AT687" s="151">
        <v>10</v>
      </c>
      <c r="AU687" s="150" t="s">
        <v>691</v>
      </c>
      <c r="AX687" s="94">
        <v>665</v>
      </c>
      <c r="BA687" s="168">
        <v>42376</v>
      </c>
      <c r="BB687" s="168">
        <v>42376</v>
      </c>
    </row>
    <row r="688" spans="2:54" s="157" customFormat="1" ht="15" customHeight="1" x14ac:dyDescent="0.25">
      <c r="B688" s="157" t="s">
        <v>139</v>
      </c>
      <c r="C688" s="155">
        <v>113329040</v>
      </c>
      <c r="D688" s="156">
        <v>20160111</v>
      </c>
      <c r="E688" s="155">
        <v>721026460</v>
      </c>
      <c r="F688" s="157">
        <v>3107</v>
      </c>
      <c r="G688" s="116">
        <v>721026460</v>
      </c>
      <c r="H688" s="94">
        <v>3107</v>
      </c>
      <c r="I688" s="123">
        <v>686</v>
      </c>
      <c r="J688" s="123">
        <v>686</v>
      </c>
      <c r="K688" s="185">
        <v>10044724</v>
      </c>
      <c r="N688" s="157" t="s">
        <v>939</v>
      </c>
      <c r="O688" s="162" t="s">
        <v>889</v>
      </c>
      <c r="Q688" s="164" t="s">
        <v>850</v>
      </c>
      <c r="R688" s="164" t="s">
        <v>837</v>
      </c>
      <c r="T688" s="158">
        <v>58</v>
      </c>
      <c r="X688" s="164" t="s">
        <v>690</v>
      </c>
      <c r="Y688" s="159" t="s">
        <v>159</v>
      </c>
      <c r="AB688" s="160" t="s">
        <v>706</v>
      </c>
      <c r="AD688" s="193"/>
      <c r="AF688" s="111">
        <v>42376</v>
      </c>
      <c r="AG688" s="123" t="s">
        <v>562</v>
      </c>
      <c r="AH688" s="94">
        <v>1</v>
      </c>
      <c r="AN688" s="94"/>
      <c r="AO688" s="94"/>
      <c r="AP688" s="94"/>
      <c r="AQ688" s="94">
        <v>5</v>
      </c>
      <c r="AT688" s="163">
        <v>82</v>
      </c>
      <c r="AU688" s="161" t="s">
        <v>572</v>
      </c>
      <c r="AV688" s="94"/>
      <c r="AW688" s="94"/>
      <c r="AX688" s="94">
        <v>665</v>
      </c>
      <c r="BA688" s="168">
        <v>42376</v>
      </c>
      <c r="BB688" s="168">
        <v>42376</v>
      </c>
    </row>
    <row r="689" spans="2:54" s="94" customFormat="1" ht="15" customHeight="1" x14ac:dyDescent="0.25">
      <c r="B689" s="126" t="s">
        <v>139</v>
      </c>
      <c r="C689" s="116">
        <v>113329040</v>
      </c>
      <c r="D689" s="92">
        <v>20160111</v>
      </c>
      <c r="E689" s="116">
        <v>721026460</v>
      </c>
      <c r="F689" s="94">
        <v>3108</v>
      </c>
      <c r="G689" s="116">
        <v>721026460</v>
      </c>
      <c r="H689" s="94">
        <v>3108</v>
      </c>
      <c r="I689" s="123">
        <v>687</v>
      </c>
      <c r="J689" s="123">
        <v>687</v>
      </c>
      <c r="K689" s="185">
        <v>10044724</v>
      </c>
      <c r="N689" s="126" t="s">
        <v>939</v>
      </c>
      <c r="O689" s="154" t="s">
        <v>890</v>
      </c>
      <c r="Q689" s="153" t="s">
        <v>850</v>
      </c>
      <c r="R689" s="152" t="s">
        <v>837</v>
      </c>
      <c r="T689" s="142">
        <v>58</v>
      </c>
      <c r="X689" s="152" t="s">
        <v>690</v>
      </c>
      <c r="Y689" s="123" t="s">
        <v>159</v>
      </c>
      <c r="AB689" s="128" t="s">
        <v>706</v>
      </c>
      <c r="AD689" s="138" t="s">
        <v>834</v>
      </c>
      <c r="AF689" s="111">
        <v>42376</v>
      </c>
      <c r="AG689" s="123" t="s">
        <v>562</v>
      </c>
      <c r="AH689" s="94">
        <v>1</v>
      </c>
      <c r="AT689" s="151">
        <v>4.5999999999999996</v>
      </c>
      <c r="AU689" s="150" t="s">
        <v>691</v>
      </c>
      <c r="AX689" s="94">
        <v>99717</v>
      </c>
      <c r="BA689" s="168">
        <v>42376</v>
      </c>
      <c r="BB689" s="168">
        <v>42376</v>
      </c>
    </row>
    <row r="690" spans="2:54" s="94" customFormat="1" ht="15" customHeight="1" x14ac:dyDescent="0.25">
      <c r="B690" s="126" t="s">
        <v>139</v>
      </c>
      <c r="C690" s="116">
        <v>113329040</v>
      </c>
      <c r="D690" s="92">
        <v>20160111</v>
      </c>
      <c r="E690" s="116">
        <v>721026460</v>
      </c>
      <c r="F690" s="94">
        <v>3108</v>
      </c>
      <c r="G690" s="116">
        <v>721026460</v>
      </c>
      <c r="H690" s="94">
        <v>3108</v>
      </c>
      <c r="I690" s="123">
        <v>688</v>
      </c>
      <c r="J690" s="123">
        <v>688</v>
      </c>
      <c r="K690" s="185">
        <v>10044724</v>
      </c>
      <c r="N690" s="126" t="s">
        <v>939</v>
      </c>
      <c r="O690" s="154" t="s">
        <v>890</v>
      </c>
      <c r="Q690" s="153" t="s">
        <v>850</v>
      </c>
      <c r="R690" s="152" t="s">
        <v>837</v>
      </c>
      <c r="T690" s="142">
        <v>58</v>
      </c>
      <c r="X690" s="152" t="s">
        <v>690</v>
      </c>
      <c r="Y690" s="123" t="s">
        <v>159</v>
      </c>
      <c r="AB690" s="128" t="s">
        <v>706</v>
      </c>
      <c r="AD690" s="138" t="s">
        <v>834</v>
      </c>
      <c r="AF690" s="111">
        <v>42376</v>
      </c>
      <c r="AG690" s="123" t="s">
        <v>562</v>
      </c>
      <c r="AH690" s="94">
        <v>1</v>
      </c>
      <c r="AQ690" s="94">
        <v>5</v>
      </c>
      <c r="AT690" s="151">
        <v>13</v>
      </c>
      <c r="AU690" s="150" t="s">
        <v>691</v>
      </c>
      <c r="AX690" s="94">
        <v>665</v>
      </c>
      <c r="BA690" s="168">
        <v>42376</v>
      </c>
      <c r="BB690" s="168">
        <v>42376</v>
      </c>
    </row>
    <row r="691" spans="2:54" s="157" customFormat="1" ht="15" customHeight="1" x14ac:dyDescent="0.25">
      <c r="B691" s="157" t="s">
        <v>139</v>
      </c>
      <c r="C691" s="155">
        <v>113329040</v>
      </c>
      <c r="D691" s="156">
        <v>20160111</v>
      </c>
      <c r="E691" s="155">
        <v>721026460</v>
      </c>
      <c r="F691" s="157">
        <v>3109</v>
      </c>
      <c r="G691" s="116">
        <v>721026460</v>
      </c>
      <c r="H691" s="94">
        <v>3109</v>
      </c>
      <c r="I691" s="123">
        <v>689</v>
      </c>
      <c r="J691" s="123">
        <v>689</v>
      </c>
      <c r="K691" s="185">
        <v>10044724</v>
      </c>
      <c r="N691" s="157" t="s">
        <v>939</v>
      </c>
      <c r="O691" s="162" t="s">
        <v>890</v>
      </c>
      <c r="Q691" s="164" t="s">
        <v>850</v>
      </c>
      <c r="R691" s="164" t="s">
        <v>837</v>
      </c>
      <c r="T691" s="158">
        <v>58</v>
      </c>
      <c r="X691" s="164" t="s">
        <v>690</v>
      </c>
      <c r="Y691" s="159" t="s">
        <v>159</v>
      </c>
      <c r="AB691" s="160" t="s">
        <v>706</v>
      </c>
      <c r="AD691" s="193"/>
      <c r="AF691" s="111">
        <v>42376</v>
      </c>
      <c r="AG691" s="123" t="s">
        <v>562</v>
      </c>
      <c r="AH691" s="94">
        <v>1</v>
      </c>
      <c r="AN691" s="94"/>
      <c r="AO691" s="94"/>
      <c r="AP691" s="94"/>
      <c r="AQ691" s="94">
        <v>5</v>
      </c>
      <c r="AT691" s="163">
        <v>73</v>
      </c>
      <c r="AU691" s="161" t="s">
        <v>691</v>
      </c>
      <c r="AV691" s="94"/>
      <c r="AW691" s="94"/>
      <c r="AX691" s="94">
        <v>665</v>
      </c>
      <c r="BA691" s="168">
        <v>42376</v>
      </c>
      <c r="BB691" s="168">
        <v>42376</v>
      </c>
    </row>
    <row r="692" spans="2:54" s="94" customFormat="1" ht="15" customHeight="1" x14ac:dyDescent="0.25">
      <c r="B692" s="126" t="s">
        <v>139</v>
      </c>
      <c r="C692" s="116">
        <v>113329040</v>
      </c>
      <c r="D692" s="92">
        <v>20160111</v>
      </c>
      <c r="E692" s="116">
        <v>721026460</v>
      </c>
      <c r="F692" s="94">
        <v>3110</v>
      </c>
      <c r="G692" s="116">
        <v>721026460</v>
      </c>
      <c r="H692" s="94">
        <v>3110</v>
      </c>
      <c r="I692" s="123">
        <v>690</v>
      </c>
      <c r="J692" s="123">
        <v>690</v>
      </c>
      <c r="K692" s="151">
        <v>583067</v>
      </c>
      <c r="N692" s="126" t="s">
        <v>940</v>
      </c>
      <c r="O692" s="154" t="s">
        <v>880</v>
      </c>
      <c r="Q692" s="151" t="s">
        <v>853</v>
      </c>
      <c r="R692" s="152" t="s">
        <v>837</v>
      </c>
      <c r="T692" s="142">
        <v>58</v>
      </c>
      <c r="X692" s="152" t="s">
        <v>690</v>
      </c>
      <c r="Y692" s="123" t="s">
        <v>159</v>
      </c>
      <c r="AB692" s="128" t="s">
        <v>706</v>
      </c>
      <c r="AD692" s="138" t="s">
        <v>834</v>
      </c>
      <c r="AF692" s="111">
        <v>42376</v>
      </c>
      <c r="AG692" s="123" t="s">
        <v>562</v>
      </c>
      <c r="AH692" s="94">
        <v>1</v>
      </c>
      <c r="AT692" s="151">
        <v>0</v>
      </c>
      <c r="AU692" s="150" t="s">
        <v>691</v>
      </c>
      <c r="AX692" s="94">
        <v>99717</v>
      </c>
      <c r="BA692" s="168">
        <v>42376</v>
      </c>
      <c r="BB692" s="168">
        <v>42376</v>
      </c>
    </row>
    <row r="693" spans="2:54" s="94" customFormat="1" ht="15" customHeight="1" x14ac:dyDescent="0.25">
      <c r="B693" s="126" t="s">
        <v>139</v>
      </c>
      <c r="C693" s="116">
        <v>113329040</v>
      </c>
      <c r="D693" s="92">
        <v>20160111</v>
      </c>
      <c r="E693" s="116">
        <v>721026460</v>
      </c>
      <c r="F693" s="94">
        <v>3110</v>
      </c>
      <c r="G693" s="116">
        <v>721026460</v>
      </c>
      <c r="H693" s="94">
        <v>3110</v>
      </c>
      <c r="I693" s="123">
        <v>691</v>
      </c>
      <c r="J693" s="123">
        <v>691</v>
      </c>
      <c r="K693" s="151">
        <v>583067</v>
      </c>
      <c r="N693" s="126" t="s">
        <v>940</v>
      </c>
      <c r="O693" s="154" t="s">
        <v>880</v>
      </c>
      <c r="Q693" s="151" t="s">
        <v>853</v>
      </c>
      <c r="R693" s="152" t="s">
        <v>837</v>
      </c>
      <c r="T693" s="142">
        <v>58</v>
      </c>
      <c r="X693" s="152" t="s">
        <v>690</v>
      </c>
      <c r="Y693" s="123" t="s">
        <v>159</v>
      </c>
      <c r="AB693" s="128" t="s">
        <v>706</v>
      </c>
      <c r="AD693" s="138" t="s">
        <v>834</v>
      </c>
      <c r="AF693" s="111">
        <v>42376</v>
      </c>
      <c r="AG693" s="123" t="s">
        <v>562</v>
      </c>
      <c r="AH693" s="94">
        <v>1</v>
      </c>
      <c r="AQ693" s="94">
        <v>5</v>
      </c>
      <c r="AT693" s="151">
        <v>11</v>
      </c>
      <c r="AU693" s="150" t="s">
        <v>691</v>
      </c>
      <c r="AX693" s="94">
        <v>665</v>
      </c>
      <c r="BA693" s="168">
        <v>42376</v>
      </c>
      <c r="BB693" s="168">
        <v>42376</v>
      </c>
    </row>
    <row r="694" spans="2:54" s="157" customFormat="1" ht="15" customHeight="1" x14ac:dyDescent="0.25">
      <c r="B694" s="157" t="s">
        <v>139</v>
      </c>
      <c r="C694" s="155">
        <v>113329040</v>
      </c>
      <c r="D694" s="156">
        <v>20160111</v>
      </c>
      <c r="E694" s="155">
        <v>721026460</v>
      </c>
      <c r="F694" s="157">
        <v>3111</v>
      </c>
      <c r="G694" s="116">
        <v>721026460</v>
      </c>
      <c r="H694" s="94">
        <v>3111</v>
      </c>
      <c r="I694" s="123">
        <v>692</v>
      </c>
      <c r="J694" s="123">
        <v>692</v>
      </c>
      <c r="K694" s="163">
        <v>583067</v>
      </c>
      <c r="N694" s="157" t="s">
        <v>940</v>
      </c>
      <c r="O694" s="162" t="s">
        <v>880</v>
      </c>
      <c r="Q694" s="163" t="s">
        <v>853</v>
      </c>
      <c r="R694" s="164" t="s">
        <v>837</v>
      </c>
      <c r="T694" s="158">
        <v>58</v>
      </c>
      <c r="X694" s="164" t="s">
        <v>690</v>
      </c>
      <c r="Y694" s="159" t="s">
        <v>159</v>
      </c>
      <c r="AB694" s="160" t="s">
        <v>706</v>
      </c>
      <c r="AD694" s="193" t="s">
        <v>836</v>
      </c>
      <c r="AF694" s="111">
        <v>42376</v>
      </c>
      <c r="AG694" s="123" t="s">
        <v>562</v>
      </c>
      <c r="AH694" s="94">
        <v>1</v>
      </c>
      <c r="AM694" s="157" t="s">
        <v>938</v>
      </c>
      <c r="AN694" s="94"/>
      <c r="AO694" s="94"/>
      <c r="AP694" s="94"/>
      <c r="AQ694" s="94">
        <v>5</v>
      </c>
      <c r="AT694" s="163">
        <v>12</v>
      </c>
      <c r="AU694" s="161" t="s">
        <v>691</v>
      </c>
      <c r="AV694" s="94"/>
      <c r="AW694" s="94"/>
      <c r="AX694" s="94">
        <v>665</v>
      </c>
      <c r="BA694" s="168">
        <v>42376</v>
      </c>
      <c r="BB694" s="168">
        <v>42376</v>
      </c>
    </row>
    <row r="695" spans="2:54" s="94" customFormat="1" ht="15" customHeight="1" x14ac:dyDescent="0.25">
      <c r="B695" s="126" t="s">
        <v>139</v>
      </c>
      <c r="C695" s="116">
        <v>113329040</v>
      </c>
      <c r="D695" s="92">
        <v>20160111</v>
      </c>
      <c r="E695" s="116">
        <v>721026460</v>
      </c>
      <c r="F695" s="94">
        <v>3112</v>
      </c>
      <c r="G695" s="116">
        <v>721026460</v>
      </c>
      <c r="H695" s="94">
        <v>3112</v>
      </c>
      <c r="I695" s="123">
        <v>693</v>
      </c>
      <c r="J695" s="123">
        <v>693</v>
      </c>
      <c r="K695" s="151">
        <v>583067</v>
      </c>
      <c r="N695" s="126" t="s">
        <v>940</v>
      </c>
      <c r="O695" s="154" t="s">
        <v>881</v>
      </c>
      <c r="Q695" s="151" t="s">
        <v>853</v>
      </c>
      <c r="R695" s="152" t="s">
        <v>837</v>
      </c>
      <c r="T695" s="142">
        <v>58</v>
      </c>
      <c r="X695" s="152" t="s">
        <v>690</v>
      </c>
      <c r="Y695" s="123" t="s">
        <v>159</v>
      </c>
      <c r="AB695" s="128" t="s">
        <v>706</v>
      </c>
      <c r="AD695" s="136" t="s">
        <v>834</v>
      </c>
      <c r="AF695" s="111">
        <v>42376</v>
      </c>
      <c r="AG695" s="123" t="s">
        <v>562</v>
      </c>
      <c r="AH695" s="94">
        <v>1</v>
      </c>
      <c r="AT695" s="151">
        <v>0</v>
      </c>
      <c r="AU695" s="150" t="s">
        <v>691</v>
      </c>
      <c r="AX695" s="94">
        <v>99717</v>
      </c>
      <c r="BA695" s="168">
        <v>42376</v>
      </c>
      <c r="BB695" s="168">
        <v>42376</v>
      </c>
    </row>
    <row r="696" spans="2:54" s="94" customFormat="1" ht="15" customHeight="1" x14ac:dyDescent="0.25">
      <c r="B696" s="126" t="s">
        <v>139</v>
      </c>
      <c r="C696" s="116">
        <v>113329040</v>
      </c>
      <c r="D696" s="92">
        <v>20160111</v>
      </c>
      <c r="E696" s="116">
        <v>721026460</v>
      </c>
      <c r="F696" s="94">
        <v>3112</v>
      </c>
      <c r="G696" s="116">
        <v>721026460</v>
      </c>
      <c r="H696" s="94">
        <v>3112</v>
      </c>
      <c r="I696" s="123">
        <v>694</v>
      </c>
      <c r="J696" s="123">
        <v>694</v>
      </c>
      <c r="K696" s="151">
        <v>583067</v>
      </c>
      <c r="N696" s="126" t="s">
        <v>940</v>
      </c>
      <c r="O696" s="154" t="s">
        <v>881</v>
      </c>
      <c r="Q696" s="151" t="s">
        <v>853</v>
      </c>
      <c r="R696" s="152" t="s">
        <v>837</v>
      </c>
      <c r="T696" s="142">
        <v>58</v>
      </c>
      <c r="X696" s="152" t="s">
        <v>690</v>
      </c>
      <c r="Y696" s="123" t="s">
        <v>159</v>
      </c>
      <c r="AB696" s="128" t="s">
        <v>706</v>
      </c>
      <c r="AD696" s="136" t="s">
        <v>834</v>
      </c>
      <c r="AF696" s="111">
        <v>42376</v>
      </c>
      <c r="AG696" s="123" t="s">
        <v>562</v>
      </c>
      <c r="AH696" s="94">
        <v>1</v>
      </c>
      <c r="AQ696" s="94">
        <v>5</v>
      </c>
      <c r="AT696" s="151">
        <v>14</v>
      </c>
      <c r="AU696" s="150" t="s">
        <v>691</v>
      </c>
      <c r="AX696" s="94">
        <v>665</v>
      </c>
      <c r="BA696" s="168">
        <v>42376</v>
      </c>
      <c r="BB696" s="168">
        <v>42376</v>
      </c>
    </row>
    <row r="697" spans="2:54" s="157" customFormat="1" ht="15" customHeight="1" x14ac:dyDescent="0.25">
      <c r="B697" s="157" t="s">
        <v>139</v>
      </c>
      <c r="C697" s="155">
        <v>113329040</v>
      </c>
      <c r="D697" s="156">
        <v>20160111</v>
      </c>
      <c r="E697" s="155">
        <v>721026460</v>
      </c>
      <c r="F697" s="157">
        <v>3113</v>
      </c>
      <c r="G697" s="116">
        <v>721026460</v>
      </c>
      <c r="H697" s="94">
        <v>3113</v>
      </c>
      <c r="I697" s="123">
        <v>695</v>
      </c>
      <c r="J697" s="123">
        <v>695</v>
      </c>
      <c r="K697" s="163">
        <v>583067</v>
      </c>
      <c r="N697" s="157" t="s">
        <v>940</v>
      </c>
      <c r="O697" s="162" t="s">
        <v>881</v>
      </c>
      <c r="Q697" s="163" t="s">
        <v>853</v>
      </c>
      <c r="R697" s="164" t="s">
        <v>837</v>
      </c>
      <c r="T697" s="158">
        <v>58</v>
      </c>
      <c r="X697" s="164" t="s">
        <v>690</v>
      </c>
      <c r="Y697" s="159" t="s">
        <v>159</v>
      </c>
      <c r="AB697" s="160" t="s">
        <v>706</v>
      </c>
      <c r="AD697" s="191" t="s">
        <v>836</v>
      </c>
      <c r="AF697" s="111">
        <v>42376</v>
      </c>
      <c r="AG697" s="123" t="s">
        <v>562</v>
      </c>
      <c r="AH697" s="94">
        <v>1</v>
      </c>
      <c r="AM697" s="157" t="s">
        <v>938</v>
      </c>
      <c r="AN697" s="94"/>
      <c r="AO697" s="94"/>
      <c r="AP697" s="94"/>
      <c r="AQ697" s="94">
        <v>5</v>
      </c>
      <c r="AT697" s="163">
        <v>29</v>
      </c>
      <c r="AU697" s="161" t="s">
        <v>691</v>
      </c>
      <c r="AV697" s="94"/>
      <c r="AW697" s="94"/>
      <c r="AX697" s="94">
        <v>665</v>
      </c>
      <c r="BA697" s="168">
        <v>42376</v>
      </c>
      <c r="BB697" s="168">
        <v>42376</v>
      </c>
    </row>
    <row r="698" spans="2:54" s="94" customFormat="1" ht="15" customHeight="1" x14ac:dyDescent="0.25">
      <c r="B698" s="126" t="s">
        <v>139</v>
      </c>
      <c r="C698" s="116">
        <v>113329040</v>
      </c>
      <c r="D698" s="92">
        <v>20160111</v>
      </c>
      <c r="E698" s="116">
        <v>721026460</v>
      </c>
      <c r="F698" s="94">
        <v>3114</v>
      </c>
      <c r="G698" s="116">
        <v>721026460</v>
      </c>
      <c r="H698" s="94">
        <v>3114</v>
      </c>
      <c r="I698" s="123">
        <v>696</v>
      </c>
      <c r="J698" s="123">
        <v>696</v>
      </c>
      <c r="K698" s="151">
        <v>583067</v>
      </c>
      <c r="N698" s="126" t="s">
        <v>940</v>
      </c>
      <c r="O698" s="154" t="s">
        <v>882</v>
      </c>
      <c r="Q698" s="151" t="s">
        <v>853</v>
      </c>
      <c r="R698" s="152" t="s">
        <v>837</v>
      </c>
      <c r="T698" s="142">
        <v>58</v>
      </c>
      <c r="X698" s="152" t="s">
        <v>690</v>
      </c>
      <c r="Y698" s="123" t="s">
        <v>159</v>
      </c>
      <c r="AB698" s="128" t="s">
        <v>706</v>
      </c>
      <c r="AD698" s="136" t="s">
        <v>834</v>
      </c>
      <c r="AF698" s="111">
        <v>42376</v>
      </c>
      <c r="AG698" s="123" t="s">
        <v>562</v>
      </c>
      <c r="AH698" s="94">
        <v>1</v>
      </c>
      <c r="AT698" s="151">
        <v>0.27</v>
      </c>
      <c r="AU698" s="150" t="s">
        <v>691</v>
      </c>
      <c r="AX698" s="94">
        <v>99717</v>
      </c>
      <c r="BA698" s="168">
        <v>42376</v>
      </c>
      <c r="BB698" s="168">
        <v>42376</v>
      </c>
    </row>
    <row r="699" spans="2:54" s="94" customFormat="1" ht="15" customHeight="1" x14ac:dyDescent="0.25">
      <c r="B699" s="126" t="s">
        <v>139</v>
      </c>
      <c r="C699" s="116">
        <v>113329040</v>
      </c>
      <c r="D699" s="92">
        <v>20160111</v>
      </c>
      <c r="E699" s="116">
        <v>721026460</v>
      </c>
      <c r="F699" s="94">
        <v>3114</v>
      </c>
      <c r="G699" s="116">
        <v>721026460</v>
      </c>
      <c r="H699" s="94">
        <v>3114</v>
      </c>
      <c r="I699" s="123">
        <v>697</v>
      </c>
      <c r="J699" s="123">
        <v>697</v>
      </c>
      <c r="K699" s="151">
        <v>583067</v>
      </c>
      <c r="N699" s="126" t="s">
        <v>940</v>
      </c>
      <c r="O699" s="154" t="s">
        <v>882</v>
      </c>
      <c r="Q699" s="151" t="s">
        <v>853</v>
      </c>
      <c r="R699" s="152" t="s">
        <v>837</v>
      </c>
      <c r="T699" s="142">
        <v>58</v>
      </c>
      <c r="X699" s="152" t="s">
        <v>690</v>
      </c>
      <c r="Y699" s="123" t="s">
        <v>159</v>
      </c>
      <c r="AB699" s="128" t="s">
        <v>706</v>
      </c>
      <c r="AD699" s="136" t="s">
        <v>834</v>
      </c>
      <c r="AF699" s="111">
        <v>42376</v>
      </c>
      <c r="AG699" s="123" t="s">
        <v>562</v>
      </c>
      <c r="AH699" s="94">
        <v>1</v>
      </c>
      <c r="AQ699" s="94">
        <v>5</v>
      </c>
      <c r="AT699" s="151">
        <v>9</v>
      </c>
      <c r="AU699" s="150" t="s">
        <v>691</v>
      </c>
      <c r="AX699" s="94">
        <v>665</v>
      </c>
      <c r="BA699" s="168">
        <v>42376</v>
      </c>
      <c r="BB699" s="168">
        <v>42376</v>
      </c>
    </row>
    <row r="700" spans="2:54" s="157" customFormat="1" ht="15" customHeight="1" x14ac:dyDescent="0.25">
      <c r="B700" s="157" t="s">
        <v>139</v>
      </c>
      <c r="C700" s="155">
        <v>113329040</v>
      </c>
      <c r="D700" s="156">
        <v>20160111</v>
      </c>
      <c r="E700" s="155">
        <v>721026460</v>
      </c>
      <c r="F700" s="157">
        <v>3115</v>
      </c>
      <c r="G700" s="116">
        <v>721026460</v>
      </c>
      <c r="H700" s="94">
        <v>3115</v>
      </c>
      <c r="I700" s="123">
        <v>698</v>
      </c>
      <c r="J700" s="123">
        <v>698</v>
      </c>
      <c r="K700" s="163">
        <v>583067</v>
      </c>
      <c r="N700" s="157" t="s">
        <v>940</v>
      </c>
      <c r="O700" s="162" t="s">
        <v>882</v>
      </c>
      <c r="Q700" s="163" t="s">
        <v>853</v>
      </c>
      <c r="R700" s="164" t="s">
        <v>837</v>
      </c>
      <c r="T700" s="158">
        <v>58</v>
      </c>
      <c r="X700" s="164" t="s">
        <v>690</v>
      </c>
      <c r="Y700" s="159" t="s">
        <v>159</v>
      </c>
      <c r="AB700" s="160" t="s">
        <v>706</v>
      </c>
      <c r="AD700" s="191" t="s">
        <v>836</v>
      </c>
      <c r="AF700" s="111">
        <v>42376</v>
      </c>
      <c r="AG700" s="123" t="s">
        <v>562</v>
      </c>
      <c r="AH700" s="94">
        <v>1</v>
      </c>
      <c r="AM700" s="157" t="s">
        <v>938</v>
      </c>
      <c r="AN700" s="94"/>
      <c r="AO700" s="94"/>
      <c r="AP700" s="94"/>
      <c r="AQ700" s="94">
        <v>5</v>
      </c>
      <c r="AT700" s="163">
        <v>22</v>
      </c>
      <c r="AU700" s="161" t="s">
        <v>691</v>
      </c>
      <c r="AV700" s="94"/>
      <c r="AW700" s="94"/>
      <c r="AX700" s="94">
        <v>665</v>
      </c>
      <c r="BA700" s="168">
        <v>42376</v>
      </c>
      <c r="BB700" s="168">
        <v>42376</v>
      </c>
    </row>
    <row r="701" spans="2:54" s="94" customFormat="1" ht="15" customHeight="1" x14ac:dyDescent="0.25">
      <c r="B701" s="126" t="s">
        <v>139</v>
      </c>
      <c r="C701" s="116">
        <v>113329040</v>
      </c>
      <c r="D701" s="92">
        <v>20160111</v>
      </c>
      <c r="E701" s="116">
        <v>721026460</v>
      </c>
      <c r="F701" s="94">
        <v>3116</v>
      </c>
      <c r="G701" s="116">
        <v>721026460</v>
      </c>
      <c r="H701" s="94">
        <v>3116</v>
      </c>
      <c r="I701" s="123">
        <v>699</v>
      </c>
      <c r="J701" s="123">
        <v>699</v>
      </c>
      <c r="K701" s="151">
        <v>583067</v>
      </c>
      <c r="N701" s="126" t="s">
        <v>940</v>
      </c>
      <c r="O701" s="154" t="s">
        <v>883</v>
      </c>
      <c r="Q701" s="151" t="s">
        <v>853</v>
      </c>
      <c r="R701" s="152" t="s">
        <v>837</v>
      </c>
      <c r="T701" s="142">
        <v>58</v>
      </c>
      <c r="X701" s="152" t="s">
        <v>690</v>
      </c>
      <c r="Y701" s="123" t="s">
        <v>159</v>
      </c>
      <c r="AB701" s="128" t="s">
        <v>706</v>
      </c>
      <c r="AD701" s="136" t="s">
        <v>834</v>
      </c>
      <c r="AF701" s="111">
        <v>42376</v>
      </c>
      <c r="AG701" s="123" t="s">
        <v>562</v>
      </c>
      <c r="AH701" s="94">
        <v>1</v>
      </c>
      <c r="AT701" s="151">
        <v>1.5</v>
      </c>
      <c r="AU701" s="150" t="s">
        <v>691</v>
      </c>
      <c r="AX701" s="94">
        <v>99717</v>
      </c>
      <c r="BA701" s="168">
        <v>42376</v>
      </c>
      <c r="BB701" s="168">
        <v>42376</v>
      </c>
    </row>
    <row r="702" spans="2:54" s="94" customFormat="1" ht="15" customHeight="1" x14ac:dyDescent="0.25">
      <c r="B702" s="126" t="s">
        <v>139</v>
      </c>
      <c r="C702" s="116">
        <v>113329040</v>
      </c>
      <c r="D702" s="92">
        <v>20160111</v>
      </c>
      <c r="E702" s="116">
        <v>721026460</v>
      </c>
      <c r="F702" s="94">
        <v>3116</v>
      </c>
      <c r="G702" s="116">
        <v>721026460</v>
      </c>
      <c r="H702" s="94">
        <v>3116</v>
      </c>
      <c r="I702" s="123">
        <v>700</v>
      </c>
      <c r="J702" s="123">
        <v>700</v>
      </c>
      <c r="K702" s="151">
        <v>583067</v>
      </c>
      <c r="N702" s="126" t="s">
        <v>940</v>
      </c>
      <c r="O702" s="154" t="s">
        <v>883</v>
      </c>
      <c r="Q702" s="151" t="s">
        <v>853</v>
      </c>
      <c r="R702" s="152" t="s">
        <v>837</v>
      </c>
      <c r="T702" s="142">
        <v>58</v>
      </c>
      <c r="X702" s="152" t="s">
        <v>690</v>
      </c>
      <c r="Y702" s="123" t="s">
        <v>159</v>
      </c>
      <c r="AB702" s="128" t="s">
        <v>706</v>
      </c>
      <c r="AD702" s="136" t="s">
        <v>834</v>
      </c>
      <c r="AF702" s="111">
        <v>42376</v>
      </c>
      <c r="AG702" s="123" t="s">
        <v>562</v>
      </c>
      <c r="AH702" s="94">
        <v>1</v>
      </c>
      <c r="AQ702" s="94">
        <v>5</v>
      </c>
      <c r="AT702" s="151">
        <v>9</v>
      </c>
      <c r="AU702" s="150" t="s">
        <v>691</v>
      </c>
      <c r="AX702" s="94">
        <v>665</v>
      </c>
      <c r="BA702" s="168">
        <v>42376</v>
      </c>
      <c r="BB702" s="168">
        <v>42376</v>
      </c>
    </row>
    <row r="703" spans="2:54" s="157" customFormat="1" ht="15" customHeight="1" x14ac:dyDescent="0.25">
      <c r="B703" s="157" t="s">
        <v>139</v>
      </c>
      <c r="C703" s="155">
        <v>113329040</v>
      </c>
      <c r="D703" s="156">
        <v>20160111</v>
      </c>
      <c r="E703" s="155">
        <v>721026460</v>
      </c>
      <c r="F703" s="157">
        <v>3117</v>
      </c>
      <c r="G703" s="116">
        <v>721026460</v>
      </c>
      <c r="H703" s="94">
        <v>3117</v>
      </c>
      <c r="I703" s="123">
        <v>701</v>
      </c>
      <c r="J703" s="123">
        <v>701</v>
      </c>
      <c r="K703" s="163">
        <v>583067</v>
      </c>
      <c r="N703" s="157" t="s">
        <v>940</v>
      </c>
      <c r="O703" s="162" t="s">
        <v>883</v>
      </c>
      <c r="Q703" s="163" t="s">
        <v>853</v>
      </c>
      <c r="R703" s="164" t="s">
        <v>837</v>
      </c>
      <c r="T703" s="158">
        <v>58</v>
      </c>
      <c r="X703" s="164" t="s">
        <v>690</v>
      </c>
      <c r="Y703" s="159" t="s">
        <v>159</v>
      </c>
      <c r="AB703" s="160" t="s">
        <v>706</v>
      </c>
      <c r="AD703" s="191" t="s">
        <v>836</v>
      </c>
      <c r="AF703" s="111">
        <v>42376</v>
      </c>
      <c r="AG703" s="123" t="s">
        <v>562</v>
      </c>
      <c r="AH703" s="94">
        <v>1</v>
      </c>
      <c r="AM703" s="157" t="s">
        <v>938</v>
      </c>
      <c r="AN703" s="94"/>
      <c r="AO703" s="94"/>
      <c r="AP703" s="94"/>
      <c r="AQ703" s="94">
        <v>5</v>
      </c>
      <c r="AT703" s="163">
        <v>23</v>
      </c>
      <c r="AU703" s="161" t="s">
        <v>691</v>
      </c>
      <c r="AV703" s="94"/>
      <c r="AW703" s="94"/>
      <c r="AX703" s="94">
        <v>665</v>
      </c>
      <c r="BA703" s="168">
        <v>42376</v>
      </c>
      <c r="BB703" s="168">
        <v>42376</v>
      </c>
    </row>
    <row r="704" spans="2:54" s="94" customFormat="1" ht="15" customHeight="1" x14ac:dyDescent="0.25">
      <c r="B704" s="126" t="s">
        <v>139</v>
      </c>
      <c r="C704" s="116">
        <v>113329040</v>
      </c>
      <c r="D704" s="92">
        <v>20160111</v>
      </c>
      <c r="E704" s="116">
        <v>721026460</v>
      </c>
      <c r="F704" s="94">
        <v>3118</v>
      </c>
      <c r="G704" s="116">
        <v>721026460</v>
      </c>
      <c r="H704" s="94">
        <v>3118</v>
      </c>
      <c r="I704" s="123">
        <v>702</v>
      </c>
      <c r="J704" s="123">
        <v>702</v>
      </c>
      <c r="K704" s="151">
        <v>583067</v>
      </c>
      <c r="N704" s="126" t="s">
        <v>940</v>
      </c>
      <c r="O704" s="154" t="s">
        <v>884</v>
      </c>
      <c r="Q704" s="151" t="s">
        <v>853</v>
      </c>
      <c r="R704" s="152" t="s">
        <v>837</v>
      </c>
      <c r="T704" s="142">
        <v>58</v>
      </c>
      <c r="X704" s="152" t="s">
        <v>690</v>
      </c>
      <c r="Y704" s="123" t="s">
        <v>159</v>
      </c>
      <c r="AB704" s="128" t="s">
        <v>706</v>
      </c>
      <c r="AD704" s="138" t="s">
        <v>834</v>
      </c>
      <c r="AF704" s="111">
        <v>42376</v>
      </c>
      <c r="AG704" s="123" t="s">
        <v>562</v>
      </c>
      <c r="AH704" s="94">
        <v>1</v>
      </c>
      <c r="AT704" s="151">
        <v>1.1000000000000001</v>
      </c>
      <c r="AU704" s="150" t="s">
        <v>691</v>
      </c>
      <c r="AX704" s="94">
        <v>99717</v>
      </c>
      <c r="BA704" s="168">
        <v>42376</v>
      </c>
      <c r="BB704" s="168">
        <v>42376</v>
      </c>
    </row>
    <row r="705" spans="2:54" s="94" customFormat="1" ht="15" customHeight="1" x14ac:dyDescent="0.25">
      <c r="B705" s="126" t="s">
        <v>139</v>
      </c>
      <c r="C705" s="116">
        <v>113329040</v>
      </c>
      <c r="D705" s="92">
        <v>20160111</v>
      </c>
      <c r="E705" s="116">
        <v>721026460</v>
      </c>
      <c r="F705" s="94">
        <v>3118</v>
      </c>
      <c r="G705" s="116">
        <v>721026460</v>
      </c>
      <c r="H705" s="94">
        <v>3118</v>
      </c>
      <c r="I705" s="123">
        <v>703</v>
      </c>
      <c r="J705" s="123">
        <v>703</v>
      </c>
      <c r="K705" s="151">
        <v>583067</v>
      </c>
      <c r="N705" s="126" t="s">
        <v>940</v>
      </c>
      <c r="O705" s="154" t="s">
        <v>884</v>
      </c>
      <c r="Q705" s="151" t="s">
        <v>853</v>
      </c>
      <c r="R705" s="152" t="s">
        <v>837</v>
      </c>
      <c r="T705" s="142">
        <v>58</v>
      </c>
      <c r="X705" s="152" t="s">
        <v>690</v>
      </c>
      <c r="Y705" s="123" t="s">
        <v>159</v>
      </c>
      <c r="AB705" s="128" t="s">
        <v>706</v>
      </c>
      <c r="AD705" s="138" t="s">
        <v>834</v>
      </c>
      <c r="AF705" s="111">
        <v>42376</v>
      </c>
      <c r="AG705" s="123" t="s">
        <v>562</v>
      </c>
      <c r="AH705" s="94">
        <v>1</v>
      </c>
      <c r="AQ705" s="94">
        <v>5</v>
      </c>
      <c r="AT705" s="151">
        <v>10</v>
      </c>
      <c r="AU705" s="150" t="s">
        <v>691</v>
      </c>
      <c r="AX705" s="94">
        <v>665</v>
      </c>
      <c r="BA705" s="168">
        <v>42376</v>
      </c>
      <c r="BB705" s="168">
        <v>42376</v>
      </c>
    </row>
    <row r="706" spans="2:54" s="157" customFormat="1" ht="15" customHeight="1" x14ac:dyDescent="0.25">
      <c r="B706" s="157" t="s">
        <v>139</v>
      </c>
      <c r="C706" s="155">
        <v>113329040</v>
      </c>
      <c r="D706" s="156">
        <v>20160111</v>
      </c>
      <c r="E706" s="155">
        <v>721026460</v>
      </c>
      <c r="F706" s="157">
        <v>3119</v>
      </c>
      <c r="G706" s="116">
        <v>721026460</v>
      </c>
      <c r="H706" s="94">
        <v>3119</v>
      </c>
      <c r="I706" s="123">
        <v>704</v>
      </c>
      <c r="J706" s="123">
        <v>704</v>
      </c>
      <c r="K706" s="163">
        <v>583067</v>
      </c>
      <c r="N706" s="157" t="s">
        <v>940</v>
      </c>
      <c r="O706" s="162" t="s">
        <v>884</v>
      </c>
      <c r="Q706" s="163" t="s">
        <v>853</v>
      </c>
      <c r="R706" s="164" t="s">
        <v>837</v>
      </c>
      <c r="T706" s="158">
        <v>58</v>
      </c>
      <c r="X706" s="164" t="s">
        <v>690</v>
      </c>
      <c r="Y706" s="159" t="s">
        <v>159</v>
      </c>
      <c r="AB706" s="160" t="s">
        <v>706</v>
      </c>
      <c r="AD706" s="193" t="s">
        <v>836</v>
      </c>
      <c r="AF706" s="111">
        <v>42376</v>
      </c>
      <c r="AG706" s="123" t="s">
        <v>562</v>
      </c>
      <c r="AH706" s="94">
        <v>1</v>
      </c>
      <c r="AM706" s="157" t="s">
        <v>938</v>
      </c>
      <c r="AN706" s="94"/>
      <c r="AO706" s="94"/>
      <c r="AP706" s="94"/>
      <c r="AQ706" s="94">
        <v>5</v>
      </c>
      <c r="AT706" s="163">
        <v>16</v>
      </c>
      <c r="AU706" s="161" t="s">
        <v>691</v>
      </c>
      <c r="AV706" s="94"/>
      <c r="AW706" s="94"/>
      <c r="AX706" s="94">
        <v>665</v>
      </c>
      <c r="BA706" s="168">
        <v>42376</v>
      </c>
      <c r="BB706" s="168">
        <v>42376</v>
      </c>
    </row>
    <row r="707" spans="2:54" s="94" customFormat="1" ht="15" customHeight="1" x14ac:dyDescent="0.25">
      <c r="B707" s="126" t="s">
        <v>139</v>
      </c>
      <c r="C707" s="116">
        <v>113329040</v>
      </c>
      <c r="D707" s="92">
        <v>20160111</v>
      </c>
      <c r="E707" s="116">
        <v>721026460</v>
      </c>
      <c r="F707" s="94">
        <v>3120</v>
      </c>
      <c r="G707" s="116">
        <v>721026460</v>
      </c>
      <c r="H707" s="94">
        <v>3120</v>
      </c>
      <c r="I707" s="123">
        <v>705</v>
      </c>
      <c r="J707" s="123">
        <v>705</v>
      </c>
      <c r="K707" s="151">
        <v>583067</v>
      </c>
      <c r="N707" s="126" t="s">
        <v>940</v>
      </c>
      <c r="O707" s="154" t="s">
        <v>885</v>
      </c>
      <c r="Q707" s="151" t="s">
        <v>853</v>
      </c>
      <c r="R707" s="152" t="s">
        <v>837</v>
      </c>
      <c r="T707" s="142">
        <v>58</v>
      </c>
      <c r="X707" s="152" t="s">
        <v>690</v>
      </c>
      <c r="Y707" s="123" t="s">
        <v>159</v>
      </c>
      <c r="AB707" s="128" t="s">
        <v>706</v>
      </c>
      <c r="AD707" s="138" t="s">
        <v>834</v>
      </c>
      <c r="AF707" s="111">
        <v>42376</v>
      </c>
      <c r="AG707" s="123" t="s">
        <v>562</v>
      </c>
      <c r="AH707" s="94">
        <v>1</v>
      </c>
      <c r="AT707" s="151">
        <v>1.6</v>
      </c>
      <c r="AU707" s="150" t="s">
        <v>691</v>
      </c>
      <c r="AX707" s="94">
        <v>99717</v>
      </c>
      <c r="BA707" s="168">
        <v>42376</v>
      </c>
      <c r="BB707" s="168">
        <v>42376</v>
      </c>
    </row>
    <row r="708" spans="2:54" s="94" customFormat="1" ht="15" customHeight="1" x14ac:dyDescent="0.25">
      <c r="B708" s="126" t="s">
        <v>139</v>
      </c>
      <c r="C708" s="116">
        <v>113329040</v>
      </c>
      <c r="D708" s="92">
        <v>20160111</v>
      </c>
      <c r="E708" s="116">
        <v>721026460</v>
      </c>
      <c r="F708" s="94">
        <v>3120</v>
      </c>
      <c r="G708" s="116">
        <v>721026460</v>
      </c>
      <c r="H708" s="94">
        <v>3120</v>
      </c>
      <c r="I708" s="123">
        <v>706</v>
      </c>
      <c r="J708" s="123">
        <v>706</v>
      </c>
      <c r="K708" s="151">
        <v>583067</v>
      </c>
      <c r="N708" s="126" t="s">
        <v>940</v>
      </c>
      <c r="O708" s="154" t="s">
        <v>885</v>
      </c>
      <c r="Q708" s="151" t="s">
        <v>853</v>
      </c>
      <c r="R708" s="152" t="s">
        <v>837</v>
      </c>
      <c r="T708" s="142">
        <v>58</v>
      </c>
      <c r="X708" s="152" t="s">
        <v>690</v>
      </c>
      <c r="Y708" s="123" t="s">
        <v>159</v>
      </c>
      <c r="AB708" s="128" t="s">
        <v>706</v>
      </c>
      <c r="AD708" s="138" t="s">
        <v>834</v>
      </c>
      <c r="AF708" s="111">
        <v>42376</v>
      </c>
      <c r="AG708" s="123" t="s">
        <v>562</v>
      </c>
      <c r="AH708" s="94">
        <v>1</v>
      </c>
      <c r="AM708" s="126" t="s">
        <v>955</v>
      </c>
      <c r="AQ708" s="94">
        <v>5</v>
      </c>
      <c r="AT708" s="137" t="s">
        <v>854</v>
      </c>
      <c r="AU708" s="150" t="s">
        <v>691</v>
      </c>
      <c r="AX708" s="94">
        <v>665</v>
      </c>
      <c r="BA708" s="168">
        <v>42376</v>
      </c>
      <c r="BB708" s="168">
        <v>42376</v>
      </c>
    </row>
    <row r="709" spans="2:54" s="157" customFormat="1" ht="15" customHeight="1" x14ac:dyDescent="0.25">
      <c r="B709" s="157" t="s">
        <v>139</v>
      </c>
      <c r="C709" s="155">
        <v>113329040</v>
      </c>
      <c r="D709" s="156">
        <v>20160111</v>
      </c>
      <c r="E709" s="155">
        <v>721026460</v>
      </c>
      <c r="F709" s="157">
        <v>3121</v>
      </c>
      <c r="G709" s="116">
        <v>721026460</v>
      </c>
      <c r="H709" s="94">
        <v>3121</v>
      </c>
      <c r="I709" s="123">
        <v>707</v>
      </c>
      <c r="J709" s="123">
        <v>707</v>
      </c>
      <c r="K709" s="163">
        <v>583067</v>
      </c>
      <c r="N709" s="157" t="s">
        <v>940</v>
      </c>
      <c r="O709" s="162" t="s">
        <v>885</v>
      </c>
      <c r="Q709" s="163" t="s">
        <v>853</v>
      </c>
      <c r="R709" s="164" t="s">
        <v>837</v>
      </c>
      <c r="T709" s="158">
        <v>58</v>
      </c>
      <c r="X709" s="164" t="s">
        <v>690</v>
      </c>
      <c r="Y709" s="159" t="s">
        <v>159</v>
      </c>
      <c r="AB709" s="160" t="s">
        <v>706</v>
      </c>
      <c r="AD709" s="193" t="s">
        <v>836</v>
      </c>
      <c r="AF709" s="111">
        <v>42376</v>
      </c>
      <c r="AG709" s="123" t="s">
        <v>562</v>
      </c>
      <c r="AH709" s="94">
        <v>1</v>
      </c>
      <c r="AM709" s="157" t="s">
        <v>957</v>
      </c>
      <c r="AN709" s="94"/>
      <c r="AO709" s="94"/>
      <c r="AP709" s="94"/>
      <c r="AQ709" s="94">
        <v>5</v>
      </c>
      <c r="AT709" s="163" t="s">
        <v>855</v>
      </c>
      <c r="AU709" s="161" t="s">
        <v>691</v>
      </c>
      <c r="AV709" s="94"/>
      <c r="AW709" s="94"/>
      <c r="AX709" s="94">
        <v>665</v>
      </c>
      <c r="BA709" s="168">
        <v>42376</v>
      </c>
      <c r="BB709" s="168">
        <v>42376</v>
      </c>
    </row>
    <row r="710" spans="2:54" s="94" customFormat="1" ht="15" customHeight="1" x14ac:dyDescent="0.25">
      <c r="B710" s="126" t="s">
        <v>139</v>
      </c>
      <c r="C710" s="116">
        <v>113329040</v>
      </c>
      <c r="D710" s="92">
        <v>20160111</v>
      </c>
      <c r="E710" s="116">
        <v>721026460</v>
      </c>
      <c r="F710" s="94">
        <v>3122</v>
      </c>
      <c r="G710" s="116">
        <v>721026460</v>
      </c>
      <c r="H710" s="94">
        <v>3122</v>
      </c>
      <c r="I710" s="123">
        <v>708</v>
      </c>
      <c r="J710" s="123">
        <v>708</v>
      </c>
      <c r="K710" s="151">
        <v>583067</v>
      </c>
      <c r="N710" s="126" t="s">
        <v>940</v>
      </c>
      <c r="O710" s="154" t="s">
        <v>886</v>
      </c>
      <c r="Q710" s="151" t="s">
        <v>853</v>
      </c>
      <c r="R710" s="152" t="s">
        <v>837</v>
      </c>
      <c r="T710" s="142">
        <v>58</v>
      </c>
      <c r="X710" s="152" t="s">
        <v>690</v>
      </c>
      <c r="Y710" s="123" t="s">
        <v>159</v>
      </c>
      <c r="AB710" s="128" t="s">
        <v>706</v>
      </c>
      <c r="AD710" s="138" t="s">
        <v>834</v>
      </c>
      <c r="AF710" s="111">
        <v>42376</v>
      </c>
      <c r="AG710" s="123" t="s">
        <v>562</v>
      </c>
      <c r="AH710" s="94">
        <v>1</v>
      </c>
      <c r="AT710" s="151">
        <v>1.2</v>
      </c>
      <c r="AU710" s="150" t="s">
        <v>691</v>
      </c>
      <c r="AX710" s="94">
        <v>99717</v>
      </c>
      <c r="BA710" s="168">
        <v>42376</v>
      </c>
      <c r="BB710" s="168">
        <v>42376</v>
      </c>
    </row>
    <row r="711" spans="2:54" s="94" customFormat="1" ht="15" customHeight="1" x14ac:dyDescent="0.25">
      <c r="B711" s="126" t="s">
        <v>139</v>
      </c>
      <c r="C711" s="116">
        <v>113329040</v>
      </c>
      <c r="D711" s="92">
        <v>20160111</v>
      </c>
      <c r="E711" s="116">
        <v>721026460</v>
      </c>
      <c r="F711" s="94">
        <v>3122</v>
      </c>
      <c r="G711" s="116">
        <v>721026460</v>
      </c>
      <c r="H711" s="94">
        <v>3122</v>
      </c>
      <c r="I711" s="123">
        <v>709</v>
      </c>
      <c r="J711" s="123">
        <v>709</v>
      </c>
      <c r="K711" s="151">
        <v>583067</v>
      </c>
      <c r="N711" s="126" t="s">
        <v>940</v>
      </c>
      <c r="O711" s="154" t="s">
        <v>886</v>
      </c>
      <c r="Q711" s="151" t="s">
        <v>853</v>
      </c>
      <c r="R711" s="152" t="s">
        <v>837</v>
      </c>
      <c r="T711" s="142">
        <v>58</v>
      </c>
      <c r="X711" s="152" t="s">
        <v>690</v>
      </c>
      <c r="Y711" s="123" t="s">
        <v>159</v>
      </c>
      <c r="AB711" s="128" t="s">
        <v>706</v>
      </c>
      <c r="AD711" s="138" t="s">
        <v>834</v>
      </c>
      <c r="AF711" s="111">
        <v>42376</v>
      </c>
      <c r="AG711" s="123" t="s">
        <v>562</v>
      </c>
      <c r="AH711" s="94">
        <v>1</v>
      </c>
      <c r="AQ711" s="94">
        <v>5</v>
      </c>
      <c r="AT711" s="151">
        <v>9</v>
      </c>
      <c r="AU711" s="150" t="s">
        <v>691</v>
      </c>
      <c r="AX711" s="94">
        <v>665</v>
      </c>
      <c r="BA711" s="168">
        <v>42376</v>
      </c>
      <c r="BB711" s="168">
        <v>42376</v>
      </c>
    </row>
    <row r="712" spans="2:54" s="157" customFormat="1" ht="15" customHeight="1" x14ac:dyDescent="0.25">
      <c r="B712" s="157" t="s">
        <v>139</v>
      </c>
      <c r="C712" s="155">
        <v>113329040</v>
      </c>
      <c r="D712" s="156">
        <v>20160111</v>
      </c>
      <c r="E712" s="155">
        <v>721026460</v>
      </c>
      <c r="F712" s="157">
        <v>3123</v>
      </c>
      <c r="G712" s="116">
        <v>721026460</v>
      </c>
      <c r="H712" s="94">
        <v>3123</v>
      </c>
      <c r="I712" s="123">
        <v>710</v>
      </c>
      <c r="J712" s="123">
        <v>710</v>
      </c>
      <c r="K712" s="163">
        <v>583067</v>
      </c>
      <c r="N712" s="157" t="s">
        <v>940</v>
      </c>
      <c r="O712" s="162" t="s">
        <v>886</v>
      </c>
      <c r="Q712" s="163" t="s">
        <v>853</v>
      </c>
      <c r="R712" s="164" t="s">
        <v>837</v>
      </c>
      <c r="T712" s="158">
        <v>58</v>
      </c>
      <c r="X712" s="164" t="s">
        <v>690</v>
      </c>
      <c r="Y712" s="159" t="s">
        <v>159</v>
      </c>
      <c r="AB712" s="160" t="s">
        <v>706</v>
      </c>
      <c r="AD712" s="193" t="s">
        <v>836</v>
      </c>
      <c r="AF712" s="111">
        <v>42376</v>
      </c>
      <c r="AG712" s="123" t="s">
        <v>562</v>
      </c>
      <c r="AH712" s="94">
        <v>1</v>
      </c>
      <c r="AM712" s="157" t="s">
        <v>938</v>
      </c>
      <c r="AN712" s="94"/>
      <c r="AO712" s="94"/>
      <c r="AP712" s="94"/>
      <c r="AQ712" s="94">
        <v>5</v>
      </c>
      <c r="AT712" s="163">
        <v>35</v>
      </c>
      <c r="AU712" s="161" t="s">
        <v>691</v>
      </c>
      <c r="AV712" s="94"/>
      <c r="AW712" s="94"/>
      <c r="AX712" s="94">
        <v>665</v>
      </c>
      <c r="BA712" s="168">
        <v>42376</v>
      </c>
      <c r="BB712" s="168">
        <v>42376</v>
      </c>
    </row>
    <row r="713" spans="2:54" s="94" customFormat="1" ht="15" customHeight="1" x14ac:dyDescent="0.25">
      <c r="B713" s="126" t="s">
        <v>139</v>
      </c>
      <c r="C713" s="116">
        <v>113329040</v>
      </c>
      <c r="D713" s="92">
        <v>20160111</v>
      </c>
      <c r="E713" s="116">
        <v>721026460</v>
      </c>
      <c r="F713" s="94">
        <v>3124</v>
      </c>
      <c r="G713" s="116">
        <v>721026460</v>
      </c>
      <c r="H713" s="94">
        <v>3124</v>
      </c>
      <c r="I713" s="123">
        <v>711</v>
      </c>
      <c r="J713" s="123">
        <v>711</v>
      </c>
      <c r="K713" s="151">
        <v>583067</v>
      </c>
      <c r="N713" s="126" t="s">
        <v>940</v>
      </c>
      <c r="O713" s="154" t="s">
        <v>888</v>
      </c>
      <c r="Q713" s="151" t="s">
        <v>853</v>
      </c>
      <c r="R713" s="152" t="s">
        <v>837</v>
      </c>
      <c r="T713" s="142">
        <v>58</v>
      </c>
      <c r="X713" s="152" t="s">
        <v>690</v>
      </c>
      <c r="Y713" s="123" t="s">
        <v>159</v>
      </c>
      <c r="AB713" s="128" t="s">
        <v>706</v>
      </c>
      <c r="AD713" s="138" t="s">
        <v>834</v>
      </c>
      <c r="AF713" s="111">
        <v>42376</v>
      </c>
      <c r="AG713" s="123" t="s">
        <v>562</v>
      </c>
      <c r="AH713" s="94">
        <v>1</v>
      </c>
      <c r="AT713" s="151">
        <v>2.2999999999999998</v>
      </c>
      <c r="AU713" s="150" t="s">
        <v>691</v>
      </c>
      <c r="AX713" s="94">
        <v>99717</v>
      </c>
      <c r="BA713" s="168">
        <v>42376</v>
      </c>
      <c r="BB713" s="168">
        <v>42376</v>
      </c>
    </row>
    <row r="714" spans="2:54" s="94" customFormat="1" ht="15" customHeight="1" x14ac:dyDescent="0.25">
      <c r="B714" s="126" t="s">
        <v>139</v>
      </c>
      <c r="C714" s="116">
        <v>113329040</v>
      </c>
      <c r="D714" s="92">
        <v>20160111</v>
      </c>
      <c r="E714" s="116">
        <v>721026460</v>
      </c>
      <c r="F714" s="94">
        <v>3124</v>
      </c>
      <c r="G714" s="116">
        <v>721026460</v>
      </c>
      <c r="H714" s="94">
        <v>3124</v>
      </c>
      <c r="I714" s="123">
        <v>712</v>
      </c>
      <c r="J714" s="123">
        <v>712</v>
      </c>
      <c r="K714" s="151">
        <v>583067</v>
      </c>
      <c r="N714" s="126" t="s">
        <v>940</v>
      </c>
      <c r="O714" s="154" t="s">
        <v>888</v>
      </c>
      <c r="Q714" s="151" t="s">
        <v>853</v>
      </c>
      <c r="R714" s="152" t="s">
        <v>837</v>
      </c>
      <c r="T714" s="142">
        <v>58</v>
      </c>
      <c r="X714" s="152" t="s">
        <v>690</v>
      </c>
      <c r="Y714" s="123" t="s">
        <v>159</v>
      </c>
      <c r="AB714" s="128" t="s">
        <v>706</v>
      </c>
      <c r="AD714" s="138" t="s">
        <v>834</v>
      </c>
      <c r="AF714" s="111">
        <v>42376</v>
      </c>
      <c r="AG714" s="123" t="s">
        <v>562</v>
      </c>
      <c r="AH714" s="94">
        <v>1</v>
      </c>
      <c r="AQ714" s="94">
        <v>5</v>
      </c>
      <c r="AT714" s="151">
        <v>8</v>
      </c>
      <c r="AU714" s="150" t="s">
        <v>691</v>
      </c>
      <c r="AX714" s="94">
        <v>665</v>
      </c>
      <c r="BA714" s="168">
        <v>42376</v>
      </c>
      <c r="BB714" s="168">
        <v>42376</v>
      </c>
    </row>
    <row r="715" spans="2:54" s="157" customFormat="1" ht="15" customHeight="1" x14ac:dyDescent="0.25">
      <c r="B715" s="157" t="s">
        <v>139</v>
      </c>
      <c r="C715" s="155">
        <v>113329040</v>
      </c>
      <c r="D715" s="156">
        <v>20160111</v>
      </c>
      <c r="E715" s="155">
        <v>721026460</v>
      </c>
      <c r="F715" s="157">
        <v>3125</v>
      </c>
      <c r="G715" s="116">
        <v>721026460</v>
      </c>
      <c r="H715" s="94">
        <v>3125</v>
      </c>
      <c r="I715" s="123">
        <v>713</v>
      </c>
      <c r="J715" s="123">
        <v>713</v>
      </c>
      <c r="K715" s="166">
        <v>583067</v>
      </c>
      <c r="N715" s="157" t="s">
        <v>940</v>
      </c>
      <c r="O715" s="205" t="s">
        <v>888</v>
      </c>
      <c r="Q715" s="166" t="s">
        <v>853</v>
      </c>
      <c r="R715" s="164" t="s">
        <v>837</v>
      </c>
      <c r="T715" s="158">
        <v>58</v>
      </c>
      <c r="X715" s="164" t="s">
        <v>690</v>
      </c>
      <c r="Y715" s="159" t="s">
        <v>159</v>
      </c>
      <c r="AB715" s="160" t="s">
        <v>706</v>
      </c>
      <c r="AD715" s="204" t="s">
        <v>836</v>
      </c>
      <c r="AF715" s="111">
        <v>42376</v>
      </c>
      <c r="AG715" s="123" t="s">
        <v>562</v>
      </c>
      <c r="AH715" s="94">
        <v>1</v>
      </c>
      <c r="AM715" s="157" t="s">
        <v>938</v>
      </c>
      <c r="AN715" s="94"/>
      <c r="AO715" s="94"/>
      <c r="AP715" s="94"/>
      <c r="AQ715" s="94">
        <v>5</v>
      </c>
      <c r="AT715" s="166">
        <v>26</v>
      </c>
      <c r="AU715" s="161" t="s">
        <v>691</v>
      </c>
      <c r="AV715" s="94"/>
      <c r="AW715" s="94"/>
      <c r="AX715" s="94">
        <v>665</v>
      </c>
      <c r="BA715" s="168">
        <v>42376</v>
      </c>
      <c r="BB715" s="168">
        <v>42376</v>
      </c>
    </row>
    <row r="716" spans="2:54" s="94" customFormat="1" ht="15" customHeight="1" x14ac:dyDescent="0.25">
      <c r="B716" s="126" t="s">
        <v>139</v>
      </c>
      <c r="C716" s="116">
        <v>113329040</v>
      </c>
      <c r="D716" s="92">
        <v>20160111</v>
      </c>
      <c r="E716" s="116">
        <v>721026460</v>
      </c>
      <c r="F716" s="94">
        <v>3126</v>
      </c>
      <c r="G716" s="116">
        <v>721026460</v>
      </c>
      <c r="H716" s="94">
        <v>3126</v>
      </c>
      <c r="I716" s="123">
        <v>714</v>
      </c>
      <c r="J716" s="123">
        <v>714</v>
      </c>
      <c r="K716" s="151">
        <v>583067</v>
      </c>
      <c r="N716" s="126" t="s">
        <v>940</v>
      </c>
      <c r="O716" s="154" t="s">
        <v>889</v>
      </c>
      <c r="Q716" s="151" t="s">
        <v>853</v>
      </c>
      <c r="R716" s="152" t="s">
        <v>837</v>
      </c>
      <c r="T716" s="142">
        <v>58</v>
      </c>
      <c r="X716" s="152" t="s">
        <v>690</v>
      </c>
      <c r="Y716" s="123" t="s">
        <v>159</v>
      </c>
      <c r="AB716" s="128" t="s">
        <v>706</v>
      </c>
      <c r="AD716" s="138" t="s">
        <v>834</v>
      </c>
      <c r="AF716" s="111">
        <v>42376</v>
      </c>
      <c r="AG716" s="123" t="s">
        <v>562</v>
      </c>
      <c r="AH716" s="94">
        <v>1</v>
      </c>
      <c r="AT716" s="151">
        <v>2.4</v>
      </c>
      <c r="AU716" s="150" t="s">
        <v>691</v>
      </c>
      <c r="AX716" s="94">
        <v>99717</v>
      </c>
      <c r="BA716" s="168">
        <v>42376</v>
      </c>
      <c r="BB716" s="168">
        <v>42376</v>
      </c>
    </row>
    <row r="717" spans="2:54" s="94" customFormat="1" ht="15" customHeight="1" x14ac:dyDescent="0.25">
      <c r="B717" s="126" t="s">
        <v>139</v>
      </c>
      <c r="C717" s="116">
        <v>113329040</v>
      </c>
      <c r="D717" s="92">
        <v>20160111</v>
      </c>
      <c r="E717" s="116">
        <v>721026460</v>
      </c>
      <c r="F717" s="94">
        <v>3126</v>
      </c>
      <c r="G717" s="116">
        <v>721026460</v>
      </c>
      <c r="H717" s="94">
        <v>3126</v>
      </c>
      <c r="I717" s="123">
        <v>715</v>
      </c>
      <c r="J717" s="123">
        <v>715</v>
      </c>
      <c r="K717" s="151">
        <v>583067</v>
      </c>
      <c r="N717" s="126" t="s">
        <v>940</v>
      </c>
      <c r="O717" s="154" t="s">
        <v>889</v>
      </c>
      <c r="Q717" s="151" t="s">
        <v>853</v>
      </c>
      <c r="R717" s="152" t="s">
        <v>837</v>
      </c>
      <c r="T717" s="142">
        <v>58</v>
      </c>
      <c r="X717" s="152" t="s">
        <v>690</v>
      </c>
      <c r="Y717" s="123" t="s">
        <v>159</v>
      </c>
      <c r="AB717" s="128" t="s">
        <v>706</v>
      </c>
      <c r="AD717" s="138" t="s">
        <v>834</v>
      </c>
      <c r="AF717" s="111">
        <v>42376</v>
      </c>
      <c r="AG717" s="123" t="s">
        <v>562</v>
      </c>
      <c r="AH717" s="94">
        <v>1</v>
      </c>
      <c r="AQ717" s="94">
        <v>5</v>
      </c>
      <c r="AT717" s="151">
        <v>11</v>
      </c>
      <c r="AU717" s="150" t="s">
        <v>691</v>
      </c>
      <c r="AX717" s="94">
        <v>665</v>
      </c>
      <c r="BA717" s="168">
        <v>42376</v>
      </c>
      <c r="BB717" s="168">
        <v>42376</v>
      </c>
    </row>
    <row r="718" spans="2:54" s="157" customFormat="1" ht="15" customHeight="1" x14ac:dyDescent="0.25">
      <c r="B718" s="157" t="s">
        <v>139</v>
      </c>
      <c r="C718" s="155">
        <v>113329040</v>
      </c>
      <c r="D718" s="156">
        <v>20160111</v>
      </c>
      <c r="E718" s="155">
        <v>721026460</v>
      </c>
      <c r="F718" s="157">
        <v>3127</v>
      </c>
      <c r="G718" s="116">
        <v>721026460</v>
      </c>
      <c r="H718" s="94">
        <v>3127</v>
      </c>
      <c r="I718" s="123">
        <v>716</v>
      </c>
      <c r="J718" s="123">
        <v>716</v>
      </c>
      <c r="K718" s="163">
        <v>583067</v>
      </c>
      <c r="N718" s="157" t="s">
        <v>940</v>
      </c>
      <c r="O718" s="162" t="s">
        <v>889</v>
      </c>
      <c r="Q718" s="163" t="s">
        <v>853</v>
      </c>
      <c r="R718" s="164" t="s">
        <v>837</v>
      </c>
      <c r="T718" s="158">
        <v>58</v>
      </c>
      <c r="X718" s="164" t="s">
        <v>690</v>
      </c>
      <c r="Y718" s="159" t="s">
        <v>159</v>
      </c>
      <c r="AB718" s="160" t="s">
        <v>706</v>
      </c>
      <c r="AD718" s="193" t="s">
        <v>836</v>
      </c>
      <c r="AF718" s="111">
        <v>42376</v>
      </c>
      <c r="AG718" s="123" t="s">
        <v>562</v>
      </c>
      <c r="AH718" s="94">
        <v>1</v>
      </c>
      <c r="AM718" s="157" t="s">
        <v>938</v>
      </c>
      <c r="AN718" s="94"/>
      <c r="AO718" s="94"/>
      <c r="AP718" s="94"/>
      <c r="AQ718" s="94">
        <v>5</v>
      </c>
      <c r="AT718" s="163">
        <v>35</v>
      </c>
      <c r="AU718" s="161" t="s">
        <v>691</v>
      </c>
      <c r="AV718" s="94"/>
      <c r="AW718" s="94"/>
      <c r="AX718" s="94">
        <v>665</v>
      </c>
      <c r="BA718" s="168">
        <v>42376</v>
      </c>
      <c r="BB718" s="168">
        <v>42376</v>
      </c>
    </row>
    <row r="719" spans="2:54" s="94" customFormat="1" ht="15" customHeight="1" x14ac:dyDescent="0.25">
      <c r="B719" s="126" t="s">
        <v>139</v>
      </c>
      <c r="C719" s="116">
        <v>113329040</v>
      </c>
      <c r="D719" s="92">
        <v>20160111</v>
      </c>
      <c r="E719" s="116">
        <v>721026460</v>
      </c>
      <c r="F719" s="94">
        <v>3128</v>
      </c>
      <c r="G719" s="116">
        <v>721026460</v>
      </c>
      <c r="H719" s="94">
        <v>3128</v>
      </c>
      <c r="I719" s="123">
        <v>717</v>
      </c>
      <c r="J719" s="123">
        <v>717</v>
      </c>
      <c r="K719" s="151">
        <v>583067</v>
      </c>
      <c r="N719" s="126" t="s">
        <v>940</v>
      </c>
      <c r="O719" s="154" t="s">
        <v>890</v>
      </c>
      <c r="Q719" s="151" t="s">
        <v>853</v>
      </c>
      <c r="R719" s="152" t="s">
        <v>837</v>
      </c>
      <c r="T719" s="142">
        <v>58</v>
      </c>
      <c r="X719" s="152" t="s">
        <v>690</v>
      </c>
      <c r="Y719" s="123" t="s">
        <v>159</v>
      </c>
      <c r="AB719" s="128" t="s">
        <v>706</v>
      </c>
      <c r="AD719" s="138" t="s">
        <v>834</v>
      </c>
      <c r="AF719" s="111">
        <v>42376</v>
      </c>
      <c r="AG719" s="123" t="s">
        <v>562</v>
      </c>
      <c r="AH719" s="94">
        <v>1</v>
      </c>
      <c r="AT719" s="151">
        <v>3.4</v>
      </c>
      <c r="AU719" s="150" t="s">
        <v>691</v>
      </c>
      <c r="AX719" s="94">
        <v>99717</v>
      </c>
      <c r="BA719" s="168">
        <v>42376</v>
      </c>
      <c r="BB719" s="168">
        <v>42376</v>
      </c>
    </row>
    <row r="720" spans="2:54" s="94" customFormat="1" ht="15" customHeight="1" x14ac:dyDescent="0.25">
      <c r="B720" s="126" t="s">
        <v>139</v>
      </c>
      <c r="C720" s="116">
        <v>113329040</v>
      </c>
      <c r="D720" s="92">
        <v>20160111</v>
      </c>
      <c r="E720" s="116">
        <v>721026460</v>
      </c>
      <c r="F720" s="94">
        <v>3128</v>
      </c>
      <c r="G720" s="116">
        <v>721026460</v>
      </c>
      <c r="H720" s="94">
        <v>3128</v>
      </c>
      <c r="I720" s="123">
        <v>718</v>
      </c>
      <c r="J720" s="123">
        <v>718</v>
      </c>
      <c r="K720" s="151">
        <v>583067</v>
      </c>
      <c r="N720" s="126" t="s">
        <v>940</v>
      </c>
      <c r="O720" s="154" t="s">
        <v>890</v>
      </c>
      <c r="Q720" s="151" t="s">
        <v>853</v>
      </c>
      <c r="R720" s="152" t="s">
        <v>837</v>
      </c>
      <c r="T720" s="142">
        <v>58</v>
      </c>
      <c r="X720" s="152" t="s">
        <v>690</v>
      </c>
      <c r="Y720" s="123" t="s">
        <v>159</v>
      </c>
      <c r="AB720" s="128" t="s">
        <v>706</v>
      </c>
      <c r="AD720" s="138" t="s">
        <v>834</v>
      </c>
      <c r="AF720" s="111">
        <v>42376</v>
      </c>
      <c r="AG720" s="123" t="s">
        <v>562</v>
      </c>
      <c r="AH720" s="94">
        <v>1</v>
      </c>
      <c r="AQ720" s="94">
        <v>5</v>
      </c>
      <c r="AT720" s="151">
        <v>10</v>
      </c>
      <c r="AU720" s="150" t="s">
        <v>691</v>
      </c>
      <c r="AX720" s="94">
        <v>665</v>
      </c>
      <c r="BA720" s="168">
        <v>42376</v>
      </c>
      <c r="BB720" s="168">
        <v>42376</v>
      </c>
    </row>
    <row r="721" spans="2:54" s="94" customFormat="1" ht="15" customHeight="1" x14ac:dyDescent="0.25">
      <c r="B721" s="126" t="s">
        <v>139</v>
      </c>
      <c r="C721" s="116">
        <v>113329040</v>
      </c>
      <c r="D721" s="92">
        <v>20160111</v>
      </c>
      <c r="E721" s="116">
        <v>721026460</v>
      </c>
      <c r="F721" s="94">
        <v>3128</v>
      </c>
      <c r="G721" s="116">
        <v>721026460</v>
      </c>
      <c r="H721" s="94">
        <v>3128</v>
      </c>
      <c r="I721" s="123">
        <v>719</v>
      </c>
      <c r="J721" s="123">
        <v>719</v>
      </c>
      <c r="K721" s="151">
        <v>583067</v>
      </c>
      <c r="N721" s="126" t="s">
        <v>940</v>
      </c>
      <c r="O721" s="154" t="s">
        <v>890</v>
      </c>
      <c r="Q721" s="151" t="s">
        <v>853</v>
      </c>
      <c r="R721" s="152" t="s">
        <v>837</v>
      </c>
      <c r="T721" s="142">
        <v>58</v>
      </c>
      <c r="X721" s="152" t="s">
        <v>690</v>
      </c>
      <c r="Y721" s="123" t="s">
        <v>159</v>
      </c>
      <c r="AB721" s="128" t="s">
        <v>706</v>
      </c>
      <c r="AD721" s="138" t="s">
        <v>834</v>
      </c>
      <c r="AF721" s="111">
        <v>42376</v>
      </c>
      <c r="AG721" s="123" t="s">
        <v>562</v>
      </c>
      <c r="AH721" s="94">
        <v>1</v>
      </c>
      <c r="AQ721" s="94">
        <v>5</v>
      </c>
      <c r="AT721" s="151">
        <v>21</v>
      </c>
      <c r="AU721" s="150" t="s">
        <v>691</v>
      </c>
      <c r="AX721" s="94">
        <v>665</v>
      </c>
      <c r="BA721" s="168">
        <v>42376</v>
      </c>
      <c r="BB721" s="168">
        <v>42376</v>
      </c>
    </row>
    <row r="722" spans="2:54" s="94" customFormat="1" ht="15" customHeight="1" x14ac:dyDescent="0.25">
      <c r="B722" s="126" t="s">
        <v>139</v>
      </c>
      <c r="C722" s="116">
        <v>113329040</v>
      </c>
      <c r="D722" s="92">
        <v>20160111</v>
      </c>
      <c r="E722" s="116">
        <v>721026460</v>
      </c>
      <c r="F722" s="94">
        <v>3129</v>
      </c>
      <c r="G722" s="116">
        <v>721026460</v>
      </c>
      <c r="H722" s="94">
        <v>3129</v>
      </c>
      <c r="I722" s="123">
        <v>720</v>
      </c>
      <c r="J722" s="123">
        <v>720</v>
      </c>
      <c r="K722" s="151">
        <v>583046</v>
      </c>
      <c r="N722" s="126" t="s">
        <v>941</v>
      </c>
      <c r="O722" s="154" t="s">
        <v>880</v>
      </c>
      <c r="Q722" s="151" t="s">
        <v>856</v>
      </c>
      <c r="R722" s="152" t="s">
        <v>837</v>
      </c>
      <c r="T722" s="142">
        <v>58</v>
      </c>
      <c r="X722" s="152" t="s">
        <v>690</v>
      </c>
      <c r="Y722" s="123" t="s">
        <v>159</v>
      </c>
      <c r="AB722" s="128" t="s">
        <v>706</v>
      </c>
      <c r="AD722" s="138" t="s">
        <v>834</v>
      </c>
      <c r="AF722" s="111">
        <v>42376</v>
      </c>
      <c r="AG722" s="123" t="s">
        <v>562</v>
      </c>
      <c r="AH722" s="94">
        <v>1</v>
      </c>
      <c r="AT722" s="151">
        <v>0</v>
      </c>
      <c r="AU722" s="150" t="s">
        <v>691</v>
      </c>
      <c r="AX722" s="94">
        <v>99717</v>
      </c>
      <c r="BA722" s="168">
        <v>42376</v>
      </c>
      <c r="BB722" s="168">
        <v>42376</v>
      </c>
    </row>
    <row r="723" spans="2:54" s="94" customFormat="1" ht="15" customHeight="1" x14ac:dyDescent="0.25">
      <c r="B723" s="126" t="s">
        <v>139</v>
      </c>
      <c r="C723" s="116">
        <v>113329040</v>
      </c>
      <c r="D723" s="92">
        <v>20160111</v>
      </c>
      <c r="E723" s="116">
        <v>721026460</v>
      </c>
      <c r="F723" s="94">
        <v>3129</v>
      </c>
      <c r="G723" s="116">
        <v>721026460</v>
      </c>
      <c r="H723" s="94">
        <v>3129</v>
      </c>
      <c r="I723" s="123">
        <v>721</v>
      </c>
      <c r="J723" s="123">
        <v>721</v>
      </c>
      <c r="K723" s="151">
        <v>583046</v>
      </c>
      <c r="N723" s="126" t="s">
        <v>941</v>
      </c>
      <c r="O723" s="154" t="s">
        <v>880</v>
      </c>
      <c r="Q723" s="151" t="s">
        <v>856</v>
      </c>
      <c r="R723" s="152" t="s">
        <v>837</v>
      </c>
      <c r="T723" s="142">
        <v>58</v>
      </c>
      <c r="X723" s="152" t="s">
        <v>690</v>
      </c>
      <c r="Y723" s="123" t="s">
        <v>159</v>
      </c>
      <c r="AB723" s="128" t="s">
        <v>706</v>
      </c>
      <c r="AD723" s="138" t="s">
        <v>834</v>
      </c>
      <c r="AF723" s="111">
        <v>42376</v>
      </c>
      <c r="AG723" s="123" t="s">
        <v>562</v>
      </c>
      <c r="AH723" s="94">
        <v>1</v>
      </c>
      <c r="AQ723" s="94">
        <v>5</v>
      </c>
      <c r="AT723" s="151">
        <v>16</v>
      </c>
      <c r="AU723" s="150" t="s">
        <v>691</v>
      </c>
      <c r="AX723" s="94">
        <v>665</v>
      </c>
      <c r="BA723" s="168">
        <v>42376</v>
      </c>
      <c r="BB723" s="168">
        <v>42376</v>
      </c>
    </row>
    <row r="724" spans="2:54" s="157" customFormat="1" ht="15" customHeight="1" x14ac:dyDescent="0.25">
      <c r="B724" s="157" t="s">
        <v>139</v>
      </c>
      <c r="C724" s="155">
        <v>113329040</v>
      </c>
      <c r="D724" s="156">
        <v>20160111</v>
      </c>
      <c r="E724" s="155">
        <v>721026460</v>
      </c>
      <c r="F724" s="157">
        <v>3130</v>
      </c>
      <c r="G724" s="116">
        <v>721026460</v>
      </c>
      <c r="H724" s="94">
        <v>3130</v>
      </c>
      <c r="I724" s="123">
        <v>722</v>
      </c>
      <c r="J724" s="123">
        <v>722</v>
      </c>
      <c r="K724" s="163">
        <v>583046</v>
      </c>
      <c r="N724" s="157" t="s">
        <v>941</v>
      </c>
      <c r="O724" s="162" t="s">
        <v>880</v>
      </c>
      <c r="Q724" s="163" t="s">
        <v>856</v>
      </c>
      <c r="R724" s="164" t="s">
        <v>837</v>
      </c>
      <c r="T724" s="158">
        <v>58</v>
      </c>
      <c r="X724" s="164" t="s">
        <v>690</v>
      </c>
      <c r="Y724" s="159" t="s">
        <v>159</v>
      </c>
      <c r="AB724" s="160" t="s">
        <v>706</v>
      </c>
      <c r="AD724" s="193" t="s">
        <v>953</v>
      </c>
      <c r="AF724" s="111">
        <v>42376</v>
      </c>
      <c r="AG724" s="123" t="s">
        <v>562</v>
      </c>
      <c r="AH724" s="94">
        <v>1</v>
      </c>
      <c r="AM724" s="157" t="s">
        <v>938</v>
      </c>
      <c r="AN724" s="94"/>
      <c r="AO724" s="94"/>
      <c r="AP724" s="94"/>
      <c r="AQ724" s="94">
        <v>5</v>
      </c>
      <c r="AT724" s="163">
        <v>22</v>
      </c>
      <c r="AU724" s="161" t="s">
        <v>691</v>
      </c>
      <c r="AV724" s="94"/>
      <c r="AW724" s="94"/>
      <c r="AX724" s="94">
        <v>665</v>
      </c>
      <c r="BA724" s="168">
        <v>42376</v>
      </c>
      <c r="BB724" s="168">
        <v>42376</v>
      </c>
    </row>
    <row r="725" spans="2:54" s="94" customFormat="1" ht="15" customHeight="1" x14ac:dyDescent="0.25">
      <c r="B725" s="126" t="s">
        <v>139</v>
      </c>
      <c r="C725" s="116">
        <v>113329040</v>
      </c>
      <c r="D725" s="92">
        <v>20160111</v>
      </c>
      <c r="E725" s="116">
        <v>721026460</v>
      </c>
      <c r="F725" s="94">
        <v>3131</v>
      </c>
      <c r="G725" s="116">
        <v>721026460</v>
      </c>
      <c r="H725" s="94">
        <v>3131</v>
      </c>
      <c r="I725" s="123">
        <v>723</v>
      </c>
      <c r="J725" s="123">
        <v>723</v>
      </c>
      <c r="K725" s="151">
        <v>583046</v>
      </c>
      <c r="N725" s="126" t="s">
        <v>941</v>
      </c>
      <c r="O725" s="154" t="s">
        <v>881</v>
      </c>
      <c r="Q725" s="151" t="s">
        <v>856</v>
      </c>
      <c r="R725" s="152" t="s">
        <v>837</v>
      </c>
      <c r="T725" s="142">
        <v>58</v>
      </c>
      <c r="X725" s="152" t="s">
        <v>690</v>
      </c>
      <c r="Y725" s="123" t="s">
        <v>159</v>
      </c>
      <c r="AB725" s="128" t="s">
        <v>706</v>
      </c>
      <c r="AD725" s="138" t="s">
        <v>834</v>
      </c>
      <c r="AF725" s="111">
        <v>42376</v>
      </c>
      <c r="AG725" s="123" t="s">
        <v>562</v>
      </c>
      <c r="AH725" s="94">
        <v>1</v>
      </c>
      <c r="AT725" s="151">
        <v>0</v>
      </c>
      <c r="AU725" s="150" t="s">
        <v>691</v>
      </c>
      <c r="AX725" s="94">
        <v>99717</v>
      </c>
      <c r="BA725" s="168">
        <v>42376</v>
      </c>
      <c r="BB725" s="168">
        <v>42376</v>
      </c>
    </row>
    <row r="726" spans="2:54" s="94" customFormat="1" ht="15" customHeight="1" x14ac:dyDescent="0.25">
      <c r="B726" s="126" t="s">
        <v>139</v>
      </c>
      <c r="C726" s="116">
        <v>113329040</v>
      </c>
      <c r="D726" s="92">
        <v>20160111</v>
      </c>
      <c r="E726" s="116">
        <v>721026460</v>
      </c>
      <c r="F726" s="94">
        <v>3131</v>
      </c>
      <c r="G726" s="116">
        <v>721026460</v>
      </c>
      <c r="H726" s="94">
        <v>3131</v>
      </c>
      <c r="I726" s="123">
        <v>724</v>
      </c>
      <c r="J726" s="123">
        <v>724</v>
      </c>
      <c r="K726" s="151">
        <v>583046</v>
      </c>
      <c r="N726" s="126" t="s">
        <v>941</v>
      </c>
      <c r="O726" s="154" t="s">
        <v>881</v>
      </c>
      <c r="Q726" s="151" t="s">
        <v>856</v>
      </c>
      <c r="R726" s="152" t="s">
        <v>837</v>
      </c>
      <c r="T726" s="142">
        <v>58</v>
      </c>
      <c r="X726" s="152" t="s">
        <v>690</v>
      </c>
      <c r="Y726" s="123" t="s">
        <v>159</v>
      </c>
      <c r="AB726" s="128" t="s">
        <v>706</v>
      </c>
      <c r="AD726" s="136" t="s">
        <v>834</v>
      </c>
      <c r="AF726" s="111">
        <v>42376</v>
      </c>
      <c r="AG726" s="123" t="s">
        <v>562</v>
      </c>
      <c r="AH726" s="94">
        <v>1</v>
      </c>
      <c r="AQ726" s="94">
        <v>5</v>
      </c>
      <c r="AT726" s="151">
        <v>14</v>
      </c>
      <c r="AU726" s="150" t="s">
        <v>691</v>
      </c>
      <c r="AX726" s="94">
        <v>665</v>
      </c>
      <c r="BA726" s="168">
        <v>42376</v>
      </c>
      <c r="BB726" s="168">
        <v>42376</v>
      </c>
    </row>
    <row r="727" spans="2:54" s="157" customFormat="1" ht="15" customHeight="1" x14ac:dyDescent="0.25">
      <c r="B727" s="157" t="s">
        <v>139</v>
      </c>
      <c r="C727" s="155">
        <v>113329040</v>
      </c>
      <c r="D727" s="156">
        <v>20160111</v>
      </c>
      <c r="E727" s="155">
        <v>721026460</v>
      </c>
      <c r="F727" s="157">
        <v>3132</v>
      </c>
      <c r="G727" s="116">
        <v>721026460</v>
      </c>
      <c r="H727" s="94">
        <v>3132</v>
      </c>
      <c r="I727" s="123">
        <v>725</v>
      </c>
      <c r="J727" s="123">
        <v>725</v>
      </c>
      <c r="K727" s="163">
        <v>583046</v>
      </c>
      <c r="N727" s="157" t="s">
        <v>941</v>
      </c>
      <c r="O727" s="162" t="s">
        <v>881</v>
      </c>
      <c r="Q727" s="163" t="s">
        <v>856</v>
      </c>
      <c r="R727" s="164" t="s">
        <v>837</v>
      </c>
      <c r="T727" s="158">
        <v>58</v>
      </c>
      <c r="X727" s="164" t="s">
        <v>690</v>
      </c>
      <c r="Y727" s="159" t="s">
        <v>159</v>
      </c>
      <c r="AB727" s="160" t="s">
        <v>706</v>
      </c>
      <c r="AD727" s="191" t="s">
        <v>953</v>
      </c>
      <c r="AF727" s="111">
        <v>42376</v>
      </c>
      <c r="AG727" s="123" t="s">
        <v>562</v>
      </c>
      <c r="AH727" s="94">
        <v>1</v>
      </c>
      <c r="AM727" s="157" t="s">
        <v>938</v>
      </c>
      <c r="AN727" s="94"/>
      <c r="AO727" s="94"/>
      <c r="AP727" s="94"/>
      <c r="AQ727" s="94">
        <v>5</v>
      </c>
      <c r="AT727" s="163">
        <v>17</v>
      </c>
      <c r="AU727" s="161" t="s">
        <v>691</v>
      </c>
      <c r="AV727" s="94"/>
      <c r="AW727" s="94"/>
      <c r="AX727" s="94">
        <v>665</v>
      </c>
      <c r="BA727" s="168">
        <v>42376</v>
      </c>
      <c r="BB727" s="168">
        <v>42376</v>
      </c>
    </row>
    <row r="728" spans="2:54" s="94" customFormat="1" ht="15" customHeight="1" x14ac:dyDescent="0.25">
      <c r="B728" s="126" t="s">
        <v>139</v>
      </c>
      <c r="C728" s="116">
        <v>113329040</v>
      </c>
      <c r="D728" s="92">
        <v>20160111</v>
      </c>
      <c r="E728" s="116">
        <v>721026460</v>
      </c>
      <c r="F728" s="94">
        <v>3133</v>
      </c>
      <c r="G728" s="116">
        <v>721026460</v>
      </c>
      <c r="H728" s="94">
        <v>3133</v>
      </c>
      <c r="I728" s="123">
        <v>726</v>
      </c>
      <c r="J728" s="123">
        <v>726</v>
      </c>
      <c r="K728" s="151">
        <v>583046</v>
      </c>
      <c r="N728" s="126" t="s">
        <v>941</v>
      </c>
      <c r="O728" s="154" t="s">
        <v>882</v>
      </c>
      <c r="Q728" s="151" t="s">
        <v>856</v>
      </c>
      <c r="R728" s="152" t="s">
        <v>837</v>
      </c>
      <c r="T728" s="142">
        <v>58</v>
      </c>
      <c r="X728" s="152" t="s">
        <v>690</v>
      </c>
      <c r="Y728" s="123" t="s">
        <v>159</v>
      </c>
      <c r="AB728" s="128" t="s">
        <v>706</v>
      </c>
      <c r="AD728" s="136" t="s">
        <v>834</v>
      </c>
      <c r="AF728" s="111">
        <v>42376</v>
      </c>
      <c r="AG728" s="123" t="s">
        <v>562</v>
      </c>
      <c r="AH728" s="94">
        <v>1</v>
      </c>
      <c r="AT728" s="151">
        <v>0</v>
      </c>
      <c r="AU728" s="150" t="s">
        <v>691</v>
      </c>
      <c r="AX728" s="94">
        <v>99717</v>
      </c>
      <c r="BA728" s="168">
        <v>42376</v>
      </c>
      <c r="BB728" s="168">
        <v>42376</v>
      </c>
    </row>
    <row r="729" spans="2:54" s="94" customFormat="1" ht="15" customHeight="1" x14ac:dyDescent="0.25">
      <c r="B729" s="126" t="s">
        <v>139</v>
      </c>
      <c r="C729" s="116">
        <v>113329040</v>
      </c>
      <c r="D729" s="92">
        <v>20160111</v>
      </c>
      <c r="E729" s="116">
        <v>721026460</v>
      </c>
      <c r="F729" s="94">
        <v>3133</v>
      </c>
      <c r="G729" s="116">
        <v>721026460</v>
      </c>
      <c r="H729" s="94">
        <v>3133</v>
      </c>
      <c r="I729" s="123">
        <v>727</v>
      </c>
      <c r="J729" s="123">
        <v>727</v>
      </c>
      <c r="K729" s="151">
        <v>583046</v>
      </c>
      <c r="N729" s="126" t="s">
        <v>941</v>
      </c>
      <c r="O729" s="154" t="s">
        <v>882</v>
      </c>
      <c r="Q729" s="151" t="s">
        <v>856</v>
      </c>
      <c r="R729" s="152" t="s">
        <v>837</v>
      </c>
      <c r="T729" s="142">
        <v>58</v>
      </c>
      <c r="X729" s="152" t="s">
        <v>690</v>
      </c>
      <c r="Y729" s="123" t="s">
        <v>159</v>
      </c>
      <c r="AB729" s="128" t="s">
        <v>706</v>
      </c>
      <c r="AD729" s="136" t="s">
        <v>834</v>
      </c>
      <c r="AF729" s="111">
        <v>42376</v>
      </c>
      <c r="AG729" s="123" t="s">
        <v>562</v>
      </c>
      <c r="AH729" s="94">
        <v>1</v>
      </c>
      <c r="AQ729" s="94">
        <v>5</v>
      </c>
      <c r="AT729" s="151">
        <v>12</v>
      </c>
      <c r="AU729" s="150" t="s">
        <v>691</v>
      </c>
      <c r="AX729" s="94">
        <v>665</v>
      </c>
      <c r="BA729" s="168">
        <v>42376</v>
      </c>
      <c r="BB729" s="168">
        <v>42376</v>
      </c>
    </row>
    <row r="730" spans="2:54" s="157" customFormat="1" ht="15" customHeight="1" x14ac:dyDescent="0.25">
      <c r="B730" s="157" t="s">
        <v>139</v>
      </c>
      <c r="C730" s="155">
        <v>113329040</v>
      </c>
      <c r="D730" s="156">
        <v>20160111</v>
      </c>
      <c r="E730" s="155">
        <v>721026460</v>
      </c>
      <c r="F730" s="157">
        <v>3134</v>
      </c>
      <c r="G730" s="116">
        <v>721026460</v>
      </c>
      <c r="H730" s="94">
        <v>3134</v>
      </c>
      <c r="I730" s="123">
        <v>728</v>
      </c>
      <c r="J730" s="123">
        <v>728</v>
      </c>
      <c r="K730" s="163">
        <v>583046</v>
      </c>
      <c r="N730" s="157" t="s">
        <v>941</v>
      </c>
      <c r="O730" s="162" t="s">
        <v>882</v>
      </c>
      <c r="Q730" s="163" t="s">
        <v>856</v>
      </c>
      <c r="R730" s="164" t="s">
        <v>837</v>
      </c>
      <c r="T730" s="158">
        <v>58</v>
      </c>
      <c r="X730" s="164" t="s">
        <v>690</v>
      </c>
      <c r="Y730" s="159" t="s">
        <v>159</v>
      </c>
      <c r="AB730" s="160" t="s">
        <v>706</v>
      </c>
      <c r="AD730" s="191" t="s">
        <v>953</v>
      </c>
      <c r="AF730" s="111">
        <v>42376</v>
      </c>
      <c r="AG730" s="123" t="s">
        <v>562</v>
      </c>
      <c r="AH730" s="94">
        <v>1</v>
      </c>
      <c r="AM730" s="157" t="s">
        <v>938</v>
      </c>
      <c r="AN730" s="94"/>
      <c r="AO730" s="94"/>
      <c r="AP730" s="94"/>
      <c r="AQ730" s="94">
        <v>5</v>
      </c>
      <c r="AT730" s="163">
        <v>12</v>
      </c>
      <c r="AU730" s="161" t="s">
        <v>691</v>
      </c>
      <c r="AV730" s="94"/>
      <c r="AW730" s="94"/>
      <c r="AX730" s="94">
        <v>665</v>
      </c>
      <c r="BA730" s="168">
        <v>42376</v>
      </c>
      <c r="BB730" s="168">
        <v>42376</v>
      </c>
    </row>
    <row r="731" spans="2:54" s="94" customFormat="1" ht="15" customHeight="1" x14ac:dyDescent="0.25">
      <c r="B731" s="126" t="s">
        <v>139</v>
      </c>
      <c r="C731" s="116">
        <v>113329040</v>
      </c>
      <c r="D731" s="92">
        <v>20160111</v>
      </c>
      <c r="E731" s="116">
        <v>721026460</v>
      </c>
      <c r="F731" s="94">
        <v>3135</v>
      </c>
      <c r="G731" s="116">
        <v>721026460</v>
      </c>
      <c r="H731" s="94">
        <v>3135</v>
      </c>
      <c r="I731" s="123">
        <v>729</v>
      </c>
      <c r="J731" s="123">
        <v>729</v>
      </c>
      <c r="K731" s="151">
        <v>583046</v>
      </c>
      <c r="N731" s="126" t="s">
        <v>941</v>
      </c>
      <c r="O731" s="154" t="s">
        <v>883</v>
      </c>
      <c r="Q731" s="151" t="s">
        <v>856</v>
      </c>
      <c r="R731" s="152" t="s">
        <v>837</v>
      </c>
      <c r="T731" s="142">
        <v>58</v>
      </c>
      <c r="X731" s="152" t="s">
        <v>690</v>
      </c>
      <c r="Y731" s="123" t="s">
        <v>159</v>
      </c>
      <c r="AB731" s="128" t="s">
        <v>706</v>
      </c>
      <c r="AD731" s="136" t="s">
        <v>834</v>
      </c>
      <c r="AF731" s="111">
        <v>42376</v>
      </c>
      <c r="AG731" s="123" t="s">
        <v>562</v>
      </c>
      <c r="AH731" s="94">
        <v>1</v>
      </c>
      <c r="AT731" s="151">
        <v>0.3</v>
      </c>
      <c r="AU731" s="150" t="s">
        <v>691</v>
      </c>
      <c r="AX731" s="94">
        <v>99717</v>
      </c>
      <c r="BA731" s="168">
        <v>42376</v>
      </c>
      <c r="BB731" s="168">
        <v>42376</v>
      </c>
    </row>
    <row r="732" spans="2:54" s="94" customFormat="1" ht="15" customHeight="1" x14ac:dyDescent="0.25">
      <c r="B732" s="126" t="s">
        <v>139</v>
      </c>
      <c r="C732" s="116">
        <v>113329040</v>
      </c>
      <c r="D732" s="92">
        <v>20160111</v>
      </c>
      <c r="E732" s="116">
        <v>721026460</v>
      </c>
      <c r="F732" s="94">
        <v>3135</v>
      </c>
      <c r="G732" s="116">
        <v>721026460</v>
      </c>
      <c r="H732" s="94">
        <v>3135</v>
      </c>
      <c r="I732" s="123">
        <v>730</v>
      </c>
      <c r="J732" s="123">
        <v>730</v>
      </c>
      <c r="K732" s="151">
        <v>583046</v>
      </c>
      <c r="N732" s="126" t="s">
        <v>941</v>
      </c>
      <c r="O732" s="154" t="s">
        <v>883</v>
      </c>
      <c r="Q732" s="151" t="s">
        <v>856</v>
      </c>
      <c r="R732" s="152" t="s">
        <v>837</v>
      </c>
      <c r="T732" s="142">
        <v>58</v>
      </c>
      <c r="X732" s="152" t="s">
        <v>690</v>
      </c>
      <c r="Y732" s="123" t="s">
        <v>159</v>
      </c>
      <c r="AB732" s="128" t="s">
        <v>706</v>
      </c>
      <c r="AD732" s="136" t="s">
        <v>834</v>
      </c>
      <c r="AF732" s="111">
        <v>42376</v>
      </c>
      <c r="AG732" s="123" t="s">
        <v>562</v>
      </c>
      <c r="AH732" s="94">
        <v>1</v>
      </c>
      <c r="AQ732" s="94">
        <v>5</v>
      </c>
      <c r="AT732" s="151">
        <v>16</v>
      </c>
      <c r="AU732" s="150" t="s">
        <v>691</v>
      </c>
      <c r="AX732" s="94">
        <v>665</v>
      </c>
      <c r="BA732" s="168">
        <v>42376</v>
      </c>
      <c r="BB732" s="168">
        <v>42376</v>
      </c>
    </row>
    <row r="733" spans="2:54" s="157" customFormat="1" ht="15" customHeight="1" x14ac:dyDescent="0.25">
      <c r="B733" s="157" t="s">
        <v>139</v>
      </c>
      <c r="C733" s="155">
        <v>113329040</v>
      </c>
      <c r="D733" s="156">
        <v>20160111</v>
      </c>
      <c r="E733" s="155">
        <v>721026460</v>
      </c>
      <c r="F733" s="157">
        <v>3136</v>
      </c>
      <c r="G733" s="116">
        <v>721026460</v>
      </c>
      <c r="H733" s="94">
        <v>3136</v>
      </c>
      <c r="I733" s="123">
        <v>731</v>
      </c>
      <c r="J733" s="123">
        <v>731</v>
      </c>
      <c r="K733" s="163">
        <v>583046</v>
      </c>
      <c r="N733" s="157" t="s">
        <v>941</v>
      </c>
      <c r="O733" s="162" t="s">
        <v>883</v>
      </c>
      <c r="Q733" s="163" t="s">
        <v>856</v>
      </c>
      <c r="R733" s="164" t="s">
        <v>837</v>
      </c>
      <c r="T733" s="158">
        <v>58</v>
      </c>
      <c r="X733" s="164" t="s">
        <v>690</v>
      </c>
      <c r="Y733" s="159" t="s">
        <v>159</v>
      </c>
      <c r="AB733" s="160" t="s">
        <v>706</v>
      </c>
      <c r="AD733" s="191" t="s">
        <v>953</v>
      </c>
      <c r="AF733" s="111">
        <v>42376</v>
      </c>
      <c r="AG733" s="123" t="s">
        <v>562</v>
      </c>
      <c r="AH733" s="94">
        <v>1</v>
      </c>
      <c r="AM733" s="157" t="s">
        <v>938</v>
      </c>
      <c r="AN733" s="94"/>
      <c r="AO733" s="94"/>
      <c r="AP733" s="94"/>
      <c r="AQ733" s="94">
        <v>5</v>
      </c>
      <c r="AT733" s="163">
        <v>19</v>
      </c>
      <c r="AU733" s="161" t="s">
        <v>691</v>
      </c>
      <c r="AV733" s="94"/>
      <c r="AW733" s="94"/>
      <c r="AX733" s="94">
        <v>665</v>
      </c>
      <c r="BA733" s="168">
        <v>42376</v>
      </c>
      <c r="BB733" s="168">
        <v>42376</v>
      </c>
    </row>
    <row r="734" spans="2:54" s="94" customFormat="1" ht="15" customHeight="1" x14ac:dyDescent="0.25">
      <c r="B734" s="126" t="s">
        <v>139</v>
      </c>
      <c r="C734" s="116">
        <v>113329040</v>
      </c>
      <c r="D734" s="92">
        <v>20160111</v>
      </c>
      <c r="E734" s="116">
        <v>721026460</v>
      </c>
      <c r="F734" s="94">
        <v>3137</v>
      </c>
      <c r="G734" s="116">
        <v>721026460</v>
      </c>
      <c r="H734" s="94">
        <v>3137</v>
      </c>
      <c r="I734" s="123">
        <v>732</v>
      </c>
      <c r="J734" s="123">
        <v>732</v>
      </c>
      <c r="K734" s="151">
        <v>583046</v>
      </c>
      <c r="N734" s="126" t="s">
        <v>941</v>
      </c>
      <c r="O734" s="154" t="s">
        <v>884</v>
      </c>
      <c r="Q734" s="151" t="s">
        <v>856</v>
      </c>
      <c r="R734" s="152" t="s">
        <v>837</v>
      </c>
      <c r="T734" s="142">
        <v>58</v>
      </c>
      <c r="X734" s="152" t="s">
        <v>690</v>
      </c>
      <c r="Y734" s="123" t="s">
        <v>159</v>
      </c>
      <c r="AB734" s="128" t="s">
        <v>706</v>
      </c>
      <c r="AD734" s="136" t="s">
        <v>834</v>
      </c>
      <c r="AF734" s="111">
        <v>42376</v>
      </c>
      <c r="AG734" s="123" t="s">
        <v>562</v>
      </c>
      <c r="AH734" s="94">
        <v>1</v>
      </c>
      <c r="AT734" s="151">
        <v>1.3</v>
      </c>
      <c r="AU734" s="150" t="s">
        <v>691</v>
      </c>
      <c r="AX734" s="94">
        <v>99717</v>
      </c>
      <c r="BA734" s="168">
        <v>42376</v>
      </c>
      <c r="BB734" s="168">
        <v>42376</v>
      </c>
    </row>
    <row r="735" spans="2:54" s="94" customFormat="1" ht="15" customHeight="1" x14ac:dyDescent="0.25">
      <c r="B735" s="126" t="s">
        <v>139</v>
      </c>
      <c r="C735" s="116">
        <v>113329040</v>
      </c>
      <c r="D735" s="92">
        <v>20160111</v>
      </c>
      <c r="E735" s="116">
        <v>721026460</v>
      </c>
      <c r="F735" s="94">
        <v>3137</v>
      </c>
      <c r="G735" s="116">
        <v>721026460</v>
      </c>
      <c r="H735" s="94">
        <v>3137</v>
      </c>
      <c r="I735" s="123">
        <v>733</v>
      </c>
      <c r="J735" s="123">
        <v>733</v>
      </c>
      <c r="K735" s="151">
        <v>583046</v>
      </c>
      <c r="N735" s="126" t="s">
        <v>941</v>
      </c>
      <c r="O735" s="154" t="s">
        <v>884</v>
      </c>
      <c r="Q735" s="151" t="s">
        <v>856</v>
      </c>
      <c r="R735" s="152" t="s">
        <v>837</v>
      </c>
      <c r="T735" s="142">
        <v>58</v>
      </c>
      <c r="X735" s="152" t="s">
        <v>690</v>
      </c>
      <c r="Y735" s="123" t="s">
        <v>159</v>
      </c>
      <c r="AB735" s="128" t="s">
        <v>706</v>
      </c>
      <c r="AD735" s="136" t="s">
        <v>834</v>
      </c>
      <c r="AF735" s="111">
        <v>42376</v>
      </c>
      <c r="AG735" s="123" t="s">
        <v>562</v>
      </c>
      <c r="AH735" s="94">
        <v>1</v>
      </c>
      <c r="AQ735" s="94">
        <v>5</v>
      </c>
      <c r="AT735" s="151">
        <v>12</v>
      </c>
      <c r="AU735" s="150" t="s">
        <v>691</v>
      </c>
      <c r="AX735" s="94">
        <v>665</v>
      </c>
      <c r="BA735" s="168">
        <v>42376</v>
      </c>
      <c r="BB735" s="168">
        <v>42376</v>
      </c>
    </row>
    <row r="736" spans="2:54" s="157" customFormat="1" ht="15" customHeight="1" x14ac:dyDescent="0.25">
      <c r="B736" s="157" t="s">
        <v>139</v>
      </c>
      <c r="C736" s="155">
        <v>113329040</v>
      </c>
      <c r="D736" s="156">
        <v>20160111</v>
      </c>
      <c r="E736" s="155">
        <v>721026460</v>
      </c>
      <c r="F736" s="157">
        <v>3138</v>
      </c>
      <c r="G736" s="116">
        <v>721026460</v>
      </c>
      <c r="H736" s="94">
        <v>3138</v>
      </c>
      <c r="I736" s="123">
        <v>734</v>
      </c>
      <c r="J736" s="123">
        <v>734</v>
      </c>
      <c r="K736" s="163">
        <v>583046</v>
      </c>
      <c r="N736" s="157" t="s">
        <v>941</v>
      </c>
      <c r="O736" s="162" t="s">
        <v>884</v>
      </c>
      <c r="Q736" s="163" t="s">
        <v>856</v>
      </c>
      <c r="R736" s="164" t="s">
        <v>837</v>
      </c>
      <c r="T736" s="158">
        <v>58</v>
      </c>
      <c r="X736" s="164" t="s">
        <v>690</v>
      </c>
      <c r="Y736" s="159" t="s">
        <v>159</v>
      </c>
      <c r="AB736" s="160" t="s">
        <v>706</v>
      </c>
      <c r="AD736" s="193" t="s">
        <v>953</v>
      </c>
      <c r="AF736" s="111">
        <v>42376</v>
      </c>
      <c r="AG736" s="123" t="s">
        <v>562</v>
      </c>
      <c r="AH736" s="94">
        <v>1</v>
      </c>
      <c r="AM736" s="157" t="s">
        <v>938</v>
      </c>
      <c r="AN736" s="94"/>
      <c r="AO736" s="94"/>
      <c r="AP736" s="94"/>
      <c r="AQ736" s="94">
        <v>5</v>
      </c>
      <c r="AT736" s="163">
        <v>18</v>
      </c>
      <c r="AU736" s="161" t="s">
        <v>691</v>
      </c>
      <c r="AV736" s="94"/>
      <c r="AW736" s="94"/>
      <c r="AX736" s="94">
        <v>665</v>
      </c>
      <c r="BA736" s="168">
        <v>42376</v>
      </c>
      <c r="BB736" s="168">
        <v>42376</v>
      </c>
    </row>
    <row r="737" spans="2:54" s="94" customFormat="1" ht="15" customHeight="1" x14ac:dyDescent="0.25">
      <c r="B737" s="126" t="s">
        <v>139</v>
      </c>
      <c r="C737" s="116">
        <v>113329040</v>
      </c>
      <c r="D737" s="92">
        <v>20160111</v>
      </c>
      <c r="E737" s="116">
        <v>721026460</v>
      </c>
      <c r="F737" s="94">
        <v>3139</v>
      </c>
      <c r="G737" s="116">
        <v>721026460</v>
      </c>
      <c r="H737" s="94">
        <v>3139</v>
      </c>
      <c r="I737" s="123">
        <v>735</v>
      </c>
      <c r="J737" s="123">
        <v>735</v>
      </c>
      <c r="K737" s="151">
        <v>583046</v>
      </c>
      <c r="N737" s="126" t="s">
        <v>941</v>
      </c>
      <c r="O737" s="154" t="s">
        <v>885</v>
      </c>
      <c r="Q737" s="151" t="s">
        <v>856</v>
      </c>
      <c r="R737" s="152" t="s">
        <v>837</v>
      </c>
      <c r="T737" s="142">
        <v>58</v>
      </c>
      <c r="X737" s="152" t="s">
        <v>690</v>
      </c>
      <c r="Y737" s="123" t="s">
        <v>159</v>
      </c>
      <c r="AB737" s="128" t="s">
        <v>706</v>
      </c>
      <c r="AD737" s="138" t="s">
        <v>834</v>
      </c>
      <c r="AF737" s="111">
        <v>42376</v>
      </c>
      <c r="AG737" s="123" t="s">
        <v>562</v>
      </c>
      <c r="AH737" s="94">
        <v>1</v>
      </c>
      <c r="AT737" s="151">
        <v>1.5</v>
      </c>
      <c r="AU737" s="150" t="s">
        <v>691</v>
      </c>
      <c r="AX737" s="94">
        <v>99717</v>
      </c>
      <c r="BA737" s="168">
        <v>42376</v>
      </c>
      <c r="BB737" s="168">
        <v>42376</v>
      </c>
    </row>
    <row r="738" spans="2:54" s="94" customFormat="1" ht="15" customHeight="1" x14ac:dyDescent="0.25">
      <c r="B738" s="126" t="s">
        <v>139</v>
      </c>
      <c r="C738" s="116">
        <v>113329040</v>
      </c>
      <c r="D738" s="92">
        <v>20160111</v>
      </c>
      <c r="E738" s="116">
        <v>721026460</v>
      </c>
      <c r="F738" s="94">
        <v>3139</v>
      </c>
      <c r="G738" s="116">
        <v>721026460</v>
      </c>
      <c r="H738" s="94">
        <v>3139</v>
      </c>
      <c r="I738" s="123">
        <v>736</v>
      </c>
      <c r="J738" s="123">
        <v>736</v>
      </c>
      <c r="K738" s="151">
        <v>583046</v>
      </c>
      <c r="N738" s="126" t="s">
        <v>941</v>
      </c>
      <c r="O738" s="154" t="s">
        <v>885</v>
      </c>
      <c r="Q738" s="151" t="s">
        <v>856</v>
      </c>
      <c r="R738" s="152" t="s">
        <v>837</v>
      </c>
      <c r="T738" s="142">
        <v>58</v>
      </c>
      <c r="X738" s="152" t="s">
        <v>690</v>
      </c>
      <c r="Y738" s="123" t="s">
        <v>159</v>
      </c>
      <c r="AB738" s="128" t="s">
        <v>706</v>
      </c>
      <c r="AD738" s="138" t="s">
        <v>834</v>
      </c>
      <c r="AF738" s="111">
        <v>42376</v>
      </c>
      <c r="AG738" s="123" t="s">
        <v>562</v>
      </c>
      <c r="AH738" s="94">
        <v>1</v>
      </c>
      <c r="AM738" s="126" t="s">
        <v>955</v>
      </c>
      <c r="AQ738" s="94">
        <v>5</v>
      </c>
      <c r="AT738" s="137" t="s">
        <v>857</v>
      </c>
      <c r="AU738" s="150" t="s">
        <v>691</v>
      </c>
      <c r="AX738" s="94">
        <v>665</v>
      </c>
      <c r="BA738" s="168">
        <v>42376</v>
      </c>
      <c r="BB738" s="168">
        <v>42376</v>
      </c>
    </row>
    <row r="739" spans="2:54" s="157" customFormat="1" ht="15" customHeight="1" x14ac:dyDescent="0.25">
      <c r="B739" s="157" t="s">
        <v>139</v>
      </c>
      <c r="C739" s="155">
        <v>113329040</v>
      </c>
      <c r="D739" s="156">
        <v>20160111</v>
      </c>
      <c r="E739" s="155">
        <v>721026460</v>
      </c>
      <c r="F739" s="157">
        <v>3140</v>
      </c>
      <c r="G739" s="116">
        <v>721026460</v>
      </c>
      <c r="H739" s="94">
        <v>3140</v>
      </c>
      <c r="I739" s="123">
        <v>737</v>
      </c>
      <c r="J739" s="123">
        <v>737</v>
      </c>
      <c r="K739" s="163">
        <v>583046</v>
      </c>
      <c r="N739" s="157" t="s">
        <v>941</v>
      </c>
      <c r="O739" s="162" t="s">
        <v>885</v>
      </c>
      <c r="Q739" s="163" t="s">
        <v>856</v>
      </c>
      <c r="R739" s="164" t="s">
        <v>837</v>
      </c>
      <c r="T739" s="158">
        <v>58</v>
      </c>
      <c r="X739" s="164" t="s">
        <v>690</v>
      </c>
      <c r="Y739" s="159" t="s">
        <v>159</v>
      </c>
      <c r="AB739" s="160" t="s">
        <v>706</v>
      </c>
      <c r="AD739" s="193" t="s">
        <v>953</v>
      </c>
      <c r="AF739" s="111">
        <v>42376</v>
      </c>
      <c r="AG739" s="123" t="s">
        <v>562</v>
      </c>
      <c r="AH739" s="94">
        <v>1</v>
      </c>
      <c r="AM739" s="157" t="s">
        <v>957</v>
      </c>
      <c r="AN739" s="94"/>
      <c r="AO739" s="94"/>
      <c r="AP739" s="94"/>
      <c r="AQ739" s="94">
        <v>5</v>
      </c>
      <c r="AT739" s="163" t="s">
        <v>858</v>
      </c>
      <c r="AU739" s="161" t="s">
        <v>691</v>
      </c>
      <c r="AV739" s="94"/>
      <c r="AW739" s="94"/>
      <c r="AX739" s="94">
        <v>665</v>
      </c>
      <c r="BA739" s="168">
        <v>42376</v>
      </c>
      <c r="BB739" s="168">
        <v>42376</v>
      </c>
    </row>
    <row r="740" spans="2:54" s="94" customFormat="1" ht="15" customHeight="1" x14ac:dyDescent="0.25">
      <c r="B740" s="126" t="s">
        <v>139</v>
      </c>
      <c r="C740" s="116">
        <v>113329040</v>
      </c>
      <c r="D740" s="92">
        <v>20160111</v>
      </c>
      <c r="E740" s="116">
        <v>721026460</v>
      </c>
      <c r="F740" s="94">
        <v>3141</v>
      </c>
      <c r="G740" s="116">
        <v>721026460</v>
      </c>
      <c r="H740" s="94">
        <v>3141</v>
      </c>
      <c r="I740" s="123">
        <v>738</v>
      </c>
      <c r="J740" s="123">
        <v>738</v>
      </c>
      <c r="K740" s="151">
        <v>583046</v>
      </c>
      <c r="N740" s="126" t="s">
        <v>941</v>
      </c>
      <c r="O740" s="154" t="s">
        <v>886</v>
      </c>
      <c r="Q740" s="151" t="s">
        <v>856</v>
      </c>
      <c r="R740" s="152" t="s">
        <v>837</v>
      </c>
      <c r="T740" s="142">
        <v>58</v>
      </c>
      <c r="X740" s="152" t="s">
        <v>690</v>
      </c>
      <c r="Y740" s="123" t="s">
        <v>159</v>
      </c>
      <c r="AB740" s="128" t="s">
        <v>706</v>
      </c>
      <c r="AD740" s="138" t="s">
        <v>834</v>
      </c>
      <c r="AF740" s="111">
        <v>42376</v>
      </c>
      <c r="AG740" s="123" t="s">
        <v>562</v>
      </c>
      <c r="AH740" s="94">
        <v>1</v>
      </c>
      <c r="AT740" s="151">
        <v>1.5</v>
      </c>
      <c r="AU740" s="150" t="s">
        <v>691</v>
      </c>
      <c r="AX740" s="94">
        <v>99717</v>
      </c>
      <c r="BA740" s="168">
        <v>42376</v>
      </c>
      <c r="BB740" s="168">
        <v>42376</v>
      </c>
    </row>
    <row r="741" spans="2:54" s="94" customFormat="1" ht="15" customHeight="1" x14ac:dyDescent="0.25">
      <c r="B741" s="126" t="s">
        <v>139</v>
      </c>
      <c r="C741" s="116">
        <v>113329040</v>
      </c>
      <c r="D741" s="92">
        <v>20160111</v>
      </c>
      <c r="E741" s="116">
        <v>721026460</v>
      </c>
      <c r="F741" s="94">
        <v>3141</v>
      </c>
      <c r="G741" s="116">
        <v>721026460</v>
      </c>
      <c r="H741" s="94">
        <v>3141</v>
      </c>
      <c r="I741" s="123">
        <v>739</v>
      </c>
      <c r="J741" s="123">
        <v>739</v>
      </c>
      <c r="K741" s="151">
        <v>583046</v>
      </c>
      <c r="N741" s="126" t="s">
        <v>941</v>
      </c>
      <c r="O741" s="154" t="s">
        <v>886</v>
      </c>
      <c r="Q741" s="151" t="s">
        <v>856</v>
      </c>
      <c r="R741" s="152" t="s">
        <v>837</v>
      </c>
      <c r="T741" s="142">
        <v>58</v>
      </c>
      <c r="X741" s="152" t="s">
        <v>690</v>
      </c>
      <c r="Y741" s="123" t="s">
        <v>159</v>
      </c>
      <c r="AB741" s="128" t="s">
        <v>706</v>
      </c>
      <c r="AD741" s="138" t="s">
        <v>834</v>
      </c>
      <c r="AF741" s="111">
        <v>42376</v>
      </c>
      <c r="AG741" s="123" t="s">
        <v>562</v>
      </c>
      <c r="AH741" s="94">
        <v>1</v>
      </c>
      <c r="AQ741" s="94">
        <v>5</v>
      </c>
      <c r="AT741" s="151">
        <v>8</v>
      </c>
      <c r="AU741" s="150" t="s">
        <v>691</v>
      </c>
      <c r="AX741" s="94">
        <v>665</v>
      </c>
      <c r="BA741" s="168">
        <v>42376</v>
      </c>
      <c r="BB741" s="168">
        <v>42376</v>
      </c>
    </row>
    <row r="742" spans="2:54" s="157" customFormat="1" ht="15" customHeight="1" x14ac:dyDescent="0.25">
      <c r="B742" s="157" t="s">
        <v>139</v>
      </c>
      <c r="C742" s="155">
        <v>113329040</v>
      </c>
      <c r="D742" s="156">
        <v>20160111</v>
      </c>
      <c r="E742" s="155">
        <v>721026460</v>
      </c>
      <c r="F742" s="157">
        <v>3142</v>
      </c>
      <c r="G742" s="116">
        <v>721026460</v>
      </c>
      <c r="H742" s="94">
        <v>3142</v>
      </c>
      <c r="I742" s="123">
        <v>740</v>
      </c>
      <c r="J742" s="123">
        <v>740</v>
      </c>
      <c r="K742" s="163">
        <v>583046</v>
      </c>
      <c r="N742" s="157" t="s">
        <v>941</v>
      </c>
      <c r="O742" s="162" t="s">
        <v>886</v>
      </c>
      <c r="Q742" s="163" t="s">
        <v>856</v>
      </c>
      <c r="R742" s="164" t="s">
        <v>837</v>
      </c>
      <c r="T742" s="158">
        <v>58</v>
      </c>
      <c r="X742" s="164" t="s">
        <v>690</v>
      </c>
      <c r="Y742" s="159" t="s">
        <v>159</v>
      </c>
      <c r="AB742" s="160" t="s">
        <v>706</v>
      </c>
      <c r="AD742" s="193" t="s">
        <v>953</v>
      </c>
      <c r="AF742" s="111">
        <v>42376</v>
      </c>
      <c r="AG742" s="123" t="s">
        <v>562</v>
      </c>
      <c r="AH742" s="94">
        <v>1</v>
      </c>
      <c r="AM742" s="157" t="s">
        <v>938</v>
      </c>
      <c r="AN742" s="94"/>
      <c r="AO742" s="94"/>
      <c r="AP742" s="94"/>
      <c r="AQ742" s="94">
        <v>5</v>
      </c>
      <c r="AT742" s="163">
        <v>30</v>
      </c>
      <c r="AU742" s="161" t="s">
        <v>691</v>
      </c>
      <c r="AV742" s="94"/>
      <c r="AW742" s="94"/>
      <c r="AX742" s="94">
        <v>665</v>
      </c>
      <c r="BA742" s="168">
        <v>42376</v>
      </c>
      <c r="BB742" s="168">
        <v>42376</v>
      </c>
    </row>
    <row r="743" spans="2:54" s="94" customFormat="1" ht="15" customHeight="1" x14ac:dyDescent="0.25">
      <c r="B743" s="126" t="s">
        <v>139</v>
      </c>
      <c r="C743" s="116">
        <v>113329040</v>
      </c>
      <c r="D743" s="92">
        <v>20160111</v>
      </c>
      <c r="E743" s="116">
        <v>721026460</v>
      </c>
      <c r="F743" s="94">
        <v>3143</v>
      </c>
      <c r="G743" s="116">
        <v>721026460</v>
      </c>
      <c r="H743" s="94">
        <v>3143</v>
      </c>
      <c r="I743" s="123">
        <v>741</v>
      </c>
      <c r="J743" s="123">
        <v>741</v>
      </c>
      <c r="K743" s="151">
        <v>583046</v>
      </c>
      <c r="N743" s="126" t="s">
        <v>941</v>
      </c>
      <c r="O743" s="154" t="s">
        <v>919</v>
      </c>
      <c r="Q743" s="151" t="s">
        <v>856</v>
      </c>
      <c r="R743" s="152" t="s">
        <v>837</v>
      </c>
      <c r="T743" s="142">
        <v>58</v>
      </c>
      <c r="X743" s="152" t="s">
        <v>690</v>
      </c>
      <c r="Y743" s="123" t="s">
        <v>159</v>
      </c>
      <c r="AB743" s="128" t="s">
        <v>706</v>
      </c>
      <c r="AD743" s="138" t="s">
        <v>834</v>
      </c>
      <c r="AF743" s="111">
        <v>42376</v>
      </c>
      <c r="AG743" s="123" t="s">
        <v>562</v>
      </c>
      <c r="AH743" s="94">
        <v>1</v>
      </c>
      <c r="AT743" s="151">
        <v>3.1</v>
      </c>
      <c r="AU743" s="150" t="s">
        <v>691</v>
      </c>
      <c r="AX743" s="94">
        <v>99717</v>
      </c>
      <c r="BA743" s="168">
        <v>42376</v>
      </c>
      <c r="BB743" s="168">
        <v>42376</v>
      </c>
    </row>
    <row r="744" spans="2:54" s="94" customFormat="1" ht="15" customHeight="1" x14ac:dyDescent="0.25">
      <c r="B744" s="126" t="s">
        <v>139</v>
      </c>
      <c r="C744" s="116">
        <v>113329040</v>
      </c>
      <c r="D744" s="92">
        <v>20160111</v>
      </c>
      <c r="E744" s="116">
        <v>721026460</v>
      </c>
      <c r="F744" s="94">
        <v>3143</v>
      </c>
      <c r="G744" s="116">
        <v>721026460</v>
      </c>
      <c r="H744" s="94">
        <v>3143</v>
      </c>
      <c r="I744" s="123">
        <v>742</v>
      </c>
      <c r="J744" s="123">
        <v>742</v>
      </c>
      <c r="K744" s="151">
        <v>583046</v>
      </c>
      <c r="N744" s="126" t="s">
        <v>941</v>
      </c>
      <c r="O744" s="154" t="s">
        <v>919</v>
      </c>
      <c r="Q744" s="151" t="s">
        <v>856</v>
      </c>
      <c r="R744" s="152" t="s">
        <v>837</v>
      </c>
      <c r="T744" s="142">
        <v>58</v>
      </c>
      <c r="X744" s="152" t="s">
        <v>690</v>
      </c>
      <c r="Y744" s="123" t="s">
        <v>159</v>
      </c>
      <c r="AB744" s="128" t="s">
        <v>706</v>
      </c>
      <c r="AD744" s="138" t="s">
        <v>834</v>
      </c>
      <c r="AF744" s="111">
        <v>42376</v>
      </c>
      <c r="AG744" s="123" t="s">
        <v>562</v>
      </c>
      <c r="AH744" s="94">
        <v>1</v>
      </c>
      <c r="AQ744" s="94">
        <v>5</v>
      </c>
      <c r="AT744" s="151">
        <v>13</v>
      </c>
      <c r="AU744" s="150" t="s">
        <v>691</v>
      </c>
      <c r="AX744" s="94">
        <v>665</v>
      </c>
      <c r="BA744" s="168">
        <v>42376</v>
      </c>
      <c r="BB744" s="168">
        <v>42376</v>
      </c>
    </row>
    <row r="745" spans="2:54" s="157" customFormat="1" ht="15" customHeight="1" x14ac:dyDescent="0.25">
      <c r="B745" s="157" t="s">
        <v>139</v>
      </c>
      <c r="C745" s="155">
        <v>113329040</v>
      </c>
      <c r="D745" s="156">
        <v>20160111</v>
      </c>
      <c r="E745" s="155">
        <v>721026460</v>
      </c>
      <c r="F745" s="157">
        <v>3144</v>
      </c>
      <c r="G745" s="116">
        <v>721026460</v>
      </c>
      <c r="H745" s="94">
        <v>3144</v>
      </c>
      <c r="I745" s="123">
        <v>743</v>
      </c>
      <c r="J745" s="123">
        <v>743</v>
      </c>
      <c r="K745" s="163">
        <v>583046</v>
      </c>
      <c r="N745" s="157" t="s">
        <v>941</v>
      </c>
      <c r="O745" s="162" t="s">
        <v>919</v>
      </c>
      <c r="Q745" s="163" t="s">
        <v>856</v>
      </c>
      <c r="R745" s="164" t="s">
        <v>837</v>
      </c>
      <c r="T745" s="158">
        <v>58</v>
      </c>
      <c r="X745" s="164" t="s">
        <v>690</v>
      </c>
      <c r="Y745" s="159" t="s">
        <v>159</v>
      </c>
      <c r="AB745" s="160" t="s">
        <v>706</v>
      </c>
      <c r="AD745" s="193" t="s">
        <v>953</v>
      </c>
      <c r="AF745" s="111">
        <v>42376</v>
      </c>
      <c r="AG745" s="123" t="s">
        <v>562</v>
      </c>
      <c r="AH745" s="94">
        <v>1</v>
      </c>
      <c r="AM745" s="157" t="s">
        <v>938</v>
      </c>
      <c r="AN745" s="94"/>
      <c r="AO745" s="94"/>
      <c r="AP745" s="94"/>
      <c r="AQ745" s="94">
        <v>5</v>
      </c>
      <c r="AT745" s="163">
        <v>19</v>
      </c>
      <c r="AU745" s="161" t="s">
        <v>691</v>
      </c>
      <c r="AV745" s="94"/>
      <c r="AW745" s="94"/>
      <c r="AX745" s="94">
        <v>665</v>
      </c>
      <c r="BA745" s="168">
        <v>42376</v>
      </c>
      <c r="BB745" s="168">
        <v>42376</v>
      </c>
    </row>
    <row r="746" spans="2:54" s="94" customFormat="1" ht="15" customHeight="1" x14ac:dyDescent="0.25">
      <c r="B746" s="126" t="s">
        <v>139</v>
      </c>
      <c r="C746" s="116">
        <v>113329040</v>
      </c>
      <c r="D746" s="92">
        <v>20160111</v>
      </c>
      <c r="E746" s="116">
        <v>721026460</v>
      </c>
      <c r="F746" s="94">
        <v>3145</v>
      </c>
      <c r="G746" s="116">
        <v>721026460</v>
      </c>
      <c r="H746" s="94">
        <v>3145</v>
      </c>
      <c r="I746" s="123">
        <v>744</v>
      </c>
      <c r="J746" s="123">
        <v>744</v>
      </c>
      <c r="K746" s="151">
        <v>583046</v>
      </c>
      <c r="N746" s="126" t="s">
        <v>941</v>
      </c>
      <c r="O746" s="195" t="s">
        <v>889</v>
      </c>
      <c r="Q746" s="134" t="s">
        <v>856</v>
      </c>
      <c r="R746" s="133" t="s">
        <v>837</v>
      </c>
      <c r="T746" s="142">
        <v>58</v>
      </c>
      <c r="X746" s="133" t="s">
        <v>690</v>
      </c>
      <c r="Y746" s="123" t="s">
        <v>159</v>
      </c>
      <c r="AB746" s="128" t="s">
        <v>706</v>
      </c>
      <c r="AD746" s="136" t="s">
        <v>834</v>
      </c>
      <c r="AF746" s="111">
        <v>42376</v>
      </c>
      <c r="AG746" s="123" t="s">
        <v>562</v>
      </c>
      <c r="AH746" s="94">
        <v>1</v>
      </c>
      <c r="AT746" s="134">
        <v>3.2</v>
      </c>
      <c r="AU746" s="150" t="s">
        <v>691</v>
      </c>
      <c r="AX746" s="94">
        <v>99717</v>
      </c>
      <c r="BA746" s="168">
        <v>42376</v>
      </c>
      <c r="BB746" s="168">
        <v>42376</v>
      </c>
    </row>
    <row r="747" spans="2:54" s="94" customFormat="1" ht="15" customHeight="1" x14ac:dyDescent="0.25">
      <c r="B747" s="126" t="s">
        <v>139</v>
      </c>
      <c r="C747" s="116">
        <v>113329040</v>
      </c>
      <c r="D747" s="92">
        <v>20160111</v>
      </c>
      <c r="E747" s="116">
        <v>721026460</v>
      </c>
      <c r="F747" s="94">
        <v>3145</v>
      </c>
      <c r="G747" s="116">
        <v>721026460</v>
      </c>
      <c r="H747" s="94">
        <v>3145</v>
      </c>
      <c r="I747" s="123">
        <v>745</v>
      </c>
      <c r="J747" s="123">
        <v>745</v>
      </c>
      <c r="K747" s="151">
        <v>583046</v>
      </c>
      <c r="N747" s="126" t="s">
        <v>941</v>
      </c>
      <c r="O747" s="154" t="s">
        <v>889</v>
      </c>
      <c r="Q747" s="151" t="s">
        <v>856</v>
      </c>
      <c r="R747" s="152" t="s">
        <v>837</v>
      </c>
      <c r="T747" s="142">
        <v>58</v>
      </c>
      <c r="X747" s="152" t="s">
        <v>690</v>
      </c>
      <c r="Y747" s="123" t="s">
        <v>159</v>
      </c>
      <c r="AB747" s="128" t="s">
        <v>706</v>
      </c>
      <c r="AD747" s="138" t="s">
        <v>834</v>
      </c>
      <c r="AF747" s="111">
        <v>42376</v>
      </c>
      <c r="AG747" s="123" t="s">
        <v>562</v>
      </c>
      <c r="AH747" s="94">
        <v>1</v>
      </c>
      <c r="AQ747" s="94">
        <v>5</v>
      </c>
      <c r="AT747" s="151">
        <v>11</v>
      </c>
      <c r="AU747" s="150" t="s">
        <v>691</v>
      </c>
      <c r="AX747" s="94">
        <v>665</v>
      </c>
      <c r="BA747" s="168">
        <v>42376</v>
      </c>
      <c r="BB747" s="168">
        <v>42376</v>
      </c>
    </row>
    <row r="748" spans="2:54" s="157" customFormat="1" ht="15" customHeight="1" x14ac:dyDescent="0.25">
      <c r="B748" s="157" t="s">
        <v>139</v>
      </c>
      <c r="C748" s="155">
        <v>113329040</v>
      </c>
      <c r="D748" s="156">
        <v>20160111</v>
      </c>
      <c r="E748" s="155">
        <v>721026460</v>
      </c>
      <c r="F748" s="157">
        <v>3146</v>
      </c>
      <c r="G748" s="116">
        <v>721026460</v>
      </c>
      <c r="H748" s="94">
        <v>3146</v>
      </c>
      <c r="I748" s="123">
        <v>746</v>
      </c>
      <c r="J748" s="123">
        <v>746</v>
      </c>
      <c r="K748" s="163">
        <v>583046</v>
      </c>
      <c r="N748" s="157" t="s">
        <v>941</v>
      </c>
      <c r="O748" s="162" t="s">
        <v>889</v>
      </c>
      <c r="Q748" s="163" t="s">
        <v>856</v>
      </c>
      <c r="R748" s="164" t="s">
        <v>837</v>
      </c>
      <c r="T748" s="158">
        <v>58</v>
      </c>
      <c r="X748" s="164" t="s">
        <v>690</v>
      </c>
      <c r="Y748" s="159" t="s">
        <v>159</v>
      </c>
      <c r="AB748" s="160" t="s">
        <v>706</v>
      </c>
      <c r="AD748" s="193" t="s">
        <v>953</v>
      </c>
      <c r="AF748" s="111">
        <v>42376</v>
      </c>
      <c r="AG748" s="123" t="s">
        <v>562</v>
      </c>
      <c r="AH748" s="94">
        <v>1</v>
      </c>
      <c r="AM748" s="157" t="s">
        <v>938</v>
      </c>
      <c r="AN748" s="94"/>
      <c r="AO748" s="94"/>
      <c r="AP748" s="94"/>
      <c r="AQ748" s="94">
        <v>5</v>
      </c>
      <c r="AT748" s="163">
        <v>15</v>
      </c>
      <c r="AU748" s="161" t="s">
        <v>691</v>
      </c>
      <c r="AV748" s="94"/>
      <c r="AW748" s="94"/>
      <c r="AX748" s="94">
        <v>665</v>
      </c>
      <c r="BA748" s="168">
        <v>42376</v>
      </c>
      <c r="BB748" s="168">
        <v>42376</v>
      </c>
    </row>
    <row r="749" spans="2:54" s="94" customFormat="1" ht="15" customHeight="1" x14ac:dyDescent="0.25">
      <c r="B749" s="126" t="s">
        <v>139</v>
      </c>
      <c r="C749" s="116">
        <v>113329040</v>
      </c>
      <c r="D749" s="92">
        <v>20160111</v>
      </c>
      <c r="E749" s="116">
        <v>721026460</v>
      </c>
      <c r="F749" s="94">
        <v>3147</v>
      </c>
      <c r="G749" s="116">
        <v>721026460</v>
      </c>
      <c r="H749" s="94">
        <v>3147</v>
      </c>
      <c r="I749" s="123">
        <v>747</v>
      </c>
      <c r="J749" s="123">
        <v>747</v>
      </c>
      <c r="K749" s="151">
        <v>583046</v>
      </c>
      <c r="N749" s="126" t="s">
        <v>941</v>
      </c>
      <c r="O749" s="154" t="s">
        <v>920</v>
      </c>
      <c r="Q749" s="151" t="s">
        <v>856</v>
      </c>
      <c r="R749" s="152" t="s">
        <v>837</v>
      </c>
      <c r="T749" s="142">
        <v>58</v>
      </c>
      <c r="X749" s="152" t="s">
        <v>690</v>
      </c>
      <c r="Y749" s="123" t="s">
        <v>159</v>
      </c>
      <c r="AB749" s="128" t="s">
        <v>706</v>
      </c>
      <c r="AD749" s="138" t="s">
        <v>834</v>
      </c>
      <c r="AF749" s="111">
        <v>42376</v>
      </c>
      <c r="AG749" s="123" t="s">
        <v>562</v>
      </c>
      <c r="AH749" s="94">
        <v>1</v>
      </c>
      <c r="AT749" s="151">
        <v>3.7</v>
      </c>
      <c r="AU749" s="150" t="s">
        <v>691</v>
      </c>
      <c r="AX749" s="94">
        <v>99717</v>
      </c>
      <c r="BA749" s="168">
        <v>42376</v>
      </c>
      <c r="BB749" s="168">
        <v>42376</v>
      </c>
    </row>
    <row r="750" spans="2:54" s="94" customFormat="1" ht="15" customHeight="1" x14ac:dyDescent="0.25">
      <c r="B750" s="126" t="s">
        <v>139</v>
      </c>
      <c r="C750" s="116">
        <v>113329040</v>
      </c>
      <c r="D750" s="92">
        <v>20160111</v>
      </c>
      <c r="E750" s="116">
        <v>721026460</v>
      </c>
      <c r="F750" s="94">
        <v>3147</v>
      </c>
      <c r="G750" s="116">
        <v>721026460</v>
      </c>
      <c r="H750" s="94">
        <v>3147</v>
      </c>
      <c r="I750" s="123">
        <v>748</v>
      </c>
      <c r="J750" s="123">
        <v>748</v>
      </c>
      <c r="K750" s="151">
        <v>583046</v>
      </c>
      <c r="N750" s="126" t="s">
        <v>941</v>
      </c>
      <c r="O750" s="154" t="s">
        <v>920</v>
      </c>
      <c r="Q750" s="151" t="s">
        <v>856</v>
      </c>
      <c r="R750" s="152" t="s">
        <v>837</v>
      </c>
      <c r="T750" s="142">
        <v>58</v>
      </c>
      <c r="X750" s="152" t="s">
        <v>690</v>
      </c>
      <c r="Y750" s="123" t="s">
        <v>159</v>
      </c>
      <c r="AB750" s="128" t="s">
        <v>706</v>
      </c>
      <c r="AD750" s="138" t="s">
        <v>834</v>
      </c>
      <c r="AF750" s="111">
        <v>42376</v>
      </c>
      <c r="AG750" s="123" t="s">
        <v>562</v>
      </c>
      <c r="AH750" s="94">
        <v>1</v>
      </c>
      <c r="AQ750" s="94">
        <v>5</v>
      </c>
      <c r="AT750" s="151">
        <v>10</v>
      </c>
      <c r="AU750" s="150" t="s">
        <v>691</v>
      </c>
      <c r="AX750" s="94">
        <v>665</v>
      </c>
      <c r="BA750" s="168">
        <v>42376</v>
      </c>
      <c r="BB750" s="168">
        <v>42376</v>
      </c>
    </row>
    <row r="751" spans="2:54" s="157" customFormat="1" ht="15" customHeight="1" x14ac:dyDescent="0.25">
      <c r="B751" s="157" t="s">
        <v>139</v>
      </c>
      <c r="C751" s="155">
        <v>113329040</v>
      </c>
      <c r="D751" s="156">
        <v>20160111</v>
      </c>
      <c r="E751" s="155">
        <v>721026460</v>
      </c>
      <c r="F751" s="157">
        <v>3148</v>
      </c>
      <c r="G751" s="116">
        <v>721026460</v>
      </c>
      <c r="H751" s="94">
        <v>3148</v>
      </c>
      <c r="I751" s="123">
        <v>749</v>
      </c>
      <c r="J751" s="123">
        <v>749</v>
      </c>
      <c r="K751" s="163">
        <v>583046</v>
      </c>
      <c r="N751" s="157" t="s">
        <v>941</v>
      </c>
      <c r="O751" s="162" t="s">
        <v>920</v>
      </c>
      <c r="Q751" s="163" t="s">
        <v>856</v>
      </c>
      <c r="R751" s="164" t="s">
        <v>837</v>
      </c>
      <c r="T751" s="158">
        <v>58</v>
      </c>
      <c r="X751" s="164" t="s">
        <v>690</v>
      </c>
      <c r="Y751" s="159" t="s">
        <v>159</v>
      </c>
      <c r="AB751" s="160" t="s">
        <v>706</v>
      </c>
      <c r="AD751" s="193" t="s">
        <v>953</v>
      </c>
      <c r="AF751" s="111">
        <v>42376</v>
      </c>
      <c r="AG751" s="123" t="s">
        <v>562</v>
      </c>
      <c r="AH751" s="94">
        <v>1</v>
      </c>
      <c r="AM751" s="157" t="s">
        <v>938</v>
      </c>
      <c r="AN751" s="94"/>
      <c r="AO751" s="94"/>
      <c r="AP751" s="94"/>
      <c r="AQ751" s="94">
        <v>5</v>
      </c>
      <c r="AT751" s="163">
        <v>34</v>
      </c>
      <c r="AU751" s="161" t="s">
        <v>691</v>
      </c>
      <c r="AV751" s="94"/>
      <c r="AW751" s="94"/>
      <c r="AX751" s="94">
        <v>665</v>
      </c>
      <c r="BA751" s="168">
        <v>42376</v>
      </c>
      <c r="BB751" s="168">
        <v>42376</v>
      </c>
    </row>
    <row r="752" spans="2:54" s="94" customFormat="1" ht="15" customHeight="1" x14ac:dyDescent="0.25">
      <c r="B752" s="126" t="s">
        <v>139</v>
      </c>
      <c r="C752" s="116">
        <v>113329040</v>
      </c>
      <c r="D752" s="92">
        <v>20160111</v>
      </c>
      <c r="E752" s="116">
        <v>721026460</v>
      </c>
      <c r="F752" s="94">
        <v>3149</v>
      </c>
      <c r="G752" s="116">
        <v>721026460</v>
      </c>
      <c r="H752" s="94">
        <v>3149</v>
      </c>
      <c r="I752" s="123">
        <v>750</v>
      </c>
      <c r="J752" s="123">
        <v>750</v>
      </c>
      <c r="K752" s="151">
        <v>583071</v>
      </c>
      <c r="N752" s="126" t="s">
        <v>942</v>
      </c>
      <c r="O752" s="154" t="s">
        <v>880</v>
      </c>
      <c r="Q752" s="153" t="s">
        <v>859</v>
      </c>
      <c r="R752" s="152" t="s">
        <v>837</v>
      </c>
      <c r="T752" s="142">
        <v>58</v>
      </c>
      <c r="X752" s="152" t="s">
        <v>690</v>
      </c>
      <c r="Y752" s="123" t="s">
        <v>159</v>
      </c>
      <c r="AB752" s="128" t="s">
        <v>706</v>
      </c>
      <c r="AD752" s="138" t="s">
        <v>834</v>
      </c>
      <c r="AF752" s="111">
        <v>42376</v>
      </c>
      <c r="AG752" s="123" t="s">
        <v>562</v>
      </c>
      <c r="AH752" s="94">
        <v>1</v>
      </c>
      <c r="AT752" s="151">
        <v>0.16</v>
      </c>
      <c r="AU752" s="150" t="s">
        <v>691</v>
      </c>
      <c r="AX752" s="94">
        <v>99717</v>
      </c>
      <c r="BA752" s="168">
        <v>42376</v>
      </c>
      <c r="BB752" s="168">
        <v>42376</v>
      </c>
    </row>
    <row r="753" spans="2:54" s="94" customFormat="1" ht="15" customHeight="1" x14ac:dyDescent="0.25">
      <c r="B753" s="126" t="s">
        <v>139</v>
      </c>
      <c r="C753" s="116">
        <v>113329040</v>
      </c>
      <c r="D753" s="92">
        <v>20160111</v>
      </c>
      <c r="E753" s="116">
        <v>721026460</v>
      </c>
      <c r="F753" s="94">
        <v>3149</v>
      </c>
      <c r="G753" s="116">
        <v>721026460</v>
      </c>
      <c r="H753" s="94">
        <v>3149</v>
      </c>
      <c r="I753" s="123">
        <v>751</v>
      </c>
      <c r="J753" s="123">
        <v>751</v>
      </c>
      <c r="K753" s="151">
        <v>583071</v>
      </c>
      <c r="N753" s="126" t="s">
        <v>942</v>
      </c>
      <c r="O753" s="154" t="s">
        <v>880</v>
      </c>
      <c r="Q753" s="153" t="s">
        <v>859</v>
      </c>
      <c r="R753" s="152" t="s">
        <v>837</v>
      </c>
      <c r="T753" s="142">
        <v>58</v>
      </c>
      <c r="X753" s="152" t="s">
        <v>690</v>
      </c>
      <c r="Y753" s="123" t="s">
        <v>159</v>
      </c>
      <c r="AB753" s="128" t="s">
        <v>706</v>
      </c>
      <c r="AD753" s="138" t="s">
        <v>834</v>
      </c>
      <c r="AF753" s="111">
        <v>42376</v>
      </c>
      <c r="AG753" s="123" t="s">
        <v>562</v>
      </c>
      <c r="AH753" s="94">
        <v>1</v>
      </c>
      <c r="AQ753" s="94">
        <v>5</v>
      </c>
      <c r="AT753" s="151">
        <v>11</v>
      </c>
      <c r="AU753" s="150" t="s">
        <v>691</v>
      </c>
      <c r="AX753" s="94">
        <v>665</v>
      </c>
      <c r="BA753" s="168">
        <v>42376</v>
      </c>
      <c r="BB753" s="168">
        <v>42376</v>
      </c>
    </row>
    <row r="754" spans="2:54" s="94" customFormat="1" ht="15" customHeight="1" x14ac:dyDescent="0.25">
      <c r="B754" s="126" t="s">
        <v>139</v>
      </c>
      <c r="C754" s="116">
        <v>113329040</v>
      </c>
      <c r="D754" s="92">
        <v>20160111</v>
      </c>
      <c r="E754" s="116">
        <v>721026460</v>
      </c>
      <c r="F754" s="94">
        <v>3149</v>
      </c>
      <c r="G754" s="116">
        <v>721026460</v>
      </c>
      <c r="H754" s="94">
        <v>3149</v>
      </c>
      <c r="I754" s="123">
        <v>752</v>
      </c>
      <c r="J754" s="123">
        <v>752</v>
      </c>
      <c r="K754" s="151">
        <v>583071</v>
      </c>
      <c r="N754" s="126" t="s">
        <v>942</v>
      </c>
      <c r="O754" s="154" t="s">
        <v>880</v>
      </c>
      <c r="Q754" s="153" t="s">
        <v>859</v>
      </c>
      <c r="R754" s="152" t="s">
        <v>837</v>
      </c>
      <c r="T754" s="142">
        <v>58</v>
      </c>
      <c r="X754" s="152" t="s">
        <v>690</v>
      </c>
      <c r="Y754" s="123" t="s">
        <v>159</v>
      </c>
      <c r="AB754" s="128" t="s">
        <v>706</v>
      </c>
      <c r="AD754" s="138" t="s">
        <v>834</v>
      </c>
      <c r="AF754" s="111">
        <v>42376</v>
      </c>
      <c r="AG754" s="123" t="s">
        <v>562</v>
      </c>
      <c r="AH754" s="94">
        <v>1</v>
      </c>
      <c r="AQ754" s="94">
        <v>5</v>
      </c>
      <c r="AT754" s="151">
        <v>11</v>
      </c>
      <c r="AU754" s="150" t="s">
        <v>691</v>
      </c>
      <c r="AX754" s="94">
        <v>665</v>
      </c>
      <c r="BA754" s="168">
        <v>42376</v>
      </c>
      <c r="BB754" s="168">
        <v>42376</v>
      </c>
    </row>
    <row r="755" spans="2:54" s="94" customFormat="1" ht="15" customHeight="1" x14ac:dyDescent="0.25">
      <c r="B755" s="126" t="s">
        <v>139</v>
      </c>
      <c r="C755" s="116">
        <v>113329040</v>
      </c>
      <c r="D755" s="92">
        <v>20160111</v>
      </c>
      <c r="E755" s="116">
        <v>721026460</v>
      </c>
      <c r="F755" s="94">
        <v>3149</v>
      </c>
      <c r="G755" s="116">
        <v>721026460</v>
      </c>
      <c r="H755" s="94">
        <v>3149</v>
      </c>
      <c r="I755" s="123">
        <v>753</v>
      </c>
      <c r="J755" s="123">
        <v>753</v>
      </c>
      <c r="K755" s="151">
        <v>583071</v>
      </c>
      <c r="N755" s="126" t="s">
        <v>942</v>
      </c>
      <c r="O755" s="154" t="s">
        <v>881</v>
      </c>
      <c r="Q755" s="153" t="s">
        <v>859</v>
      </c>
      <c r="R755" s="152" t="s">
        <v>837</v>
      </c>
      <c r="T755" s="142">
        <v>58</v>
      </c>
      <c r="X755" s="152" t="s">
        <v>690</v>
      </c>
      <c r="Y755" s="123" t="s">
        <v>159</v>
      </c>
      <c r="AB755" s="128" t="s">
        <v>706</v>
      </c>
      <c r="AD755" s="138" t="s">
        <v>834</v>
      </c>
      <c r="AF755" s="111">
        <v>42376</v>
      </c>
      <c r="AG755" s="123" t="s">
        <v>562</v>
      </c>
      <c r="AH755" s="94">
        <v>1</v>
      </c>
      <c r="AT755" s="151">
        <v>0</v>
      </c>
      <c r="AU755" s="150" t="s">
        <v>691</v>
      </c>
      <c r="AX755" s="94">
        <v>99717</v>
      </c>
      <c r="BA755" s="168">
        <v>42376</v>
      </c>
      <c r="BB755" s="168">
        <v>42376</v>
      </c>
    </row>
    <row r="756" spans="2:54" s="94" customFormat="1" ht="15" customHeight="1" x14ac:dyDescent="0.25">
      <c r="B756" s="126" t="s">
        <v>139</v>
      </c>
      <c r="C756" s="116">
        <v>113329040</v>
      </c>
      <c r="D756" s="92">
        <v>20160111</v>
      </c>
      <c r="E756" s="116">
        <v>721026460</v>
      </c>
      <c r="F756" s="94">
        <v>3149</v>
      </c>
      <c r="G756" s="116">
        <v>721026460</v>
      </c>
      <c r="H756" s="94">
        <v>3149</v>
      </c>
      <c r="I756" s="123">
        <v>754</v>
      </c>
      <c r="J756" s="123">
        <v>754</v>
      </c>
      <c r="K756" s="151">
        <v>583071</v>
      </c>
      <c r="N756" s="126" t="s">
        <v>942</v>
      </c>
      <c r="O756" s="154" t="s">
        <v>881</v>
      </c>
      <c r="Q756" s="153" t="s">
        <v>859</v>
      </c>
      <c r="R756" s="152" t="s">
        <v>837</v>
      </c>
      <c r="T756" s="142">
        <v>58</v>
      </c>
      <c r="X756" s="152" t="s">
        <v>690</v>
      </c>
      <c r="Y756" s="123" t="s">
        <v>159</v>
      </c>
      <c r="AB756" s="128" t="s">
        <v>706</v>
      </c>
      <c r="AD756" s="138" t="s">
        <v>834</v>
      </c>
      <c r="AF756" s="111">
        <v>42376</v>
      </c>
      <c r="AG756" s="123" t="s">
        <v>562</v>
      </c>
      <c r="AH756" s="94">
        <v>1</v>
      </c>
      <c r="AQ756" s="94">
        <v>5</v>
      </c>
      <c r="AT756" s="151">
        <v>15</v>
      </c>
      <c r="AU756" s="150" t="s">
        <v>691</v>
      </c>
      <c r="AX756" s="94">
        <v>665</v>
      </c>
      <c r="BA756" s="168">
        <v>42376</v>
      </c>
      <c r="BB756" s="168">
        <v>42376</v>
      </c>
    </row>
    <row r="757" spans="2:54" s="157" customFormat="1" ht="15" customHeight="1" x14ac:dyDescent="0.25">
      <c r="B757" s="157" t="s">
        <v>139</v>
      </c>
      <c r="C757" s="155">
        <v>113329040</v>
      </c>
      <c r="D757" s="156">
        <v>20160111</v>
      </c>
      <c r="E757" s="155">
        <v>721026460</v>
      </c>
      <c r="F757" s="157">
        <v>3150</v>
      </c>
      <c r="G757" s="116">
        <v>721026460</v>
      </c>
      <c r="H757" s="94">
        <v>3150</v>
      </c>
      <c r="I757" s="123">
        <v>755</v>
      </c>
      <c r="J757" s="123">
        <v>755</v>
      </c>
      <c r="K757" s="163">
        <v>583071</v>
      </c>
      <c r="N757" s="157" t="s">
        <v>942</v>
      </c>
      <c r="O757" s="162" t="s">
        <v>881</v>
      </c>
      <c r="Q757" s="164" t="s">
        <v>859</v>
      </c>
      <c r="R757" s="164" t="s">
        <v>837</v>
      </c>
      <c r="T757" s="158">
        <v>58</v>
      </c>
      <c r="X757" s="164" t="s">
        <v>690</v>
      </c>
      <c r="Y757" s="159" t="s">
        <v>159</v>
      </c>
      <c r="AB757" s="160" t="s">
        <v>706</v>
      </c>
      <c r="AD757" s="193" t="s">
        <v>933</v>
      </c>
      <c r="AF757" s="111">
        <v>42376</v>
      </c>
      <c r="AG757" s="123" t="s">
        <v>562</v>
      </c>
      <c r="AH757" s="94">
        <v>1</v>
      </c>
      <c r="AM757" s="157" t="s">
        <v>938</v>
      </c>
      <c r="AN757" s="94"/>
      <c r="AO757" s="94"/>
      <c r="AP757" s="94"/>
      <c r="AQ757" s="94">
        <v>5</v>
      </c>
      <c r="AT757" s="163">
        <v>11</v>
      </c>
      <c r="AU757" s="161" t="s">
        <v>691</v>
      </c>
      <c r="AV757" s="94"/>
      <c r="AW757" s="94"/>
      <c r="AX757" s="94">
        <v>665</v>
      </c>
      <c r="BA757" s="168">
        <v>42376</v>
      </c>
      <c r="BB757" s="168">
        <v>42376</v>
      </c>
    </row>
    <row r="758" spans="2:54" s="94" customFormat="1" ht="15" customHeight="1" x14ac:dyDescent="0.25">
      <c r="B758" s="126" t="s">
        <v>139</v>
      </c>
      <c r="C758" s="116">
        <v>113329040</v>
      </c>
      <c r="D758" s="92">
        <v>20160111</v>
      </c>
      <c r="E758" s="116">
        <v>721026460</v>
      </c>
      <c r="F758" s="94">
        <v>3151</v>
      </c>
      <c r="G758" s="116">
        <v>721026460</v>
      </c>
      <c r="H758" s="94">
        <v>3151</v>
      </c>
      <c r="I758" s="123">
        <v>756</v>
      </c>
      <c r="J758" s="123">
        <v>756</v>
      </c>
      <c r="K758" s="151">
        <v>583071</v>
      </c>
      <c r="N758" s="126" t="s">
        <v>942</v>
      </c>
      <c r="O758" s="154" t="s">
        <v>882</v>
      </c>
      <c r="Q758" s="153" t="s">
        <v>859</v>
      </c>
      <c r="R758" s="152" t="s">
        <v>837</v>
      </c>
      <c r="T758" s="142">
        <v>58</v>
      </c>
      <c r="X758" s="152" t="s">
        <v>690</v>
      </c>
      <c r="Y758" s="123" t="s">
        <v>159</v>
      </c>
      <c r="AB758" s="128" t="s">
        <v>706</v>
      </c>
      <c r="AD758" s="136" t="s">
        <v>834</v>
      </c>
      <c r="AF758" s="111">
        <v>42376</v>
      </c>
      <c r="AG758" s="123" t="s">
        <v>562</v>
      </c>
      <c r="AH758" s="94">
        <v>1</v>
      </c>
      <c r="AT758" s="151">
        <v>0</v>
      </c>
      <c r="AU758" s="150" t="s">
        <v>691</v>
      </c>
      <c r="AX758" s="94">
        <v>99717</v>
      </c>
      <c r="BA758" s="168">
        <v>42376</v>
      </c>
      <c r="BB758" s="168">
        <v>42376</v>
      </c>
    </row>
    <row r="759" spans="2:54" s="94" customFormat="1" ht="15" customHeight="1" x14ac:dyDescent="0.25">
      <c r="B759" s="126" t="s">
        <v>139</v>
      </c>
      <c r="C759" s="116">
        <v>113329040</v>
      </c>
      <c r="D759" s="92">
        <v>20160111</v>
      </c>
      <c r="E759" s="116">
        <v>721026460</v>
      </c>
      <c r="F759" s="94">
        <v>3151</v>
      </c>
      <c r="G759" s="116">
        <v>721026460</v>
      </c>
      <c r="H759" s="94">
        <v>3151</v>
      </c>
      <c r="I759" s="123">
        <v>757</v>
      </c>
      <c r="J759" s="123">
        <v>757</v>
      </c>
      <c r="K759" s="151">
        <v>583071</v>
      </c>
      <c r="N759" s="126" t="s">
        <v>942</v>
      </c>
      <c r="O759" s="154" t="s">
        <v>882</v>
      </c>
      <c r="Q759" s="153" t="s">
        <v>859</v>
      </c>
      <c r="R759" s="152" t="s">
        <v>837</v>
      </c>
      <c r="T759" s="142">
        <v>58</v>
      </c>
      <c r="X759" s="152" t="s">
        <v>690</v>
      </c>
      <c r="Y759" s="123" t="s">
        <v>159</v>
      </c>
      <c r="AB759" s="128" t="s">
        <v>706</v>
      </c>
      <c r="AD759" s="136" t="s">
        <v>834</v>
      </c>
      <c r="AF759" s="111">
        <v>42376</v>
      </c>
      <c r="AG759" s="123" t="s">
        <v>562</v>
      </c>
      <c r="AH759" s="94">
        <v>1</v>
      </c>
      <c r="AQ759" s="94">
        <v>5</v>
      </c>
      <c r="AT759" s="151">
        <v>14</v>
      </c>
      <c r="AU759" s="150" t="s">
        <v>691</v>
      </c>
      <c r="AX759" s="94">
        <v>665</v>
      </c>
      <c r="BA759" s="168">
        <v>42376</v>
      </c>
      <c r="BB759" s="168">
        <v>42376</v>
      </c>
    </row>
    <row r="760" spans="2:54" s="157" customFormat="1" ht="15" customHeight="1" x14ac:dyDescent="0.25">
      <c r="B760" s="157" t="s">
        <v>139</v>
      </c>
      <c r="C760" s="155">
        <v>113329040</v>
      </c>
      <c r="D760" s="156">
        <v>20160111</v>
      </c>
      <c r="E760" s="155">
        <v>721026460</v>
      </c>
      <c r="F760" s="157">
        <v>3152</v>
      </c>
      <c r="G760" s="116">
        <v>721026460</v>
      </c>
      <c r="H760" s="94">
        <v>3152</v>
      </c>
      <c r="I760" s="123">
        <v>758</v>
      </c>
      <c r="J760" s="123">
        <v>758</v>
      </c>
      <c r="K760" s="163">
        <v>583071</v>
      </c>
      <c r="N760" s="157" t="s">
        <v>942</v>
      </c>
      <c r="O760" s="162" t="s">
        <v>882</v>
      </c>
      <c r="Q760" s="164" t="s">
        <v>859</v>
      </c>
      <c r="R760" s="164" t="s">
        <v>837</v>
      </c>
      <c r="T760" s="158">
        <v>58</v>
      </c>
      <c r="X760" s="164" t="s">
        <v>690</v>
      </c>
      <c r="Y760" s="159" t="s">
        <v>159</v>
      </c>
      <c r="AB760" s="160" t="s">
        <v>706</v>
      </c>
      <c r="AD760" s="191" t="s">
        <v>933</v>
      </c>
      <c r="AF760" s="111">
        <v>42376</v>
      </c>
      <c r="AG760" s="123" t="s">
        <v>562</v>
      </c>
      <c r="AH760" s="94">
        <v>1</v>
      </c>
      <c r="AM760" s="157" t="s">
        <v>938</v>
      </c>
      <c r="AN760" s="94"/>
      <c r="AO760" s="94"/>
      <c r="AP760" s="94"/>
      <c r="AQ760" s="94">
        <v>5</v>
      </c>
      <c r="AT760" s="163">
        <v>12</v>
      </c>
      <c r="AU760" s="161" t="s">
        <v>691</v>
      </c>
      <c r="AV760" s="94"/>
      <c r="AW760" s="94"/>
      <c r="AX760" s="94">
        <v>665</v>
      </c>
      <c r="BA760" s="168">
        <v>42376</v>
      </c>
      <c r="BB760" s="168">
        <v>42376</v>
      </c>
    </row>
    <row r="761" spans="2:54" s="94" customFormat="1" ht="15" customHeight="1" x14ac:dyDescent="0.25">
      <c r="B761" s="126" t="s">
        <v>139</v>
      </c>
      <c r="C761" s="116">
        <v>113329040</v>
      </c>
      <c r="D761" s="92">
        <v>20160111</v>
      </c>
      <c r="E761" s="116">
        <v>721026460</v>
      </c>
      <c r="F761" s="94">
        <v>3153</v>
      </c>
      <c r="G761" s="116">
        <v>721026460</v>
      </c>
      <c r="H761" s="94">
        <v>3153</v>
      </c>
      <c r="I761" s="123">
        <v>759</v>
      </c>
      <c r="J761" s="123">
        <v>759</v>
      </c>
      <c r="K761" s="151">
        <v>583071</v>
      </c>
      <c r="N761" s="126" t="s">
        <v>942</v>
      </c>
      <c r="O761" s="154" t="s">
        <v>883</v>
      </c>
      <c r="Q761" s="153" t="s">
        <v>859</v>
      </c>
      <c r="R761" s="152" t="s">
        <v>837</v>
      </c>
      <c r="T761" s="142">
        <v>58</v>
      </c>
      <c r="X761" s="152" t="s">
        <v>690</v>
      </c>
      <c r="Y761" s="123" t="s">
        <v>159</v>
      </c>
      <c r="AB761" s="128" t="s">
        <v>706</v>
      </c>
      <c r="AD761" s="136" t="s">
        <v>834</v>
      </c>
      <c r="AF761" s="111">
        <v>42376</v>
      </c>
      <c r="AG761" s="123" t="s">
        <v>562</v>
      </c>
      <c r="AH761" s="94">
        <v>1</v>
      </c>
      <c r="AT761" s="151">
        <v>0.13</v>
      </c>
      <c r="AU761" s="150" t="s">
        <v>691</v>
      </c>
      <c r="AX761" s="94">
        <v>99717</v>
      </c>
      <c r="BA761" s="168">
        <v>42376</v>
      </c>
      <c r="BB761" s="168">
        <v>42376</v>
      </c>
    </row>
    <row r="762" spans="2:54" s="94" customFormat="1" ht="15" customHeight="1" x14ac:dyDescent="0.25">
      <c r="B762" s="126" t="s">
        <v>139</v>
      </c>
      <c r="C762" s="116">
        <v>113329040</v>
      </c>
      <c r="D762" s="92">
        <v>20160111</v>
      </c>
      <c r="E762" s="116">
        <v>721026460</v>
      </c>
      <c r="F762" s="94">
        <v>3153</v>
      </c>
      <c r="G762" s="116">
        <v>721026460</v>
      </c>
      <c r="H762" s="94">
        <v>3153</v>
      </c>
      <c r="I762" s="123">
        <v>760</v>
      </c>
      <c r="J762" s="123">
        <v>760</v>
      </c>
      <c r="K762" s="151">
        <v>583071</v>
      </c>
      <c r="N762" s="126" t="s">
        <v>942</v>
      </c>
      <c r="O762" s="154" t="s">
        <v>883</v>
      </c>
      <c r="Q762" s="153" t="s">
        <v>859</v>
      </c>
      <c r="R762" s="152" t="s">
        <v>837</v>
      </c>
      <c r="T762" s="142">
        <v>58</v>
      </c>
      <c r="X762" s="152" t="s">
        <v>690</v>
      </c>
      <c r="Y762" s="123" t="s">
        <v>159</v>
      </c>
      <c r="AB762" s="128" t="s">
        <v>706</v>
      </c>
      <c r="AD762" s="136" t="s">
        <v>834</v>
      </c>
      <c r="AF762" s="111">
        <v>42376</v>
      </c>
      <c r="AG762" s="123" t="s">
        <v>562</v>
      </c>
      <c r="AH762" s="94">
        <v>1</v>
      </c>
      <c r="AQ762" s="94">
        <v>5</v>
      </c>
      <c r="AT762" s="151">
        <v>12</v>
      </c>
      <c r="AU762" s="150" t="s">
        <v>691</v>
      </c>
      <c r="AX762" s="94">
        <v>665</v>
      </c>
      <c r="BA762" s="168">
        <v>42376</v>
      </c>
      <c r="BB762" s="168">
        <v>42376</v>
      </c>
    </row>
    <row r="763" spans="2:54" s="157" customFormat="1" ht="15" customHeight="1" x14ac:dyDescent="0.25">
      <c r="B763" s="157" t="s">
        <v>139</v>
      </c>
      <c r="C763" s="155">
        <v>113329040</v>
      </c>
      <c r="D763" s="156">
        <v>20160111</v>
      </c>
      <c r="E763" s="155">
        <v>721026460</v>
      </c>
      <c r="F763" s="157">
        <v>3154</v>
      </c>
      <c r="G763" s="116">
        <v>721026460</v>
      </c>
      <c r="H763" s="94">
        <v>3154</v>
      </c>
      <c r="I763" s="123">
        <v>761</v>
      </c>
      <c r="J763" s="123">
        <v>761</v>
      </c>
      <c r="K763" s="163">
        <v>583071</v>
      </c>
      <c r="N763" s="157" t="s">
        <v>942</v>
      </c>
      <c r="O763" s="162" t="s">
        <v>883</v>
      </c>
      <c r="Q763" s="164" t="s">
        <v>859</v>
      </c>
      <c r="R763" s="164" t="s">
        <v>837</v>
      </c>
      <c r="T763" s="158">
        <v>58</v>
      </c>
      <c r="X763" s="164" t="s">
        <v>690</v>
      </c>
      <c r="Y763" s="159" t="s">
        <v>159</v>
      </c>
      <c r="AB763" s="160" t="s">
        <v>706</v>
      </c>
      <c r="AD763" s="191" t="s">
        <v>933</v>
      </c>
      <c r="AF763" s="111">
        <v>42376</v>
      </c>
      <c r="AG763" s="123" t="s">
        <v>562</v>
      </c>
      <c r="AH763" s="94">
        <v>1</v>
      </c>
      <c r="AM763" s="157" t="s">
        <v>938</v>
      </c>
      <c r="AN763" s="94"/>
      <c r="AO763" s="94"/>
      <c r="AP763" s="94"/>
      <c r="AQ763" s="94">
        <v>5</v>
      </c>
      <c r="AT763" s="163">
        <v>9</v>
      </c>
      <c r="AU763" s="161" t="s">
        <v>691</v>
      </c>
      <c r="AV763" s="94"/>
      <c r="AW763" s="94"/>
      <c r="AX763" s="94">
        <v>665</v>
      </c>
      <c r="BA763" s="168">
        <v>42376</v>
      </c>
      <c r="BB763" s="168">
        <v>42376</v>
      </c>
    </row>
    <row r="764" spans="2:54" s="94" customFormat="1" ht="15" customHeight="1" x14ac:dyDescent="0.25">
      <c r="B764" s="126" t="s">
        <v>139</v>
      </c>
      <c r="C764" s="116">
        <v>113329040</v>
      </c>
      <c r="D764" s="92">
        <v>20160111</v>
      </c>
      <c r="E764" s="116">
        <v>721026460</v>
      </c>
      <c r="F764" s="94">
        <v>3155</v>
      </c>
      <c r="G764" s="116">
        <v>721026460</v>
      </c>
      <c r="H764" s="94">
        <v>3155</v>
      </c>
      <c r="I764" s="123">
        <v>762</v>
      </c>
      <c r="J764" s="123">
        <v>762</v>
      </c>
      <c r="K764" s="151">
        <v>583071</v>
      </c>
      <c r="N764" s="126" t="s">
        <v>942</v>
      </c>
      <c r="O764" s="154" t="s">
        <v>884</v>
      </c>
      <c r="Q764" s="153" t="s">
        <v>859</v>
      </c>
      <c r="R764" s="152" t="s">
        <v>837</v>
      </c>
      <c r="T764" s="142">
        <v>58</v>
      </c>
      <c r="X764" s="152" t="s">
        <v>690</v>
      </c>
      <c r="Y764" s="123" t="s">
        <v>159</v>
      </c>
      <c r="AB764" s="128" t="s">
        <v>706</v>
      </c>
      <c r="AD764" s="136" t="s">
        <v>834</v>
      </c>
      <c r="AF764" s="111">
        <v>42376</v>
      </c>
      <c r="AG764" s="123" t="s">
        <v>562</v>
      </c>
      <c r="AH764" s="94">
        <v>1</v>
      </c>
      <c r="AT764" s="151">
        <v>0.96</v>
      </c>
      <c r="AU764" s="150" t="s">
        <v>691</v>
      </c>
      <c r="AX764" s="94">
        <v>99717</v>
      </c>
      <c r="BA764" s="168">
        <v>42376</v>
      </c>
      <c r="BB764" s="168">
        <v>42376</v>
      </c>
    </row>
    <row r="765" spans="2:54" s="94" customFormat="1" ht="15" customHeight="1" x14ac:dyDescent="0.25">
      <c r="B765" s="126" t="s">
        <v>139</v>
      </c>
      <c r="C765" s="116">
        <v>113329040</v>
      </c>
      <c r="D765" s="92">
        <v>20160111</v>
      </c>
      <c r="E765" s="116">
        <v>721026460</v>
      </c>
      <c r="F765" s="94">
        <v>3155</v>
      </c>
      <c r="G765" s="116">
        <v>721026460</v>
      </c>
      <c r="H765" s="94">
        <v>3155</v>
      </c>
      <c r="I765" s="123">
        <v>763</v>
      </c>
      <c r="J765" s="123">
        <v>763</v>
      </c>
      <c r="K765" s="151">
        <v>583071</v>
      </c>
      <c r="N765" s="126" t="s">
        <v>942</v>
      </c>
      <c r="O765" s="154" t="s">
        <v>884</v>
      </c>
      <c r="Q765" s="153" t="s">
        <v>859</v>
      </c>
      <c r="R765" s="152" t="s">
        <v>837</v>
      </c>
      <c r="T765" s="142">
        <v>58</v>
      </c>
      <c r="X765" s="152" t="s">
        <v>690</v>
      </c>
      <c r="Y765" s="123" t="s">
        <v>159</v>
      </c>
      <c r="AB765" s="128" t="s">
        <v>706</v>
      </c>
      <c r="AD765" s="136" t="s">
        <v>834</v>
      </c>
      <c r="AF765" s="111">
        <v>42376</v>
      </c>
      <c r="AG765" s="123" t="s">
        <v>562</v>
      </c>
      <c r="AH765" s="94">
        <v>1</v>
      </c>
      <c r="AQ765" s="94">
        <v>5</v>
      </c>
      <c r="AT765" s="151">
        <v>11</v>
      </c>
      <c r="AU765" s="150" t="s">
        <v>691</v>
      </c>
      <c r="AX765" s="94">
        <v>665</v>
      </c>
      <c r="BA765" s="168">
        <v>42376</v>
      </c>
      <c r="BB765" s="168">
        <v>42376</v>
      </c>
    </row>
    <row r="766" spans="2:54" s="157" customFormat="1" ht="15" customHeight="1" x14ac:dyDescent="0.25">
      <c r="B766" s="157" t="s">
        <v>139</v>
      </c>
      <c r="C766" s="155">
        <v>113329040</v>
      </c>
      <c r="D766" s="156">
        <v>20160111</v>
      </c>
      <c r="E766" s="155">
        <v>721026460</v>
      </c>
      <c r="F766" s="157">
        <v>3156</v>
      </c>
      <c r="G766" s="116">
        <v>721026460</v>
      </c>
      <c r="H766" s="94">
        <v>3156</v>
      </c>
      <c r="I766" s="123">
        <v>764</v>
      </c>
      <c r="J766" s="123">
        <v>764</v>
      </c>
      <c r="K766" s="163">
        <v>583071</v>
      </c>
      <c r="N766" s="157" t="s">
        <v>942</v>
      </c>
      <c r="O766" s="162" t="s">
        <v>884</v>
      </c>
      <c r="Q766" s="164" t="s">
        <v>859</v>
      </c>
      <c r="R766" s="164" t="s">
        <v>837</v>
      </c>
      <c r="T766" s="158">
        <v>58</v>
      </c>
      <c r="X766" s="164" t="s">
        <v>690</v>
      </c>
      <c r="Y766" s="159" t="s">
        <v>159</v>
      </c>
      <c r="AB766" s="160" t="s">
        <v>706</v>
      </c>
      <c r="AD766" s="191" t="s">
        <v>933</v>
      </c>
      <c r="AF766" s="111">
        <v>42376</v>
      </c>
      <c r="AG766" s="123" t="s">
        <v>562</v>
      </c>
      <c r="AH766" s="94">
        <v>1</v>
      </c>
      <c r="AM766" s="157" t="s">
        <v>938</v>
      </c>
      <c r="AN766" s="94"/>
      <c r="AO766" s="94"/>
      <c r="AP766" s="94"/>
      <c r="AQ766" s="94">
        <v>5</v>
      </c>
      <c r="AT766" s="163">
        <v>12</v>
      </c>
      <c r="AU766" s="161" t="s">
        <v>691</v>
      </c>
      <c r="AV766" s="94"/>
      <c r="AW766" s="94"/>
      <c r="AX766" s="94">
        <v>665</v>
      </c>
      <c r="BA766" s="168">
        <v>42376</v>
      </c>
      <c r="BB766" s="168">
        <v>42376</v>
      </c>
    </row>
    <row r="767" spans="2:54" s="94" customFormat="1" ht="15" customHeight="1" x14ac:dyDescent="0.25">
      <c r="B767" s="126" t="s">
        <v>139</v>
      </c>
      <c r="C767" s="116">
        <v>113329040</v>
      </c>
      <c r="D767" s="92">
        <v>20160111</v>
      </c>
      <c r="E767" s="116">
        <v>721026460</v>
      </c>
      <c r="F767" s="94">
        <v>3157</v>
      </c>
      <c r="G767" s="116">
        <v>721026460</v>
      </c>
      <c r="H767" s="94">
        <v>3157</v>
      </c>
      <c r="I767" s="123">
        <v>765</v>
      </c>
      <c r="J767" s="123">
        <v>765</v>
      </c>
      <c r="K767" s="151">
        <v>583071</v>
      </c>
      <c r="N767" s="126" t="s">
        <v>942</v>
      </c>
      <c r="O767" s="154" t="s">
        <v>885</v>
      </c>
      <c r="Q767" s="153" t="s">
        <v>859</v>
      </c>
      <c r="R767" s="152" t="s">
        <v>837</v>
      </c>
      <c r="T767" s="142">
        <v>58</v>
      </c>
      <c r="X767" s="152" t="s">
        <v>690</v>
      </c>
      <c r="Y767" s="123" t="s">
        <v>159</v>
      </c>
      <c r="AB767" s="128" t="s">
        <v>706</v>
      </c>
      <c r="AD767" s="138" t="s">
        <v>834</v>
      </c>
      <c r="AF767" s="111">
        <v>42376</v>
      </c>
      <c r="AG767" s="123" t="s">
        <v>562</v>
      </c>
      <c r="AH767" s="94">
        <v>1</v>
      </c>
      <c r="AT767" s="151">
        <v>1.2</v>
      </c>
      <c r="AU767" s="150" t="s">
        <v>691</v>
      </c>
      <c r="AX767" s="94">
        <v>99717</v>
      </c>
      <c r="BA767" s="168">
        <v>42376</v>
      </c>
      <c r="BB767" s="168">
        <v>42376</v>
      </c>
    </row>
    <row r="768" spans="2:54" s="94" customFormat="1" ht="15" customHeight="1" x14ac:dyDescent="0.25">
      <c r="B768" s="126" t="s">
        <v>139</v>
      </c>
      <c r="C768" s="116">
        <v>113329040</v>
      </c>
      <c r="D768" s="92">
        <v>20160111</v>
      </c>
      <c r="E768" s="116">
        <v>721026460</v>
      </c>
      <c r="F768" s="94">
        <v>3157</v>
      </c>
      <c r="G768" s="116">
        <v>721026460</v>
      </c>
      <c r="H768" s="94">
        <v>3157</v>
      </c>
      <c r="I768" s="123">
        <v>766</v>
      </c>
      <c r="J768" s="123">
        <v>766</v>
      </c>
      <c r="K768" s="151">
        <v>583071</v>
      </c>
      <c r="N768" s="126" t="s">
        <v>942</v>
      </c>
      <c r="O768" s="154" t="s">
        <v>885</v>
      </c>
      <c r="Q768" s="153" t="s">
        <v>859</v>
      </c>
      <c r="R768" s="152" t="s">
        <v>837</v>
      </c>
      <c r="T768" s="142">
        <v>58</v>
      </c>
      <c r="X768" s="152" t="s">
        <v>690</v>
      </c>
      <c r="Y768" s="123" t="s">
        <v>159</v>
      </c>
      <c r="AB768" s="128" t="s">
        <v>706</v>
      </c>
      <c r="AD768" s="138" t="s">
        <v>834</v>
      </c>
      <c r="AF768" s="111">
        <v>42376</v>
      </c>
      <c r="AG768" s="123" t="s">
        <v>562</v>
      </c>
      <c r="AH768" s="94">
        <v>1</v>
      </c>
      <c r="AM768" s="126" t="s">
        <v>955</v>
      </c>
      <c r="AQ768" s="94">
        <v>5</v>
      </c>
      <c r="AT768" s="137" t="s">
        <v>851</v>
      </c>
      <c r="AU768" s="150" t="s">
        <v>691</v>
      </c>
      <c r="AX768" s="94">
        <v>665</v>
      </c>
      <c r="BA768" s="168">
        <v>42376</v>
      </c>
      <c r="BB768" s="168">
        <v>42376</v>
      </c>
    </row>
    <row r="769" spans="2:54" s="157" customFormat="1" ht="15" customHeight="1" x14ac:dyDescent="0.25">
      <c r="B769" s="157" t="s">
        <v>139</v>
      </c>
      <c r="C769" s="155">
        <v>113329040</v>
      </c>
      <c r="D769" s="156">
        <v>20160111</v>
      </c>
      <c r="E769" s="155">
        <v>721026460</v>
      </c>
      <c r="F769" s="157">
        <v>3158</v>
      </c>
      <c r="G769" s="116">
        <v>721026460</v>
      </c>
      <c r="H769" s="94">
        <v>3158</v>
      </c>
      <c r="I769" s="123">
        <v>767</v>
      </c>
      <c r="J769" s="123">
        <v>767</v>
      </c>
      <c r="K769" s="163">
        <v>583071</v>
      </c>
      <c r="N769" s="157" t="s">
        <v>942</v>
      </c>
      <c r="O769" s="162" t="s">
        <v>885</v>
      </c>
      <c r="Q769" s="164" t="s">
        <v>859</v>
      </c>
      <c r="R769" s="164" t="s">
        <v>837</v>
      </c>
      <c r="T769" s="158">
        <v>58</v>
      </c>
      <c r="X769" s="164" t="s">
        <v>690</v>
      </c>
      <c r="Y769" s="159" t="s">
        <v>159</v>
      </c>
      <c r="AB769" s="160" t="s">
        <v>706</v>
      </c>
      <c r="AD769" s="193" t="s">
        <v>933</v>
      </c>
      <c r="AF769" s="111">
        <v>42376</v>
      </c>
      <c r="AG769" s="123" t="s">
        <v>562</v>
      </c>
      <c r="AH769" s="94">
        <v>1</v>
      </c>
      <c r="AM769" s="157" t="s">
        <v>957</v>
      </c>
      <c r="AN769" s="94"/>
      <c r="AO769" s="94"/>
      <c r="AP769" s="94"/>
      <c r="AQ769" s="94">
        <v>5</v>
      </c>
      <c r="AT769" s="163" t="s">
        <v>857</v>
      </c>
      <c r="AU769" s="161" t="s">
        <v>691</v>
      </c>
      <c r="AV769" s="94"/>
      <c r="AW769" s="94"/>
      <c r="AX769" s="94">
        <v>665</v>
      </c>
      <c r="BA769" s="168">
        <v>42376</v>
      </c>
      <c r="BB769" s="168">
        <v>42376</v>
      </c>
    </row>
    <row r="770" spans="2:54" s="94" customFormat="1" ht="15" customHeight="1" x14ac:dyDescent="0.25">
      <c r="B770" s="126" t="s">
        <v>139</v>
      </c>
      <c r="C770" s="116">
        <v>113329040</v>
      </c>
      <c r="D770" s="92">
        <v>20160111</v>
      </c>
      <c r="E770" s="116">
        <v>721026460</v>
      </c>
      <c r="F770" s="94">
        <v>3159</v>
      </c>
      <c r="G770" s="116">
        <v>721026460</v>
      </c>
      <c r="H770" s="94">
        <v>3159</v>
      </c>
      <c r="I770" s="123">
        <v>768</v>
      </c>
      <c r="J770" s="123">
        <v>768</v>
      </c>
      <c r="K770" s="151">
        <v>583071</v>
      </c>
      <c r="N770" s="126" t="s">
        <v>942</v>
      </c>
      <c r="O770" s="154" t="s">
        <v>886</v>
      </c>
      <c r="Q770" s="153" t="s">
        <v>859</v>
      </c>
      <c r="R770" s="152" t="s">
        <v>837</v>
      </c>
      <c r="T770" s="142">
        <v>58</v>
      </c>
      <c r="X770" s="152" t="s">
        <v>690</v>
      </c>
      <c r="Y770" s="123" t="s">
        <v>159</v>
      </c>
      <c r="AB770" s="128" t="s">
        <v>706</v>
      </c>
      <c r="AD770" s="138" t="s">
        <v>834</v>
      </c>
      <c r="AF770" s="111">
        <v>42376</v>
      </c>
      <c r="AG770" s="123" t="s">
        <v>562</v>
      </c>
      <c r="AH770" s="94">
        <v>1</v>
      </c>
      <c r="AT770" s="151">
        <v>2.1</v>
      </c>
      <c r="AU770" s="150" t="s">
        <v>691</v>
      </c>
      <c r="AX770" s="94">
        <v>99717</v>
      </c>
      <c r="BA770" s="168">
        <v>42376</v>
      </c>
      <c r="BB770" s="168">
        <v>42376</v>
      </c>
    </row>
    <row r="771" spans="2:54" s="94" customFormat="1" ht="15" customHeight="1" x14ac:dyDescent="0.25">
      <c r="B771" s="126" t="s">
        <v>139</v>
      </c>
      <c r="C771" s="116">
        <v>113329040</v>
      </c>
      <c r="D771" s="92">
        <v>20160111</v>
      </c>
      <c r="E771" s="116">
        <v>721026460</v>
      </c>
      <c r="F771" s="94">
        <v>3159</v>
      </c>
      <c r="G771" s="116">
        <v>721026460</v>
      </c>
      <c r="H771" s="94">
        <v>3159</v>
      </c>
      <c r="I771" s="123">
        <v>769</v>
      </c>
      <c r="J771" s="123">
        <v>769</v>
      </c>
      <c r="K771" s="151">
        <v>583071</v>
      </c>
      <c r="N771" s="126" t="s">
        <v>942</v>
      </c>
      <c r="O771" s="154" t="s">
        <v>886</v>
      </c>
      <c r="Q771" s="153" t="s">
        <v>859</v>
      </c>
      <c r="R771" s="152" t="s">
        <v>837</v>
      </c>
      <c r="T771" s="142">
        <v>58</v>
      </c>
      <c r="X771" s="152" t="s">
        <v>690</v>
      </c>
      <c r="Y771" s="123" t="s">
        <v>159</v>
      </c>
      <c r="AB771" s="128" t="s">
        <v>706</v>
      </c>
      <c r="AD771" s="138" t="s">
        <v>834</v>
      </c>
      <c r="AF771" s="111">
        <v>42376</v>
      </c>
      <c r="AG771" s="123" t="s">
        <v>562</v>
      </c>
      <c r="AH771" s="94">
        <v>1</v>
      </c>
      <c r="AQ771" s="94">
        <v>5</v>
      </c>
      <c r="AT771" s="151">
        <v>8</v>
      </c>
      <c r="AU771" s="150" t="s">
        <v>691</v>
      </c>
      <c r="AX771" s="94">
        <v>665</v>
      </c>
      <c r="BA771" s="168">
        <v>42376</v>
      </c>
      <c r="BB771" s="168">
        <v>42376</v>
      </c>
    </row>
    <row r="772" spans="2:54" s="157" customFormat="1" ht="15" customHeight="1" x14ac:dyDescent="0.25">
      <c r="B772" s="157" t="s">
        <v>139</v>
      </c>
      <c r="C772" s="155">
        <v>113329040</v>
      </c>
      <c r="D772" s="156">
        <v>20160111</v>
      </c>
      <c r="E772" s="155">
        <v>721026460</v>
      </c>
      <c r="F772" s="157">
        <v>3160</v>
      </c>
      <c r="G772" s="116">
        <v>721026460</v>
      </c>
      <c r="H772" s="94">
        <v>3160</v>
      </c>
      <c r="I772" s="123">
        <v>770</v>
      </c>
      <c r="J772" s="123">
        <v>770</v>
      </c>
      <c r="K772" s="163">
        <v>583071</v>
      </c>
      <c r="N772" s="157" t="s">
        <v>942</v>
      </c>
      <c r="O772" s="162" t="s">
        <v>886</v>
      </c>
      <c r="Q772" s="164" t="s">
        <v>859</v>
      </c>
      <c r="R772" s="164" t="s">
        <v>837</v>
      </c>
      <c r="T772" s="158">
        <v>58</v>
      </c>
      <c r="X772" s="164" t="s">
        <v>690</v>
      </c>
      <c r="Y772" s="159" t="s">
        <v>159</v>
      </c>
      <c r="AB772" s="160" t="s">
        <v>706</v>
      </c>
      <c r="AD772" s="193" t="s">
        <v>933</v>
      </c>
      <c r="AF772" s="111">
        <v>42376</v>
      </c>
      <c r="AG772" s="123" t="s">
        <v>562</v>
      </c>
      <c r="AH772" s="94">
        <v>1</v>
      </c>
      <c r="AM772" s="157" t="s">
        <v>938</v>
      </c>
      <c r="AN772" s="94"/>
      <c r="AO772" s="94"/>
      <c r="AP772" s="94"/>
      <c r="AQ772" s="94">
        <v>5</v>
      </c>
      <c r="AT772" s="163">
        <v>12</v>
      </c>
      <c r="AU772" s="161" t="s">
        <v>691</v>
      </c>
      <c r="AV772" s="94"/>
      <c r="AW772" s="94"/>
      <c r="AX772" s="94">
        <v>665</v>
      </c>
      <c r="BA772" s="168">
        <v>42376</v>
      </c>
      <c r="BB772" s="168">
        <v>42376</v>
      </c>
    </row>
    <row r="773" spans="2:54" s="94" customFormat="1" ht="15" customHeight="1" x14ac:dyDescent="0.25">
      <c r="B773" s="126" t="s">
        <v>139</v>
      </c>
      <c r="C773" s="116">
        <v>113329040</v>
      </c>
      <c r="D773" s="92">
        <v>20160111</v>
      </c>
      <c r="E773" s="116">
        <v>721026460</v>
      </c>
      <c r="F773" s="94">
        <v>3161</v>
      </c>
      <c r="G773" s="116">
        <v>721026460</v>
      </c>
      <c r="H773" s="94">
        <v>3161</v>
      </c>
      <c r="I773" s="123">
        <v>771</v>
      </c>
      <c r="J773" s="123">
        <v>771</v>
      </c>
      <c r="K773" s="151">
        <v>583071</v>
      </c>
      <c r="N773" s="126" t="s">
        <v>942</v>
      </c>
      <c r="O773" s="154" t="s">
        <v>919</v>
      </c>
      <c r="Q773" s="153" t="s">
        <v>859</v>
      </c>
      <c r="R773" s="152" t="s">
        <v>837</v>
      </c>
      <c r="T773" s="142">
        <v>58</v>
      </c>
      <c r="X773" s="152" t="s">
        <v>690</v>
      </c>
      <c r="Y773" s="123" t="s">
        <v>159</v>
      </c>
      <c r="AB773" s="128" t="s">
        <v>706</v>
      </c>
      <c r="AD773" s="138" t="s">
        <v>834</v>
      </c>
      <c r="AF773" s="111">
        <v>42376</v>
      </c>
      <c r="AG773" s="123" t="s">
        <v>562</v>
      </c>
      <c r="AH773" s="94">
        <v>1</v>
      </c>
      <c r="AT773" s="151">
        <v>2.5</v>
      </c>
      <c r="AU773" s="150" t="s">
        <v>691</v>
      </c>
      <c r="AX773" s="94">
        <v>99717</v>
      </c>
      <c r="BA773" s="168">
        <v>42376</v>
      </c>
      <c r="BB773" s="168">
        <v>42376</v>
      </c>
    </row>
    <row r="774" spans="2:54" s="94" customFormat="1" ht="15" customHeight="1" x14ac:dyDescent="0.25">
      <c r="B774" s="126" t="s">
        <v>139</v>
      </c>
      <c r="C774" s="116">
        <v>113329040</v>
      </c>
      <c r="D774" s="92">
        <v>20160111</v>
      </c>
      <c r="E774" s="116">
        <v>721026460</v>
      </c>
      <c r="F774" s="94">
        <v>3161</v>
      </c>
      <c r="G774" s="116">
        <v>721026460</v>
      </c>
      <c r="H774" s="94">
        <v>3161</v>
      </c>
      <c r="I774" s="123">
        <v>772</v>
      </c>
      <c r="J774" s="123">
        <v>772</v>
      </c>
      <c r="K774" s="151">
        <v>583071</v>
      </c>
      <c r="N774" s="126" t="s">
        <v>942</v>
      </c>
      <c r="O774" s="154" t="s">
        <v>919</v>
      </c>
      <c r="Q774" s="153" t="s">
        <v>859</v>
      </c>
      <c r="R774" s="152" t="s">
        <v>837</v>
      </c>
      <c r="T774" s="142">
        <v>58</v>
      </c>
      <c r="X774" s="152" t="s">
        <v>690</v>
      </c>
      <c r="Y774" s="123" t="s">
        <v>159</v>
      </c>
      <c r="AB774" s="128" t="s">
        <v>706</v>
      </c>
      <c r="AD774" s="138" t="s">
        <v>834</v>
      </c>
      <c r="AF774" s="111">
        <v>42376</v>
      </c>
      <c r="AG774" s="123" t="s">
        <v>562</v>
      </c>
      <c r="AH774" s="94">
        <v>1</v>
      </c>
      <c r="AQ774" s="94">
        <v>5</v>
      </c>
      <c r="AT774" s="151">
        <v>13</v>
      </c>
      <c r="AU774" s="150" t="s">
        <v>691</v>
      </c>
      <c r="AX774" s="94">
        <v>665</v>
      </c>
      <c r="BA774" s="168">
        <v>42376</v>
      </c>
      <c r="BB774" s="168">
        <v>42376</v>
      </c>
    </row>
    <row r="775" spans="2:54" s="157" customFormat="1" ht="15" customHeight="1" x14ac:dyDescent="0.25">
      <c r="B775" s="157" t="s">
        <v>139</v>
      </c>
      <c r="C775" s="155">
        <v>113329040</v>
      </c>
      <c r="D775" s="156">
        <v>20160111</v>
      </c>
      <c r="E775" s="155">
        <v>721026460</v>
      </c>
      <c r="F775" s="157">
        <v>3162</v>
      </c>
      <c r="G775" s="116">
        <v>721026460</v>
      </c>
      <c r="H775" s="94">
        <v>3162</v>
      </c>
      <c r="I775" s="123">
        <v>773</v>
      </c>
      <c r="J775" s="123">
        <v>773</v>
      </c>
      <c r="K775" s="163">
        <v>583071</v>
      </c>
      <c r="N775" s="157" t="s">
        <v>942</v>
      </c>
      <c r="O775" s="162" t="s">
        <v>919</v>
      </c>
      <c r="Q775" s="164" t="s">
        <v>859</v>
      </c>
      <c r="R775" s="164" t="s">
        <v>837</v>
      </c>
      <c r="T775" s="158">
        <v>58</v>
      </c>
      <c r="X775" s="164" t="s">
        <v>690</v>
      </c>
      <c r="Y775" s="159" t="s">
        <v>159</v>
      </c>
      <c r="AB775" s="160" t="s">
        <v>706</v>
      </c>
      <c r="AD775" s="193" t="s">
        <v>933</v>
      </c>
      <c r="AF775" s="111">
        <v>42376</v>
      </c>
      <c r="AG775" s="123" t="s">
        <v>562</v>
      </c>
      <c r="AH775" s="94">
        <v>1</v>
      </c>
      <c r="AM775" s="157" t="s">
        <v>938</v>
      </c>
      <c r="AN775" s="94"/>
      <c r="AO775" s="94"/>
      <c r="AP775" s="94"/>
      <c r="AQ775" s="94">
        <v>5</v>
      </c>
      <c r="AT775" s="163">
        <v>9</v>
      </c>
      <c r="AU775" s="161" t="s">
        <v>691</v>
      </c>
      <c r="AV775" s="94"/>
      <c r="AW775" s="94"/>
      <c r="AX775" s="94">
        <v>665</v>
      </c>
      <c r="BA775" s="168">
        <v>42376</v>
      </c>
      <c r="BB775" s="168">
        <v>42376</v>
      </c>
    </row>
    <row r="776" spans="2:54" s="94" customFormat="1" ht="15" customHeight="1" x14ac:dyDescent="0.25">
      <c r="B776" s="126" t="s">
        <v>139</v>
      </c>
      <c r="C776" s="116">
        <v>113329040</v>
      </c>
      <c r="D776" s="92">
        <v>20160111</v>
      </c>
      <c r="E776" s="116">
        <v>721026460</v>
      </c>
      <c r="F776" s="94">
        <v>3163</v>
      </c>
      <c r="G776" s="116">
        <v>721026460</v>
      </c>
      <c r="H776" s="94">
        <v>3163</v>
      </c>
      <c r="I776" s="123">
        <v>774</v>
      </c>
      <c r="J776" s="123">
        <v>774</v>
      </c>
      <c r="K776" s="151">
        <v>583071</v>
      </c>
      <c r="N776" s="126" t="s">
        <v>942</v>
      </c>
      <c r="O776" s="154" t="s">
        <v>889</v>
      </c>
      <c r="Q776" s="153" t="s">
        <v>859</v>
      </c>
      <c r="R776" s="152" t="s">
        <v>837</v>
      </c>
      <c r="T776" s="142">
        <v>58</v>
      </c>
      <c r="X776" s="152" t="s">
        <v>690</v>
      </c>
      <c r="Y776" s="123" t="s">
        <v>159</v>
      </c>
      <c r="AB776" s="128" t="s">
        <v>706</v>
      </c>
      <c r="AD776" s="138" t="s">
        <v>834</v>
      </c>
      <c r="AF776" s="111">
        <v>42376</v>
      </c>
      <c r="AG776" s="123" t="s">
        <v>562</v>
      </c>
      <c r="AH776" s="94">
        <v>1</v>
      </c>
      <c r="AT776" s="137" t="s">
        <v>860</v>
      </c>
      <c r="AU776" s="150" t="s">
        <v>691</v>
      </c>
      <c r="AX776" s="94">
        <v>99717</v>
      </c>
      <c r="BA776" s="168">
        <v>42376</v>
      </c>
      <c r="BB776" s="168">
        <v>42376</v>
      </c>
    </row>
    <row r="777" spans="2:54" s="94" customFormat="1" ht="15" customHeight="1" x14ac:dyDescent="0.25">
      <c r="B777" s="126" t="s">
        <v>139</v>
      </c>
      <c r="C777" s="116">
        <v>113329040</v>
      </c>
      <c r="D777" s="92">
        <v>20160111</v>
      </c>
      <c r="E777" s="116">
        <v>721026460</v>
      </c>
      <c r="F777" s="94">
        <v>3163</v>
      </c>
      <c r="G777" s="116">
        <v>721026460</v>
      </c>
      <c r="H777" s="94">
        <v>3163</v>
      </c>
      <c r="I777" s="123">
        <v>775</v>
      </c>
      <c r="J777" s="123">
        <v>775</v>
      </c>
      <c r="K777" s="134">
        <v>583071</v>
      </c>
      <c r="N777" s="126" t="s">
        <v>942</v>
      </c>
      <c r="O777" s="195" t="s">
        <v>889</v>
      </c>
      <c r="Q777" s="135" t="s">
        <v>859</v>
      </c>
      <c r="R777" s="133" t="s">
        <v>837</v>
      </c>
      <c r="T777" s="142">
        <v>58</v>
      </c>
      <c r="X777" s="133" t="s">
        <v>690</v>
      </c>
      <c r="Y777" s="123" t="s">
        <v>159</v>
      </c>
      <c r="AB777" s="128" t="s">
        <v>706</v>
      </c>
      <c r="AD777" s="136" t="s">
        <v>834</v>
      </c>
      <c r="AF777" s="111">
        <v>42376</v>
      </c>
      <c r="AG777" s="123" t="s">
        <v>562</v>
      </c>
      <c r="AH777" s="94">
        <v>1</v>
      </c>
      <c r="AQ777" s="94">
        <v>5</v>
      </c>
      <c r="AT777" s="134">
        <v>11</v>
      </c>
      <c r="AU777" s="136" t="s">
        <v>691</v>
      </c>
      <c r="AX777" s="94">
        <v>665</v>
      </c>
      <c r="BA777" s="168">
        <v>42376</v>
      </c>
      <c r="BB777" s="168">
        <v>42376</v>
      </c>
    </row>
    <row r="778" spans="2:54" s="157" customFormat="1" ht="15" customHeight="1" x14ac:dyDescent="0.25">
      <c r="B778" s="157" t="s">
        <v>139</v>
      </c>
      <c r="C778" s="155">
        <v>113329040</v>
      </c>
      <c r="D778" s="156">
        <v>20160111</v>
      </c>
      <c r="E778" s="155">
        <v>721026460</v>
      </c>
      <c r="F778" s="157">
        <v>3164</v>
      </c>
      <c r="G778" s="116">
        <v>721026460</v>
      </c>
      <c r="H778" s="94">
        <v>3164</v>
      </c>
      <c r="I778" s="123">
        <v>776</v>
      </c>
      <c r="J778" s="123">
        <v>776</v>
      </c>
      <c r="K778" s="163">
        <v>583071</v>
      </c>
      <c r="N778" s="157" t="s">
        <v>942</v>
      </c>
      <c r="O778" s="162" t="s">
        <v>889</v>
      </c>
      <c r="Q778" s="164" t="s">
        <v>859</v>
      </c>
      <c r="R778" s="164" t="s">
        <v>837</v>
      </c>
      <c r="T778" s="158">
        <v>58</v>
      </c>
      <c r="X778" s="164" t="s">
        <v>690</v>
      </c>
      <c r="Y778" s="159" t="s">
        <v>159</v>
      </c>
      <c r="AB778" s="160" t="s">
        <v>706</v>
      </c>
      <c r="AD778" s="193" t="s">
        <v>933</v>
      </c>
      <c r="AF778" s="111">
        <v>42376</v>
      </c>
      <c r="AG778" s="123" t="s">
        <v>562</v>
      </c>
      <c r="AH778" s="94">
        <v>1</v>
      </c>
      <c r="AM778" s="157" t="s">
        <v>938</v>
      </c>
      <c r="AN778" s="94"/>
      <c r="AO778" s="94"/>
      <c r="AP778" s="94"/>
      <c r="AQ778" s="94">
        <v>5</v>
      </c>
      <c r="AT778" s="163">
        <v>7</v>
      </c>
      <c r="AU778" s="161" t="s">
        <v>691</v>
      </c>
      <c r="AV778" s="94"/>
      <c r="AW778" s="94"/>
      <c r="AX778" s="94">
        <v>665</v>
      </c>
      <c r="BA778" s="168">
        <v>42376</v>
      </c>
      <c r="BB778" s="168">
        <v>42376</v>
      </c>
    </row>
    <row r="779" spans="2:54" s="94" customFormat="1" ht="15" customHeight="1" x14ac:dyDescent="0.25">
      <c r="B779" s="126" t="s">
        <v>139</v>
      </c>
      <c r="C779" s="116">
        <v>113329040</v>
      </c>
      <c r="D779" s="92">
        <v>20160111</v>
      </c>
      <c r="E779" s="116">
        <v>721026460</v>
      </c>
      <c r="F779" s="94">
        <v>3165</v>
      </c>
      <c r="G779" s="116">
        <v>721026460</v>
      </c>
      <c r="H779" s="94">
        <v>3165</v>
      </c>
      <c r="I779" s="123">
        <v>777</v>
      </c>
      <c r="J779" s="123">
        <v>777</v>
      </c>
      <c r="K779" s="151">
        <v>583071</v>
      </c>
      <c r="N779" s="126" t="s">
        <v>942</v>
      </c>
      <c r="O779" s="154" t="s">
        <v>920</v>
      </c>
      <c r="Q779" s="153" t="s">
        <v>859</v>
      </c>
      <c r="R779" s="152" t="s">
        <v>837</v>
      </c>
      <c r="T779" s="142">
        <v>58</v>
      </c>
      <c r="X779" s="152" t="s">
        <v>690</v>
      </c>
      <c r="Y779" s="123" t="s">
        <v>159</v>
      </c>
      <c r="AB779" s="128" t="s">
        <v>706</v>
      </c>
      <c r="AD779" s="138" t="s">
        <v>834</v>
      </c>
      <c r="AF779" s="111">
        <v>42376</v>
      </c>
      <c r="AG779" s="123" t="s">
        <v>562</v>
      </c>
      <c r="AH779" s="94">
        <v>1</v>
      </c>
      <c r="AT779" s="151">
        <v>1.6</v>
      </c>
      <c r="AU779" s="150" t="s">
        <v>691</v>
      </c>
      <c r="AX779" s="94">
        <v>99717</v>
      </c>
      <c r="BA779" s="168">
        <v>42376</v>
      </c>
      <c r="BB779" s="168">
        <v>42376</v>
      </c>
    </row>
    <row r="780" spans="2:54" s="94" customFormat="1" ht="15" customHeight="1" x14ac:dyDescent="0.25">
      <c r="B780" s="126" t="s">
        <v>139</v>
      </c>
      <c r="C780" s="116">
        <v>113329040</v>
      </c>
      <c r="D780" s="92">
        <v>20160111</v>
      </c>
      <c r="E780" s="116">
        <v>721026460</v>
      </c>
      <c r="F780" s="94">
        <v>3165</v>
      </c>
      <c r="G780" s="116">
        <v>721026460</v>
      </c>
      <c r="H780" s="94">
        <v>3165</v>
      </c>
      <c r="I780" s="123">
        <v>778</v>
      </c>
      <c r="J780" s="123">
        <v>778</v>
      </c>
      <c r="K780" s="151">
        <v>583071</v>
      </c>
      <c r="N780" s="126" t="s">
        <v>942</v>
      </c>
      <c r="O780" s="154" t="s">
        <v>920</v>
      </c>
      <c r="Q780" s="153" t="s">
        <v>859</v>
      </c>
      <c r="R780" s="152" t="s">
        <v>837</v>
      </c>
      <c r="T780" s="142">
        <v>58</v>
      </c>
      <c r="X780" s="152" t="s">
        <v>690</v>
      </c>
      <c r="Y780" s="123" t="s">
        <v>159</v>
      </c>
      <c r="AB780" s="128" t="s">
        <v>706</v>
      </c>
      <c r="AD780" s="138" t="s">
        <v>834</v>
      </c>
      <c r="AF780" s="111">
        <v>42376</v>
      </c>
      <c r="AG780" s="123" t="s">
        <v>562</v>
      </c>
      <c r="AH780" s="94">
        <v>1</v>
      </c>
      <c r="AQ780" s="94">
        <v>5</v>
      </c>
      <c r="AT780" s="137">
        <v>7</v>
      </c>
      <c r="AU780" s="150" t="s">
        <v>691</v>
      </c>
      <c r="AX780" s="94">
        <v>665</v>
      </c>
      <c r="BA780" s="168">
        <v>42376</v>
      </c>
      <c r="BB780" s="168">
        <v>42376</v>
      </c>
    </row>
    <row r="781" spans="2:54" s="157" customFormat="1" ht="15" customHeight="1" x14ac:dyDescent="0.25">
      <c r="B781" s="157" t="s">
        <v>139</v>
      </c>
      <c r="C781" s="155">
        <v>113329040</v>
      </c>
      <c r="D781" s="156">
        <v>20160111</v>
      </c>
      <c r="E781" s="155">
        <v>721026460</v>
      </c>
      <c r="F781" s="157">
        <v>3166</v>
      </c>
      <c r="G781" s="116">
        <v>721026460</v>
      </c>
      <c r="H781" s="94">
        <v>3166</v>
      </c>
      <c r="I781" s="123">
        <v>779</v>
      </c>
      <c r="J781" s="123">
        <v>779</v>
      </c>
      <c r="K781" s="163">
        <v>583071</v>
      </c>
      <c r="N781" s="157" t="s">
        <v>942</v>
      </c>
      <c r="O781" s="162" t="s">
        <v>920</v>
      </c>
      <c r="Q781" s="164" t="s">
        <v>859</v>
      </c>
      <c r="R781" s="164" t="s">
        <v>837</v>
      </c>
      <c r="T781" s="158">
        <v>58</v>
      </c>
      <c r="X781" s="164" t="s">
        <v>690</v>
      </c>
      <c r="Y781" s="159" t="s">
        <v>159</v>
      </c>
      <c r="AB781" s="160" t="s">
        <v>706</v>
      </c>
      <c r="AD781" s="193" t="s">
        <v>933</v>
      </c>
      <c r="AF781" s="111">
        <v>42376</v>
      </c>
      <c r="AG781" s="123" t="s">
        <v>562</v>
      </c>
      <c r="AH781" s="94">
        <v>1</v>
      </c>
      <c r="AM781" s="157" t="s">
        <v>938</v>
      </c>
      <c r="AN781" s="94"/>
      <c r="AO781" s="94"/>
      <c r="AP781" s="94"/>
      <c r="AQ781" s="94">
        <v>5</v>
      </c>
      <c r="AT781" s="163">
        <v>7</v>
      </c>
      <c r="AU781" s="161" t="s">
        <v>691</v>
      </c>
      <c r="AV781" s="94"/>
      <c r="AW781" s="94"/>
      <c r="AX781" s="94">
        <v>665</v>
      </c>
      <c r="BA781" s="168">
        <v>42376</v>
      </c>
      <c r="BB781" s="168">
        <v>42376</v>
      </c>
    </row>
    <row r="782" spans="2:54" s="94" customFormat="1" ht="15" customHeight="1" x14ac:dyDescent="0.25">
      <c r="B782" s="126" t="s">
        <v>139</v>
      </c>
      <c r="C782" s="116">
        <v>113329040</v>
      </c>
      <c r="D782" s="92">
        <v>20160111</v>
      </c>
      <c r="E782" s="116">
        <v>721026460</v>
      </c>
      <c r="F782" s="94">
        <v>3167</v>
      </c>
      <c r="G782" s="116">
        <v>721026460</v>
      </c>
      <c r="H782" s="94">
        <v>3167</v>
      </c>
      <c r="I782" s="123">
        <v>780</v>
      </c>
      <c r="J782" s="123">
        <v>780</v>
      </c>
      <c r="K782" s="151">
        <v>10033392</v>
      </c>
      <c r="N782" s="126" t="s">
        <v>943</v>
      </c>
      <c r="O782" s="154" t="s">
        <v>880</v>
      </c>
      <c r="Q782" s="153" t="s">
        <v>861</v>
      </c>
      <c r="R782" s="152" t="s">
        <v>837</v>
      </c>
      <c r="T782" s="142">
        <v>58</v>
      </c>
      <c r="X782" s="152" t="s">
        <v>690</v>
      </c>
      <c r="Y782" s="123" t="s">
        <v>159</v>
      </c>
      <c r="AB782" s="128" t="s">
        <v>706</v>
      </c>
      <c r="AD782" s="138" t="s">
        <v>834</v>
      </c>
      <c r="AF782" s="111">
        <v>42376</v>
      </c>
      <c r="AG782" s="123" t="s">
        <v>562</v>
      </c>
      <c r="AH782" s="94">
        <v>1</v>
      </c>
      <c r="AT782" s="151">
        <v>0.32</v>
      </c>
      <c r="AU782" s="150" t="s">
        <v>691</v>
      </c>
      <c r="AX782" s="94">
        <v>99717</v>
      </c>
      <c r="BA782" s="168">
        <v>42376</v>
      </c>
      <c r="BB782" s="168">
        <v>42376</v>
      </c>
    </row>
    <row r="783" spans="2:54" s="94" customFormat="1" ht="15" customHeight="1" x14ac:dyDescent="0.25">
      <c r="B783" s="126" t="s">
        <v>139</v>
      </c>
      <c r="C783" s="116">
        <v>113329040</v>
      </c>
      <c r="D783" s="92">
        <v>20160111</v>
      </c>
      <c r="E783" s="116">
        <v>721026460</v>
      </c>
      <c r="F783" s="94">
        <v>3167</v>
      </c>
      <c r="G783" s="116">
        <v>721026460</v>
      </c>
      <c r="H783" s="94">
        <v>3167</v>
      </c>
      <c r="I783" s="123">
        <v>781</v>
      </c>
      <c r="J783" s="123">
        <v>781</v>
      </c>
      <c r="K783" s="151">
        <v>10033392</v>
      </c>
      <c r="N783" s="126" t="s">
        <v>943</v>
      </c>
      <c r="O783" s="154" t="s">
        <v>880</v>
      </c>
      <c r="Q783" s="153" t="s">
        <v>861</v>
      </c>
      <c r="R783" s="152" t="s">
        <v>837</v>
      </c>
      <c r="T783" s="142">
        <v>58</v>
      </c>
      <c r="X783" s="152" t="s">
        <v>690</v>
      </c>
      <c r="Y783" s="123" t="s">
        <v>159</v>
      </c>
      <c r="AB783" s="128" t="s">
        <v>706</v>
      </c>
      <c r="AD783" s="138" t="s">
        <v>834</v>
      </c>
      <c r="AF783" s="111">
        <v>42376</v>
      </c>
      <c r="AG783" s="123" t="s">
        <v>562</v>
      </c>
      <c r="AH783" s="94">
        <v>1</v>
      </c>
      <c r="AQ783" s="94">
        <v>5</v>
      </c>
      <c r="AT783" s="151">
        <v>14</v>
      </c>
      <c r="AU783" s="150" t="s">
        <v>691</v>
      </c>
      <c r="AX783" s="94">
        <v>665</v>
      </c>
      <c r="BA783" s="168">
        <v>42376</v>
      </c>
      <c r="BB783" s="168">
        <v>42376</v>
      </c>
    </row>
    <row r="784" spans="2:54" s="157" customFormat="1" ht="15" customHeight="1" x14ac:dyDescent="0.25">
      <c r="B784" s="157" t="s">
        <v>139</v>
      </c>
      <c r="C784" s="155">
        <v>113329040</v>
      </c>
      <c r="D784" s="156">
        <v>20160111</v>
      </c>
      <c r="E784" s="155">
        <v>721026460</v>
      </c>
      <c r="F784" s="157">
        <v>3168</v>
      </c>
      <c r="G784" s="116">
        <v>721026460</v>
      </c>
      <c r="H784" s="94">
        <v>3168</v>
      </c>
      <c r="I784" s="123">
        <v>782</v>
      </c>
      <c r="J784" s="123">
        <v>782</v>
      </c>
      <c r="K784" s="163">
        <v>10033392</v>
      </c>
      <c r="N784" s="157" t="s">
        <v>943</v>
      </c>
      <c r="O784" s="162" t="s">
        <v>880</v>
      </c>
      <c r="Q784" s="164" t="s">
        <v>861</v>
      </c>
      <c r="R784" s="164" t="s">
        <v>837</v>
      </c>
      <c r="T784" s="158">
        <v>58</v>
      </c>
      <c r="X784" s="164" t="s">
        <v>690</v>
      </c>
      <c r="Y784" s="159" t="s">
        <v>159</v>
      </c>
      <c r="AB784" s="160" t="s">
        <v>706</v>
      </c>
      <c r="AD784" s="193" t="s">
        <v>933</v>
      </c>
      <c r="AF784" s="111">
        <v>42376</v>
      </c>
      <c r="AG784" s="123" t="s">
        <v>562</v>
      </c>
      <c r="AH784" s="94">
        <v>1</v>
      </c>
      <c r="AM784" s="157" t="s">
        <v>938</v>
      </c>
      <c r="AN784" s="94"/>
      <c r="AO784" s="94"/>
      <c r="AP784" s="94"/>
      <c r="AQ784" s="94">
        <v>5</v>
      </c>
      <c r="AT784" s="163">
        <v>9</v>
      </c>
      <c r="AU784" s="161" t="s">
        <v>691</v>
      </c>
      <c r="AV784" s="94"/>
      <c r="AW784" s="94"/>
      <c r="AX784" s="94">
        <v>665</v>
      </c>
      <c r="BA784" s="168">
        <v>42376</v>
      </c>
      <c r="BB784" s="168">
        <v>42376</v>
      </c>
    </row>
    <row r="785" spans="2:54" s="94" customFormat="1" ht="15" customHeight="1" x14ac:dyDescent="0.25">
      <c r="B785" s="126" t="s">
        <v>139</v>
      </c>
      <c r="C785" s="116">
        <v>113329040</v>
      </c>
      <c r="D785" s="92">
        <v>20160111</v>
      </c>
      <c r="E785" s="116">
        <v>721026460</v>
      </c>
      <c r="F785" s="94">
        <v>3169</v>
      </c>
      <c r="G785" s="116">
        <v>721026460</v>
      </c>
      <c r="H785" s="94">
        <v>3169</v>
      </c>
      <c r="I785" s="123">
        <v>783</v>
      </c>
      <c r="J785" s="123">
        <v>783</v>
      </c>
      <c r="K785" s="151">
        <v>10033392</v>
      </c>
      <c r="N785" s="126" t="s">
        <v>943</v>
      </c>
      <c r="O785" s="154" t="s">
        <v>881</v>
      </c>
      <c r="Q785" s="153" t="s">
        <v>861</v>
      </c>
      <c r="R785" s="152" t="s">
        <v>837</v>
      </c>
      <c r="T785" s="142">
        <v>58</v>
      </c>
      <c r="X785" s="152" t="s">
        <v>690</v>
      </c>
      <c r="Y785" s="123" t="s">
        <v>159</v>
      </c>
      <c r="AB785" s="128" t="s">
        <v>706</v>
      </c>
      <c r="AD785" s="138" t="s">
        <v>834</v>
      </c>
      <c r="AF785" s="111">
        <v>42376</v>
      </c>
      <c r="AG785" s="123" t="s">
        <v>562</v>
      </c>
      <c r="AH785" s="94">
        <v>1</v>
      </c>
      <c r="AT785" s="151">
        <v>0</v>
      </c>
      <c r="AU785" s="150" t="s">
        <v>691</v>
      </c>
      <c r="AX785" s="94">
        <v>99717</v>
      </c>
      <c r="BA785" s="168">
        <v>42376</v>
      </c>
      <c r="BB785" s="168">
        <v>42376</v>
      </c>
    </row>
    <row r="786" spans="2:54" s="94" customFormat="1" ht="15" customHeight="1" x14ac:dyDescent="0.25">
      <c r="B786" s="126" t="s">
        <v>139</v>
      </c>
      <c r="C786" s="116">
        <v>113329040</v>
      </c>
      <c r="D786" s="92">
        <v>20160111</v>
      </c>
      <c r="E786" s="116">
        <v>721026460</v>
      </c>
      <c r="F786" s="94">
        <v>3169</v>
      </c>
      <c r="G786" s="116">
        <v>721026460</v>
      </c>
      <c r="H786" s="94">
        <v>3169</v>
      </c>
      <c r="I786" s="123">
        <v>784</v>
      </c>
      <c r="J786" s="123">
        <v>784</v>
      </c>
      <c r="K786" s="151">
        <v>10033392</v>
      </c>
      <c r="N786" s="126" t="s">
        <v>943</v>
      </c>
      <c r="O786" s="154" t="s">
        <v>881</v>
      </c>
      <c r="Q786" s="153" t="s">
        <v>861</v>
      </c>
      <c r="R786" s="152" t="s">
        <v>837</v>
      </c>
      <c r="T786" s="142">
        <v>58</v>
      </c>
      <c r="X786" s="152" t="s">
        <v>690</v>
      </c>
      <c r="Y786" s="123" t="s">
        <v>159</v>
      </c>
      <c r="AB786" s="128" t="s">
        <v>706</v>
      </c>
      <c r="AD786" s="138" t="s">
        <v>834</v>
      </c>
      <c r="AF786" s="111">
        <v>42376</v>
      </c>
      <c r="AG786" s="123" t="s">
        <v>562</v>
      </c>
      <c r="AH786" s="94">
        <v>1</v>
      </c>
      <c r="AQ786" s="94">
        <v>5</v>
      </c>
      <c r="AT786" s="151">
        <v>11</v>
      </c>
      <c r="AU786" s="150" t="s">
        <v>691</v>
      </c>
      <c r="AX786" s="94">
        <v>665</v>
      </c>
      <c r="BA786" s="168">
        <v>42376</v>
      </c>
      <c r="BB786" s="168">
        <v>42376</v>
      </c>
    </row>
    <row r="787" spans="2:54" s="157" customFormat="1" ht="15" customHeight="1" x14ac:dyDescent="0.25">
      <c r="B787" s="157" t="s">
        <v>139</v>
      </c>
      <c r="C787" s="155">
        <v>113329040</v>
      </c>
      <c r="D787" s="156">
        <v>20160111</v>
      </c>
      <c r="E787" s="155">
        <v>721026460</v>
      </c>
      <c r="F787" s="157">
        <v>3170</v>
      </c>
      <c r="G787" s="116">
        <v>721026460</v>
      </c>
      <c r="H787" s="94">
        <v>3170</v>
      </c>
      <c r="I787" s="123">
        <v>785</v>
      </c>
      <c r="J787" s="123">
        <v>785</v>
      </c>
      <c r="K787" s="163">
        <v>10033392</v>
      </c>
      <c r="N787" s="157" t="s">
        <v>943</v>
      </c>
      <c r="O787" s="162" t="s">
        <v>881</v>
      </c>
      <c r="Q787" s="164" t="s">
        <v>861</v>
      </c>
      <c r="R787" s="164" t="s">
        <v>837</v>
      </c>
      <c r="T787" s="158">
        <v>58</v>
      </c>
      <c r="X787" s="164" t="s">
        <v>690</v>
      </c>
      <c r="Y787" s="159" t="s">
        <v>159</v>
      </c>
      <c r="AB787" s="160" t="s">
        <v>706</v>
      </c>
      <c r="AD787" s="193" t="s">
        <v>933</v>
      </c>
      <c r="AF787" s="111">
        <v>42376</v>
      </c>
      <c r="AG787" s="123" t="s">
        <v>562</v>
      </c>
      <c r="AH787" s="94">
        <v>1</v>
      </c>
      <c r="AM787" s="157" t="s">
        <v>938</v>
      </c>
      <c r="AN787" s="94"/>
      <c r="AO787" s="94"/>
      <c r="AP787" s="94"/>
      <c r="AQ787" s="94">
        <v>5</v>
      </c>
      <c r="AT787" s="163">
        <v>15</v>
      </c>
      <c r="AU787" s="161" t="s">
        <v>691</v>
      </c>
      <c r="AV787" s="94"/>
      <c r="AW787" s="94"/>
      <c r="AX787" s="94">
        <v>665</v>
      </c>
      <c r="BA787" s="168">
        <v>42376</v>
      </c>
      <c r="BB787" s="168">
        <v>42376</v>
      </c>
    </row>
    <row r="788" spans="2:54" s="94" customFormat="1" ht="15" customHeight="1" x14ac:dyDescent="0.25">
      <c r="B788" s="126" t="s">
        <v>139</v>
      </c>
      <c r="C788" s="116">
        <v>113329040</v>
      </c>
      <c r="D788" s="92">
        <v>20160111</v>
      </c>
      <c r="E788" s="116">
        <v>721026460</v>
      </c>
      <c r="F788" s="94">
        <v>3171</v>
      </c>
      <c r="G788" s="116">
        <v>721026460</v>
      </c>
      <c r="H788" s="94">
        <v>3171</v>
      </c>
      <c r="I788" s="123">
        <v>786</v>
      </c>
      <c r="J788" s="123">
        <v>786</v>
      </c>
      <c r="K788" s="151">
        <v>10033392</v>
      </c>
      <c r="N788" s="126" t="s">
        <v>943</v>
      </c>
      <c r="O788" s="154" t="s">
        <v>882</v>
      </c>
      <c r="Q788" s="153" t="s">
        <v>861</v>
      </c>
      <c r="R788" s="152" t="s">
        <v>837</v>
      </c>
      <c r="T788" s="142">
        <v>58</v>
      </c>
      <c r="X788" s="152" t="s">
        <v>690</v>
      </c>
      <c r="Y788" s="123" t="s">
        <v>159</v>
      </c>
      <c r="AB788" s="128" t="s">
        <v>706</v>
      </c>
      <c r="AD788" s="136" t="s">
        <v>834</v>
      </c>
      <c r="AF788" s="111">
        <v>42376</v>
      </c>
      <c r="AG788" s="123" t="s">
        <v>562</v>
      </c>
      <c r="AH788" s="94">
        <v>1</v>
      </c>
      <c r="AT788" s="151">
        <v>6.4000000000000003E-3</v>
      </c>
      <c r="AU788" s="150" t="s">
        <v>691</v>
      </c>
      <c r="AX788" s="94">
        <v>99717</v>
      </c>
      <c r="BA788" s="168">
        <v>42376</v>
      </c>
      <c r="BB788" s="168">
        <v>42376</v>
      </c>
    </row>
    <row r="789" spans="2:54" s="94" customFormat="1" ht="15" customHeight="1" x14ac:dyDescent="0.25">
      <c r="B789" s="126" t="s">
        <v>139</v>
      </c>
      <c r="C789" s="116">
        <v>113329040</v>
      </c>
      <c r="D789" s="92">
        <v>20160111</v>
      </c>
      <c r="E789" s="116">
        <v>721026460</v>
      </c>
      <c r="F789" s="94">
        <v>3171</v>
      </c>
      <c r="G789" s="116">
        <v>721026460</v>
      </c>
      <c r="H789" s="94">
        <v>3171</v>
      </c>
      <c r="I789" s="123">
        <v>787</v>
      </c>
      <c r="J789" s="123">
        <v>787</v>
      </c>
      <c r="K789" s="151">
        <v>10033392</v>
      </c>
      <c r="N789" s="126" t="s">
        <v>943</v>
      </c>
      <c r="O789" s="154" t="s">
        <v>882</v>
      </c>
      <c r="Q789" s="153" t="s">
        <v>861</v>
      </c>
      <c r="R789" s="152" t="s">
        <v>837</v>
      </c>
      <c r="T789" s="142">
        <v>58</v>
      </c>
      <c r="X789" s="152" t="s">
        <v>690</v>
      </c>
      <c r="Y789" s="123" t="s">
        <v>159</v>
      </c>
      <c r="AB789" s="128" t="s">
        <v>706</v>
      </c>
      <c r="AD789" s="136" t="s">
        <v>834</v>
      </c>
      <c r="AF789" s="111">
        <v>42376</v>
      </c>
      <c r="AG789" s="123" t="s">
        <v>562</v>
      </c>
      <c r="AH789" s="94">
        <v>1</v>
      </c>
      <c r="AQ789" s="94">
        <v>5</v>
      </c>
      <c r="AT789" s="151">
        <v>10</v>
      </c>
      <c r="AU789" s="150" t="s">
        <v>691</v>
      </c>
      <c r="AX789" s="94">
        <v>665</v>
      </c>
      <c r="BA789" s="168">
        <v>42376</v>
      </c>
      <c r="BB789" s="168">
        <v>42376</v>
      </c>
    </row>
    <row r="790" spans="2:54" s="157" customFormat="1" ht="15" customHeight="1" x14ac:dyDescent="0.25">
      <c r="B790" s="157" t="s">
        <v>139</v>
      </c>
      <c r="C790" s="155">
        <v>113329040</v>
      </c>
      <c r="D790" s="156">
        <v>20160111</v>
      </c>
      <c r="E790" s="155">
        <v>721026460</v>
      </c>
      <c r="F790" s="157">
        <v>3172</v>
      </c>
      <c r="G790" s="116">
        <v>721026460</v>
      </c>
      <c r="H790" s="94">
        <v>3172</v>
      </c>
      <c r="I790" s="123">
        <v>788</v>
      </c>
      <c r="J790" s="123">
        <v>788</v>
      </c>
      <c r="K790" s="163">
        <v>10033392</v>
      </c>
      <c r="N790" s="157" t="s">
        <v>943</v>
      </c>
      <c r="O790" s="162" t="s">
        <v>882</v>
      </c>
      <c r="Q790" s="164" t="s">
        <v>861</v>
      </c>
      <c r="R790" s="164" t="s">
        <v>837</v>
      </c>
      <c r="T790" s="158">
        <v>58</v>
      </c>
      <c r="X790" s="164" t="s">
        <v>690</v>
      </c>
      <c r="Y790" s="159" t="s">
        <v>159</v>
      </c>
      <c r="AB790" s="160" t="s">
        <v>706</v>
      </c>
      <c r="AD790" s="191" t="s">
        <v>933</v>
      </c>
      <c r="AF790" s="111">
        <v>42376</v>
      </c>
      <c r="AG790" s="123" t="s">
        <v>562</v>
      </c>
      <c r="AH790" s="94">
        <v>1</v>
      </c>
      <c r="AM790" s="157" t="s">
        <v>938</v>
      </c>
      <c r="AN790" s="94"/>
      <c r="AO790" s="94"/>
      <c r="AP790" s="94"/>
      <c r="AQ790" s="94">
        <v>5</v>
      </c>
      <c r="AT790" s="163">
        <v>9</v>
      </c>
      <c r="AU790" s="161" t="s">
        <v>691</v>
      </c>
      <c r="AV790" s="94"/>
      <c r="AW790" s="94"/>
      <c r="AX790" s="94">
        <v>665</v>
      </c>
      <c r="BA790" s="168">
        <v>42376</v>
      </c>
      <c r="BB790" s="168">
        <v>42376</v>
      </c>
    </row>
    <row r="791" spans="2:54" s="94" customFormat="1" ht="15" customHeight="1" x14ac:dyDescent="0.25">
      <c r="B791" s="126" t="s">
        <v>139</v>
      </c>
      <c r="C791" s="116">
        <v>113329040</v>
      </c>
      <c r="D791" s="92">
        <v>20160111</v>
      </c>
      <c r="E791" s="116">
        <v>721026460</v>
      </c>
      <c r="F791" s="94">
        <v>3173</v>
      </c>
      <c r="G791" s="116">
        <v>721026460</v>
      </c>
      <c r="H791" s="94">
        <v>3173</v>
      </c>
      <c r="I791" s="123">
        <v>789</v>
      </c>
      <c r="J791" s="123">
        <v>789</v>
      </c>
      <c r="K791" s="151">
        <v>10033392</v>
      </c>
      <c r="N791" s="126" t="s">
        <v>943</v>
      </c>
      <c r="O791" s="154" t="s">
        <v>883</v>
      </c>
      <c r="Q791" s="153" t="s">
        <v>861</v>
      </c>
      <c r="R791" s="152" t="s">
        <v>837</v>
      </c>
      <c r="T791" s="142">
        <v>58</v>
      </c>
      <c r="X791" s="152" t="s">
        <v>690</v>
      </c>
      <c r="Y791" s="123" t="s">
        <v>159</v>
      </c>
      <c r="AB791" s="128" t="s">
        <v>706</v>
      </c>
      <c r="AD791" s="136" t="s">
        <v>834</v>
      </c>
      <c r="AF791" s="111">
        <v>42376</v>
      </c>
      <c r="AG791" s="123" t="s">
        <v>562</v>
      </c>
      <c r="AH791" s="94">
        <v>1</v>
      </c>
      <c r="AT791" s="151">
        <v>0.13</v>
      </c>
      <c r="AU791" s="150" t="s">
        <v>691</v>
      </c>
      <c r="AX791" s="94">
        <v>99717</v>
      </c>
      <c r="BA791" s="168">
        <v>42376</v>
      </c>
      <c r="BB791" s="168">
        <v>42376</v>
      </c>
    </row>
    <row r="792" spans="2:54" s="94" customFormat="1" ht="15" customHeight="1" x14ac:dyDescent="0.25">
      <c r="B792" s="126" t="s">
        <v>139</v>
      </c>
      <c r="C792" s="116">
        <v>113329040</v>
      </c>
      <c r="D792" s="92">
        <v>20160111</v>
      </c>
      <c r="E792" s="116">
        <v>721026460</v>
      </c>
      <c r="F792" s="94">
        <v>3173</v>
      </c>
      <c r="G792" s="116">
        <v>721026460</v>
      </c>
      <c r="H792" s="94">
        <v>3173</v>
      </c>
      <c r="I792" s="123">
        <v>790</v>
      </c>
      <c r="J792" s="123">
        <v>790</v>
      </c>
      <c r="K792" s="151">
        <v>10033392</v>
      </c>
      <c r="N792" s="126" t="s">
        <v>943</v>
      </c>
      <c r="O792" s="154" t="s">
        <v>883</v>
      </c>
      <c r="Q792" s="153" t="s">
        <v>861</v>
      </c>
      <c r="R792" s="152" t="s">
        <v>837</v>
      </c>
      <c r="T792" s="142">
        <v>58</v>
      </c>
      <c r="X792" s="152" t="s">
        <v>690</v>
      </c>
      <c r="Y792" s="123" t="s">
        <v>159</v>
      </c>
      <c r="AB792" s="128" t="s">
        <v>706</v>
      </c>
      <c r="AD792" s="136" t="s">
        <v>834</v>
      </c>
      <c r="AF792" s="111">
        <v>42376</v>
      </c>
      <c r="AG792" s="123" t="s">
        <v>562</v>
      </c>
      <c r="AH792" s="94">
        <v>1</v>
      </c>
      <c r="AQ792" s="94">
        <v>5</v>
      </c>
      <c r="AT792" s="137">
        <v>10</v>
      </c>
      <c r="AU792" s="150" t="s">
        <v>691</v>
      </c>
      <c r="AX792" s="94">
        <v>665</v>
      </c>
      <c r="BA792" s="168">
        <v>42376</v>
      </c>
      <c r="BB792" s="168">
        <v>42376</v>
      </c>
    </row>
    <row r="793" spans="2:54" s="157" customFormat="1" ht="15" customHeight="1" x14ac:dyDescent="0.25">
      <c r="B793" s="157" t="s">
        <v>139</v>
      </c>
      <c r="C793" s="155">
        <v>113329040</v>
      </c>
      <c r="D793" s="156">
        <v>20160111</v>
      </c>
      <c r="E793" s="155">
        <v>721026460</v>
      </c>
      <c r="F793" s="157">
        <v>3174</v>
      </c>
      <c r="G793" s="116">
        <v>721026460</v>
      </c>
      <c r="H793" s="94">
        <v>3174</v>
      </c>
      <c r="I793" s="123">
        <v>791</v>
      </c>
      <c r="J793" s="123">
        <v>791</v>
      </c>
      <c r="K793" s="163">
        <v>10033392</v>
      </c>
      <c r="N793" s="157" t="s">
        <v>943</v>
      </c>
      <c r="O793" s="162" t="s">
        <v>883</v>
      </c>
      <c r="Q793" s="164" t="s">
        <v>861</v>
      </c>
      <c r="R793" s="164" t="s">
        <v>837</v>
      </c>
      <c r="T793" s="158">
        <v>58</v>
      </c>
      <c r="X793" s="164" t="s">
        <v>690</v>
      </c>
      <c r="Y793" s="159" t="s">
        <v>159</v>
      </c>
      <c r="AB793" s="160" t="s">
        <v>706</v>
      </c>
      <c r="AD793" s="191" t="s">
        <v>933</v>
      </c>
      <c r="AF793" s="111">
        <v>42376</v>
      </c>
      <c r="AG793" s="123" t="s">
        <v>562</v>
      </c>
      <c r="AH793" s="94">
        <v>1</v>
      </c>
      <c r="AM793" s="157" t="s">
        <v>938</v>
      </c>
      <c r="AN793" s="94"/>
      <c r="AO793" s="94"/>
      <c r="AP793" s="94"/>
      <c r="AQ793" s="94">
        <v>5</v>
      </c>
      <c r="AT793" s="163">
        <v>15</v>
      </c>
      <c r="AU793" s="161" t="s">
        <v>691</v>
      </c>
      <c r="AV793" s="94"/>
      <c r="AW793" s="94"/>
      <c r="AX793" s="94">
        <v>665</v>
      </c>
      <c r="BA793" s="168">
        <v>42376</v>
      </c>
      <c r="BB793" s="168">
        <v>42376</v>
      </c>
    </row>
    <row r="794" spans="2:54" s="94" customFormat="1" ht="15" customHeight="1" x14ac:dyDescent="0.25">
      <c r="B794" s="126" t="s">
        <v>139</v>
      </c>
      <c r="C794" s="116">
        <v>113329040</v>
      </c>
      <c r="D794" s="92">
        <v>20160111</v>
      </c>
      <c r="E794" s="116">
        <v>721026460</v>
      </c>
      <c r="F794" s="94">
        <v>3175</v>
      </c>
      <c r="G794" s="116">
        <v>721026460</v>
      </c>
      <c r="H794" s="94">
        <v>3175</v>
      </c>
      <c r="I794" s="123">
        <v>792</v>
      </c>
      <c r="J794" s="123">
        <v>792</v>
      </c>
      <c r="K794" s="151">
        <v>10033392</v>
      </c>
      <c r="N794" s="126" t="s">
        <v>943</v>
      </c>
      <c r="O794" s="154" t="s">
        <v>884</v>
      </c>
      <c r="Q794" s="153" t="s">
        <v>861</v>
      </c>
      <c r="R794" s="152" t="s">
        <v>837</v>
      </c>
      <c r="T794" s="142">
        <v>58</v>
      </c>
      <c r="X794" s="152" t="s">
        <v>690</v>
      </c>
      <c r="Y794" s="123" t="s">
        <v>159</v>
      </c>
      <c r="AB794" s="128" t="s">
        <v>706</v>
      </c>
      <c r="AD794" s="136" t="s">
        <v>834</v>
      </c>
      <c r="AF794" s="111">
        <v>42376</v>
      </c>
      <c r="AG794" s="123" t="s">
        <v>562</v>
      </c>
      <c r="AH794" s="94">
        <v>1</v>
      </c>
      <c r="AT794" s="151">
        <v>1.3</v>
      </c>
      <c r="AU794" s="150" t="s">
        <v>691</v>
      </c>
      <c r="AX794" s="94">
        <v>99717</v>
      </c>
      <c r="BA794" s="168">
        <v>42376</v>
      </c>
      <c r="BB794" s="168">
        <v>42376</v>
      </c>
    </row>
    <row r="795" spans="2:54" s="94" customFormat="1" ht="15" customHeight="1" x14ac:dyDescent="0.25">
      <c r="B795" s="126" t="s">
        <v>139</v>
      </c>
      <c r="C795" s="116">
        <v>113329040</v>
      </c>
      <c r="D795" s="92">
        <v>20160111</v>
      </c>
      <c r="E795" s="116">
        <v>721026460</v>
      </c>
      <c r="F795" s="94">
        <v>3175</v>
      </c>
      <c r="G795" s="116">
        <v>721026460</v>
      </c>
      <c r="H795" s="94">
        <v>3175</v>
      </c>
      <c r="I795" s="123">
        <v>793</v>
      </c>
      <c r="J795" s="123">
        <v>793</v>
      </c>
      <c r="K795" s="151">
        <v>10033392</v>
      </c>
      <c r="N795" s="126" t="s">
        <v>943</v>
      </c>
      <c r="O795" s="154" t="s">
        <v>884</v>
      </c>
      <c r="Q795" s="153" t="s">
        <v>861</v>
      </c>
      <c r="R795" s="152" t="s">
        <v>837</v>
      </c>
      <c r="T795" s="142">
        <v>58</v>
      </c>
      <c r="X795" s="152" t="s">
        <v>690</v>
      </c>
      <c r="Y795" s="123" t="s">
        <v>159</v>
      </c>
      <c r="AB795" s="128" t="s">
        <v>706</v>
      </c>
      <c r="AD795" s="136" t="s">
        <v>834</v>
      </c>
      <c r="AF795" s="111">
        <v>42376</v>
      </c>
      <c r="AG795" s="123" t="s">
        <v>562</v>
      </c>
      <c r="AH795" s="94">
        <v>1</v>
      </c>
      <c r="AQ795" s="94">
        <v>5</v>
      </c>
      <c r="AT795" s="151">
        <v>10</v>
      </c>
      <c r="AU795" s="150" t="s">
        <v>691</v>
      </c>
      <c r="AX795" s="94">
        <v>665</v>
      </c>
      <c r="BA795" s="168">
        <v>42376</v>
      </c>
      <c r="BB795" s="168">
        <v>42376</v>
      </c>
    </row>
    <row r="796" spans="2:54" s="157" customFormat="1" ht="15" customHeight="1" x14ac:dyDescent="0.25">
      <c r="B796" s="157" t="s">
        <v>139</v>
      </c>
      <c r="C796" s="155">
        <v>113329040</v>
      </c>
      <c r="D796" s="156">
        <v>20160111</v>
      </c>
      <c r="E796" s="155">
        <v>721026460</v>
      </c>
      <c r="F796" s="157">
        <v>3176</v>
      </c>
      <c r="G796" s="116">
        <v>721026460</v>
      </c>
      <c r="H796" s="94">
        <v>3176</v>
      </c>
      <c r="I796" s="123">
        <v>794</v>
      </c>
      <c r="J796" s="123">
        <v>794</v>
      </c>
      <c r="K796" s="163">
        <v>10033392</v>
      </c>
      <c r="N796" s="157" t="s">
        <v>943</v>
      </c>
      <c r="O796" s="162" t="s">
        <v>884</v>
      </c>
      <c r="Q796" s="164" t="s">
        <v>861</v>
      </c>
      <c r="R796" s="164" t="s">
        <v>837</v>
      </c>
      <c r="T796" s="158">
        <v>58</v>
      </c>
      <c r="X796" s="164" t="s">
        <v>690</v>
      </c>
      <c r="Y796" s="159" t="s">
        <v>159</v>
      </c>
      <c r="AB796" s="160" t="s">
        <v>706</v>
      </c>
      <c r="AD796" s="191" t="s">
        <v>933</v>
      </c>
      <c r="AF796" s="111">
        <v>42376</v>
      </c>
      <c r="AG796" s="123" t="s">
        <v>562</v>
      </c>
      <c r="AH796" s="94">
        <v>1</v>
      </c>
      <c r="AM796" s="157" t="s">
        <v>938</v>
      </c>
      <c r="AN796" s="94"/>
      <c r="AO796" s="94"/>
      <c r="AP796" s="94"/>
      <c r="AQ796" s="94">
        <v>5</v>
      </c>
      <c r="AT796" s="163">
        <v>8</v>
      </c>
      <c r="AU796" s="161" t="s">
        <v>691</v>
      </c>
      <c r="AV796" s="94"/>
      <c r="AW796" s="94"/>
      <c r="AX796" s="94">
        <v>665</v>
      </c>
      <c r="BA796" s="168">
        <v>42376</v>
      </c>
      <c r="BB796" s="168">
        <v>42376</v>
      </c>
    </row>
    <row r="797" spans="2:54" s="94" customFormat="1" ht="15" customHeight="1" x14ac:dyDescent="0.25">
      <c r="B797" s="126" t="s">
        <v>139</v>
      </c>
      <c r="C797" s="116">
        <v>113329040</v>
      </c>
      <c r="D797" s="92">
        <v>20160111</v>
      </c>
      <c r="E797" s="116">
        <v>721026460</v>
      </c>
      <c r="F797" s="94">
        <v>3177</v>
      </c>
      <c r="G797" s="116">
        <v>721026460</v>
      </c>
      <c r="H797" s="94">
        <v>3177</v>
      </c>
      <c r="I797" s="123">
        <v>795</v>
      </c>
      <c r="J797" s="123">
        <v>795</v>
      </c>
      <c r="K797" s="151">
        <v>10033392</v>
      </c>
      <c r="N797" s="126" t="s">
        <v>943</v>
      </c>
      <c r="O797" s="154" t="s">
        <v>885</v>
      </c>
      <c r="Q797" s="153" t="s">
        <v>861</v>
      </c>
      <c r="R797" s="152" t="s">
        <v>837</v>
      </c>
      <c r="T797" s="142">
        <v>58</v>
      </c>
      <c r="X797" s="152" t="s">
        <v>690</v>
      </c>
      <c r="Y797" s="123" t="s">
        <v>159</v>
      </c>
      <c r="AB797" s="128" t="s">
        <v>706</v>
      </c>
      <c r="AD797" s="136" t="s">
        <v>834</v>
      </c>
      <c r="AF797" s="111">
        <v>42376</v>
      </c>
      <c r="AG797" s="123" t="s">
        <v>562</v>
      </c>
      <c r="AH797" s="94">
        <v>1</v>
      </c>
      <c r="AT797" s="151">
        <v>1.7</v>
      </c>
      <c r="AU797" s="150" t="s">
        <v>691</v>
      </c>
      <c r="AX797" s="94">
        <v>99717</v>
      </c>
      <c r="BA797" s="168">
        <v>42376</v>
      </c>
      <c r="BB797" s="168">
        <v>42376</v>
      </c>
    </row>
    <row r="798" spans="2:54" s="94" customFormat="1" ht="15" customHeight="1" x14ac:dyDescent="0.25">
      <c r="B798" s="126" t="s">
        <v>139</v>
      </c>
      <c r="C798" s="116">
        <v>113329040</v>
      </c>
      <c r="D798" s="92">
        <v>20160111</v>
      </c>
      <c r="E798" s="116">
        <v>721026460</v>
      </c>
      <c r="F798" s="94">
        <v>3177</v>
      </c>
      <c r="G798" s="116">
        <v>721026460</v>
      </c>
      <c r="H798" s="94">
        <v>3177</v>
      </c>
      <c r="I798" s="123">
        <v>796</v>
      </c>
      <c r="J798" s="123">
        <v>796</v>
      </c>
      <c r="K798" s="151">
        <v>10033392</v>
      </c>
      <c r="N798" s="126" t="s">
        <v>943</v>
      </c>
      <c r="O798" s="154" t="s">
        <v>885</v>
      </c>
      <c r="Q798" s="153" t="s">
        <v>861</v>
      </c>
      <c r="R798" s="152" t="s">
        <v>837</v>
      </c>
      <c r="T798" s="142">
        <v>58</v>
      </c>
      <c r="X798" s="152" t="s">
        <v>690</v>
      </c>
      <c r="Y798" s="123" t="s">
        <v>159</v>
      </c>
      <c r="AB798" s="128" t="s">
        <v>706</v>
      </c>
      <c r="AD798" s="138" t="s">
        <v>834</v>
      </c>
      <c r="AF798" s="111">
        <v>42376</v>
      </c>
      <c r="AG798" s="123" t="s">
        <v>562</v>
      </c>
      <c r="AH798" s="94">
        <v>1</v>
      </c>
      <c r="AQ798" s="94">
        <v>5</v>
      </c>
      <c r="AT798" s="137" t="s">
        <v>854</v>
      </c>
      <c r="AU798" s="150" t="s">
        <v>691</v>
      </c>
      <c r="AX798" s="94">
        <v>665</v>
      </c>
      <c r="BA798" s="168">
        <v>42376</v>
      </c>
      <c r="BB798" s="168">
        <v>42376</v>
      </c>
    </row>
    <row r="799" spans="2:54" s="157" customFormat="1" ht="15" customHeight="1" x14ac:dyDescent="0.25">
      <c r="B799" s="157" t="s">
        <v>139</v>
      </c>
      <c r="C799" s="155">
        <v>113329040</v>
      </c>
      <c r="D799" s="156">
        <v>20160111</v>
      </c>
      <c r="E799" s="155">
        <v>721026460</v>
      </c>
      <c r="F799" s="157">
        <v>3178</v>
      </c>
      <c r="G799" s="116">
        <v>721026460</v>
      </c>
      <c r="H799" s="94">
        <v>3178</v>
      </c>
      <c r="I799" s="123">
        <v>797</v>
      </c>
      <c r="J799" s="123">
        <v>797</v>
      </c>
      <c r="K799" s="163">
        <v>10033392</v>
      </c>
      <c r="N799" s="157" t="s">
        <v>943</v>
      </c>
      <c r="O799" s="162" t="s">
        <v>885</v>
      </c>
      <c r="Q799" s="164" t="s">
        <v>861</v>
      </c>
      <c r="R799" s="164" t="s">
        <v>837</v>
      </c>
      <c r="T799" s="158">
        <v>58</v>
      </c>
      <c r="X799" s="164" t="s">
        <v>690</v>
      </c>
      <c r="Y799" s="159" t="s">
        <v>159</v>
      </c>
      <c r="AB799" s="160" t="s">
        <v>706</v>
      </c>
      <c r="AD799" s="193" t="s">
        <v>933</v>
      </c>
      <c r="AF799" s="111">
        <v>42376</v>
      </c>
      <c r="AG799" s="123" t="s">
        <v>562</v>
      </c>
      <c r="AH799" s="94">
        <v>1</v>
      </c>
      <c r="AM799" s="157" t="s">
        <v>957</v>
      </c>
      <c r="AN799" s="94"/>
      <c r="AO799" s="94"/>
      <c r="AP799" s="94"/>
      <c r="AQ799" s="94">
        <v>5</v>
      </c>
      <c r="AT799" s="163" t="s">
        <v>851</v>
      </c>
      <c r="AU799" s="161" t="s">
        <v>691</v>
      </c>
      <c r="AV799" s="94"/>
      <c r="AW799" s="94"/>
      <c r="AX799" s="94">
        <v>665</v>
      </c>
      <c r="BA799" s="168">
        <v>42376</v>
      </c>
      <c r="BB799" s="168">
        <v>42376</v>
      </c>
    </row>
    <row r="800" spans="2:54" s="94" customFormat="1" ht="15" customHeight="1" x14ac:dyDescent="0.25">
      <c r="B800" s="126" t="s">
        <v>139</v>
      </c>
      <c r="C800" s="116">
        <v>113329040</v>
      </c>
      <c r="D800" s="92">
        <v>20160111</v>
      </c>
      <c r="E800" s="116">
        <v>721026460</v>
      </c>
      <c r="F800" s="94">
        <v>3179</v>
      </c>
      <c r="G800" s="116">
        <v>721026460</v>
      </c>
      <c r="H800" s="94">
        <v>3179</v>
      </c>
      <c r="I800" s="123">
        <v>798</v>
      </c>
      <c r="J800" s="123">
        <v>798</v>
      </c>
      <c r="K800" s="151">
        <v>10033392</v>
      </c>
      <c r="N800" s="126" t="s">
        <v>943</v>
      </c>
      <c r="O800" s="154" t="s">
        <v>886</v>
      </c>
      <c r="Q800" s="153" t="s">
        <v>861</v>
      </c>
      <c r="R800" s="152" t="s">
        <v>837</v>
      </c>
      <c r="T800" s="142">
        <v>58</v>
      </c>
      <c r="X800" s="152" t="s">
        <v>690</v>
      </c>
      <c r="Y800" s="123" t="s">
        <v>159</v>
      </c>
      <c r="AB800" s="128" t="s">
        <v>706</v>
      </c>
      <c r="AD800" s="138" t="s">
        <v>834</v>
      </c>
      <c r="AF800" s="111">
        <v>42376</v>
      </c>
      <c r="AG800" s="123" t="s">
        <v>562</v>
      </c>
      <c r="AH800" s="94">
        <v>1</v>
      </c>
      <c r="AT800" s="151">
        <v>2.1</v>
      </c>
      <c r="AU800" s="150" t="s">
        <v>691</v>
      </c>
      <c r="AX800" s="94">
        <v>99717</v>
      </c>
      <c r="BA800" s="168">
        <v>42376</v>
      </c>
      <c r="BB800" s="168">
        <v>42376</v>
      </c>
    </row>
    <row r="801" spans="2:54" s="94" customFormat="1" ht="15" customHeight="1" x14ac:dyDescent="0.25">
      <c r="B801" s="126" t="s">
        <v>139</v>
      </c>
      <c r="C801" s="116">
        <v>113329040</v>
      </c>
      <c r="D801" s="92">
        <v>20160111</v>
      </c>
      <c r="E801" s="116">
        <v>721026460</v>
      </c>
      <c r="F801" s="94">
        <v>3179</v>
      </c>
      <c r="G801" s="116">
        <v>721026460</v>
      </c>
      <c r="H801" s="94">
        <v>3179</v>
      </c>
      <c r="I801" s="123">
        <v>799</v>
      </c>
      <c r="J801" s="123">
        <v>799</v>
      </c>
      <c r="K801" s="151">
        <v>10033392</v>
      </c>
      <c r="N801" s="126" t="s">
        <v>943</v>
      </c>
      <c r="O801" s="154" t="s">
        <v>886</v>
      </c>
      <c r="Q801" s="153" t="s">
        <v>861</v>
      </c>
      <c r="R801" s="152" t="s">
        <v>837</v>
      </c>
      <c r="T801" s="142">
        <v>58</v>
      </c>
      <c r="X801" s="152" t="s">
        <v>690</v>
      </c>
      <c r="Y801" s="123" t="s">
        <v>159</v>
      </c>
      <c r="AB801" s="128" t="s">
        <v>706</v>
      </c>
      <c r="AD801" s="138" t="s">
        <v>834</v>
      </c>
      <c r="AF801" s="111">
        <v>42376</v>
      </c>
      <c r="AG801" s="123" t="s">
        <v>562</v>
      </c>
      <c r="AH801" s="94">
        <v>1</v>
      </c>
      <c r="AQ801" s="94">
        <v>5</v>
      </c>
      <c r="AT801" s="151">
        <v>10</v>
      </c>
      <c r="AU801" s="150" t="s">
        <v>691</v>
      </c>
      <c r="AX801" s="94">
        <v>665</v>
      </c>
      <c r="BA801" s="168">
        <v>42376</v>
      </c>
      <c r="BB801" s="168">
        <v>42376</v>
      </c>
    </row>
    <row r="802" spans="2:54" s="157" customFormat="1" ht="15" customHeight="1" x14ac:dyDescent="0.25">
      <c r="B802" s="157" t="s">
        <v>139</v>
      </c>
      <c r="C802" s="155">
        <v>113329040</v>
      </c>
      <c r="D802" s="156">
        <v>20160111</v>
      </c>
      <c r="E802" s="155">
        <v>721026460</v>
      </c>
      <c r="F802" s="157">
        <v>3180</v>
      </c>
      <c r="G802" s="116">
        <v>721026460</v>
      </c>
      <c r="H802" s="94">
        <v>3180</v>
      </c>
      <c r="I802" s="123">
        <v>800</v>
      </c>
      <c r="J802" s="123">
        <v>800</v>
      </c>
      <c r="K802" s="163">
        <v>10033392</v>
      </c>
      <c r="N802" s="157" t="s">
        <v>943</v>
      </c>
      <c r="O802" s="162" t="s">
        <v>886</v>
      </c>
      <c r="Q802" s="164" t="s">
        <v>861</v>
      </c>
      <c r="R802" s="164" t="s">
        <v>837</v>
      </c>
      <c r="T802" s="158">
        <v>58</v>
      </c>
      <c r="X802" s="164" t="s">
        <v>690</v>
      </c>
      <c r="Y802" s="159" t="s">
        <v>159</v>
      </c>
      <c r="AB802" s="160" t="s">
        <v>706</v>
      </c>
      <c r="AD802" s="193" t="s">
        <v>933</v>
      </c>
      <c r="AF802" s="111">
        <v>42376</v>
      </c>
      <c r="AG802" s="123" t="s">
        <v>562</v>
      </c>
      <c r="AH802" s="94">
        <v>1</v>
      </c>
      <c r="AM802" s="157" t="s">
        <v>938</v>
      </c>
      <c r="AN802" s="94"/>
      <c r="AO802" s="94"/>
      <c r="AP802" s="94"/>
      <c r="AQ802" s="94">
        <v>5</v>
      </c>
      <c r="AT802" s="163">
        <v>8</v>
      </c>
      <c r="AU802" s="161" t="s">
        <v>691</v>
      </c>
      <c r="AV802" s="94"/>
      <c r="AW802" s="94"/>
      <c r="AX802" s="94">
        <v>665</v>
      </c>
      <c r="BA802" s="168">
        <v>42376</v>
      </c>
      <c r="BB802" s="168">
        <v>42376</v>
      </c>
    </row>
    <row r="803" spans="2:54" s="94" customFormat="1" ht="15" customHeight="1" x14ac:dyDescent="0.25">
      <c r="B803" s="126" t="s">
        <v>139</v>
      </c>
      <c r="C803" s="116">
        <v>113329040</v>
      </c>
      <c r="D803" s="92">
        <v>20160111</v>
      </c>
      <c r="E803" s="116">
        <v>721026460</v>
      </c>
      <c r="F803" s="94">
        <v>3181</v>
      </c>
      <c r="G803" s="116">
        <v>721026460</v>
      </c>
      <c r="H803" s="94">
        <v>3181</v>
      </c>
      <c r="I803" s="123">
        <v>801</v>
      </c>
      <c r="J803" s="123">
        <v>801</v>
      </c>
      <c r="K803" s="151">
        <v>10033392</v>
      </c>
      <c r="N803" s="126" t="s">
        <v>943</v>
      </c>
      <c r="O803" s="154" t="s">
        <v>919</v>
      </c>
      <c r="Q803" s="153" t="s">
        <v>861</v>
      </c>
      <c r="R803" s="152" t="s">
        <v>837</v>
      </c>
      <c r="T803" s="142">
        <v>58</v>
      </c>
      <c r="X803" s="152" t="s">
        <v>690</v>
      </c>
      <c r="Y803" s="123" t="s">
        <v>159</v>
      </c>
      <c r="AB803" s="128" t="s">
        <v>706</v>
      </c>
      <c r="AD803" s="138" t="s">
        <v>834</v>
      </c>
      <c r="AF803" s="111">
        <v>42376</v>
      </c>
      <c r="AG803" s="123" t="s">
        <v>562</v>
      </c>
      <c r="AH803" s="94">
        <v>1</v>
      </c>
      <c r="AT803" s="151">
        <v>2.2000000000000002</v>
      </c>
      <c r="AU803" s="150" t="s">
        <v>691</v>
      </c>
      <c r="AX803" s="94">
        <v>99717</v>
      </c>
      <c r="BA803" s="168">
        <v>42376</v>
      </c>
      <c r="BB803" s="168">
        <v>42376</v>
      </c>
    </row>
    <row r="804" spans="2:54" s="94" customFormat="1" ht="15" customHeight="1" x14ac:dyDescent="0.25">
      <c r="B804" s="126" t="s">
        <v>139</v>
      </c>
      <c r="C804" s="116">
        <v>113329040</v>
      </c>
      <c r="D804" s="92">
        <v>20160111</v>
      </c>
      <c r="E804" s="116">
        <v>721026460</v>
      </c>
      <c r="F804" s="94">
        <v>3181</v>
      </c>
      <c r="G804" s="116">
        <v>721026460</v>
      </c>
      <c r="H804" s="94">
        <v>3181</v>
      </c>
      <c r="I804" s="123">
        <v>802</v>
      </c>
      <c r="J804" s="123">
        <v>802</v>
      </c>
      <c r="K804" s="151">
        <v>10033392</v>
      </c>
      <c r="N804" s="126" t="s">
        <v>943</v>
      </c>
      <c r="O804" s="154" t="s">
        <v>919</v>
      </c>
      <c r="Q804" s="153" t="s">
        <v>861</v>
      </c>
      <c r="R804" s="152" t="s">
        <v>837</v>
      </c>
      <c r="T804" s="142">
        <v>58</v>
      </c>
      <c r="X804" s="152" t="s">
        <v>690</v>
      </c>
      <c r="Y804" s="123" t="s">
        <v>159</v>
      </c>
      <c r="AB804" s="128" t="s">
        <v>706</v>
      </c>
      <c r="AD804" s="138" t="s">
        <v>834</v>
      </c>
      <c r="AF804" s="111">
        <v>42376</v>
      </c>
      <c r="AG804" s="123" t="s">
        <v>562</v>
      </c>
      <c r="AH804" s="94">
        <v>1</v>
      </c>
      <c r="AQ804" s="94">
        <v>5</v>
      </c>
      <c r="AT804" s="151">
        <v>14</v>
      </c>
      <c r="AU804" s="150" t="s">
        <v>691</v>
      </c>
      <c r="AX804" s="94">
        <v>665</v>
      </c>
      <c r="BA804" s="168">
        <v>42376</v>
      </c>
      <c r="BB804" s="168">
        <v>42376</v>
      </c>
    </row>
    <row r="805" spans="2:54" s="157" customFormat="1" ht="15" customHeight="1" x14ac:dyDescent="0.25">
      <c r="B805" s="157" t="s">
        <v>139</v>
      </c>
      <c r="C805" s="155">
        <v>113329040</v>
      </c>
      <c r="D805" s="156">
        <v>20160111</v>
      </c>
      <c r="E805" s="155">
        <v>721026460</v>
      </c>
      <c r="F805" s="157">
        <v>3182</v>
      </c>
      <c r="G805" s="116">
        <v>721026460</v>
      </c>
      <c r="H805" s="94">
        <v>3182</v>
      </c>
      <c r="I805" s="123">
        <v>803</v>
      </c>
      <c r="J805" s="123">
        <v>803</v>
      </c>
      <c r="K805" s="163">
        <v>10033392</v>
      </c>
      <c r="N805" s="157" t="s">
        <v>943</v>
      </c>
      <c r="O805" s="162" t="s">
        <v>919</v>
      </c>
      <c r="Q805" s="164" t="s">
        <v>861</v>
      </c>
      <c r="R805" s="164" t="s">
        <v>837</v>
      </c>
      <c r="T805" s="158">
        <v>58</v>
      </c>
      <c r="X805" s="164" t="s">
        <v>690</v>
      </c>
      <c r="Y805" s="159" t="s">
        <v>159</v>
      </c>
      <c r="AB805" s="160" t="s">
        <v>706</v>
      </c>
      <c r="AD805" s="193" t="s">
        <v>933</v>
      </c>
      <c r="AF805" s="111">
        <v>42376</v>
      </c>
      <c r="AG805" s="123" t="s">
        <v>562</v>
      </c>
      <c r="AH805" s="94">
        <v>1</v>
      </c>
      <c r="AM805" s="157" t="s">
        <v>938</v>
      </c>
      <c r="AN805" s="94"/>
      <c r="AO805" s="94"/>
      <c r="AP805" s="94"/>
      <c r="AQ805" s="94">
        <v>5</v>
      </c>
      <c r="AT805" s="163">
        <v>11</v>
      </c>
      <c r="AU805" s="161" t="s">
        <v>691</v>
      </c>
      <c r="AV805" s="94"/>
      <c r="AW805" s="94"/>
      <c r="AX805" s="94">
        <v>665</v>
      </c>
      <c r="BA805" s="168">
        <v>42376</v>
      </c>
      <c r="BB805" s="168">
        <v>42376</v>
      </c>
    </row>
    <row r="806" spans="2:54" s="94" customFormat="1" ht="15" customHeight="1" x14ac:dyDescent="0.25">
      <c r="B806" s="126" t="s">
        <v>139</v>
      </c>
      <c r="C806" s="116">
        <v>113329040</v>
      </c>
      <c r="D806" s="92">
        <v>20160111</v>
      </c>
      <c r="E806" s="116">
        <v>721026460</v>
      </c>
      <c r="F806" s="94">
        <v>3183</v>
      </c>
      <c r="G806" s="116">
        <v>721026460</v>
      </c>
      <c r="H806" s="94">
        <v>3183</v>
      </c>
      <c r="I806" s="123">
        <v>804</v>
      </c>
      <c r="J806" s="123">
        <v>804</v>
      </c>
      <c r="K806" s="151">
        <v>10033392</v>
      </c>
      <c r="N806" s="126" t="s">
        <v>943</v>
      </c>
      <c r="O806" s="154" t="s">
        <v>889</v>
      </c>
      <c r="Q806" s="153" t="s">
        <v>861</v>
      </c>
      <c r="R806" s="152" t="s">
        <v>837</v>
      </c>
      <c r="T806" s="142">
        <v>58</v>
      </c>
      <c r="X806" s="152" t="s">
        <v>690</v>
      </c>
      <c r="Y806" s="123" t="s">
        <v>159</v>
      </c>
      <c r="AB806" s="128" t="s">
        <v>706</v>
      </c>
      <c r="AD806" s="138" t="s">
        <v>834</v>
      </c>
      <c r="AF806" s="111">
        <v>42376</v>
      </c>
      <c r="AG806" s="123" t="s">
        <v>562</v>
      </c>
      <c r="AH806" s="94">
        <v>1</v>
      </c>
      <c r="AT806" s="151">
        <v>2.7</v>
      </c>
      <c r="AU806" s="150" t="s">
        <v>691</v>
      </c>
      <c r="AX806" s="94">
        <v>99717</v>
      </c>
      <c r="BA806" s="168">
        <v>42376</v>
      </c>
      <c r="BB806" s="168">
        <v>42376</v>
      </c>
    </row>
    <row r="807" spans="2:54" s="94" customFormat="1" ht="15" customHeight="1" x14ac:dyDescent="0.25">
      <c r="B807" s="126" t="s">
        <v>139</v>
      </c>
      <c r="C807" s="116">
        <v>113329040</v>
      </c>
      <c r="D807" s="92">
        <v>20160111</v>
      </c>
      <c r="E807" s="116">
        <v>721026460</v>
      </c>
      <c r="F807" s="94">
        <v>3183</v>
      </c>
      <c r="G807" s="116">
        <v>721026460</v>
      </c>
      <c r="H807" s="94">
        <v>3183</v>
      </c>
      <c r="I807" s="123">
        <v>805</v>
      </c>
      <c r="J807" s="123">
        <v>805</v>
      </c>
      <c r="K807" s="151">
        <v>10033392</v>
      </c>
      <c r="N807" s="126" t="s">
        <v>943</v>
      </c>
      <c r="O807" s="154" t="s">
        <v>889</v>
      </c>
      <c r="Q807" s="153" t="s">
        <v>861</v>
      </c>
      <c r="R807" s="152" t="s">
        <v>837</v>
      </c>
      <c r="T807" s="142">
        <v>58</v>
      </c>
      <c r="X807" s="152" t="s">
        <v>690</v>
      </c>
      <c r="Y807" s="123" t="s">
        <v>159</v>
      </c>
      <c r="AB807" s="128" t="s">
        <v>706</v>
      </c>
      <c r="AD807" s="138" t="s">
        <v>834</v>
      </c>
      <c r="AF807" s="111">
        <v>42376</v>
      </c>
      <c r="AG807" s="123" t="s">
        <v>562</v>
      </c>
      <c r="AH807" s="94">
        <v>1</v>
      </c>
      <c r="AQ807" s="94">
        <v>5</v>
      </c>
      <c r="AT807" s="151">
        <v>10</v>
      </c>
      <c r="AU807" s="150" t="s">
        <v>691</v>
      </c>
      <c r="AX807" s="94">
        <v>665</v>
      </c>
      <c r="BA807" s="168">
        <v>42376</v>
      </c>
      <c r="BB807" s="168">
        <v>42376</v>
      </c>
    </row>
    <row r="808" spans="2:54" s="157" customFormat="1" ht="15" customHeight="1" x14ac:dyDescent="0.25">
      <c r="B808" s="157" t="s">
        <v>139</v>
      </c>
      <c r="C808" s="155">
        <v>113329040</v>
      </c>
      <c r="D808" s="156">
        <v>20160111</v>
      </c>
      <c r="E808" s="155">
        <v>721026460</v>
      </c>
      <c r="F808" s="157">
        <v>3184</v>
      </c>
      <c r="G808" s="116">
        <v>721026460</v>
      </c>
      <c r="H808" s="94">
        <v>3184</v>
      </c>
      <c r="I808" s="123">
        <v>806</v>
      </c>
      <c r="J808" s="123">
        <v>806</v>
      </c>
      <c r="K808" s="166">
        <v>10033392</v>
      </c>
      <c r="N808" s="157" t="s">
        <v>943</v>
      </c>
      <c r="O808" s="205" t="s">
        <v>889</v>
      </c>
      <c r="Q808" s="206" t="s">
        <v>861</v>
      </c>
      <c r="R808" s="206" t="s">
        <v>837</v>
      </c>
      <c r="T808" s="158">
        <v>58</v>
      </c>
      <c r="X808" s="206" t="s">
        <v>690</v>
      </c>
      <c r="Y808" s="159" t="s">
        <v>159</v>
      </c>
      <c r="AB808" s="160" t="s">
        <v>706</v>
      </c>
      <c r="AD808" s="204" t="s">
        <v>933</v>
      </c>
      <c r="AF808" s="111">
        <v>42376</v>
      </c>
      <c r="AG808" s="123" t="s">
        <v>562</v>
      </c>
      <c r="AH808" s="94">
        <v>1</v>
      </c>
      <c r="AM808" s="157" t="s">
        <v>938</v>
      </c>
      <c r="AN808" s="94"/>
      <c r="AO808" s="94"/>
      <c r="AP808" s="94"/>
      <c r="AQ808" s="94">
        <v>5</v>
      </c>
      <c r="AT808" s="166">
        <v>10</v>
      </c>
      <c r="AU808" s="167" t="s">
        <v>691</v>
      </c>
      <c r="AV808" s="94"/>
      <c r="AW808" s="94"/>
      <c r="AX808" s="94">
        <v>665</v>
      </c>
      <c r="BA808" s="168">
        <v>42376</v>
      </c>
      <c r="BB808" s="168">
        <v>42376</v>
      </c>
    </row>
    <row r="809" spans="2:54" s="94" customFormat="1" ht="15" customHeight="1" x14ac:dyDescent="0.25">
      <c r="B809" s="126" t="s">
        <v>139</v>
      </c>
      <c r="C809" s="116">
        <v>113329040</v>
      </c>
      <c r="D809" s="92">
        <v>20160111</v>
      </c>
      <c r="E809" s="116">
        <v>721026460</v>
      </c>
      <c r="F809" s="94">
        <v>3185</v>
      </c>
      <c r="G809" s="116">
        <v>721026460</v>
      </c>
      <c r="H809" s="94">
        <v>3185</v>
      </c>
      <c r="I809" s="123">
        <v>807</v>
      </c>
      <c r="J809" s="123">
        <v>807</v>
      </c>
      <c r="K809" s="151">
        <v>10033392</v>
      </c>
      <c r="N809" s="126" t="s">
        <v>943</v>
      </c>
      <c r="O809" s="154" t="s">
        <v>920</v>
      </c>
      <c r="Q809" s="153" t="s">
        <v>861</v>
      </c>
      <c r="R809" s="152" t="s">
        <v>837</v>
      </c>
      <c r="T809" s="142">
        <v>58</v>
      </c>
      <c r="X809" s="152" t="s">
        <v>690</v>
      </c>
      <c r="Y809" s="123" t="s">
        <v>159</v>
      </c>
      <c r="AB809" s="128" t="s">
        <v>706</v>
      </c>
      <c r="AD809" s="138" t="s">
        <v>834</v>
      </c>
      <c r="AF809" s="111">
        <v>42376</v>
      </c>
      <c r="AG809" s="123" t="s">
        <v>562</v>
      </c>
      <c r="AH809" s="94">
        <v>1</v>
      </c>
      <c r="AT809" s="151">
        <v>2.8</v>
      </c>
      <c r="AU809" s="150" t="s">
        <v>691</v>
      </c>
      <c r="AX809" s="94">
        <v>99717</v>
      </c>
      <c r="BA809" s="168">
        <v>42376</v>
      </c>
      <c r="BB809" s="168">
        <v>42376</v>
      </c>
    </row>
    <row r="810" spans="2:54" s="94" customFormat="1" ht="15" customHeight="1" x14ac:dyDescent="0.25">
      <c r="B810" s="126" t="s">
        <v>139</v>
      </c>
      <c r="C810" s="116">
        <v>113329040</v>
      </c>
      <c r="D810" s="92">
        <v>20160111</v>
      </c>
      <c r="E810" s="116">
        <v>721026460</v>
      </c>
      <c r="F810" s="94">
        <v>3185</v>
      </c>
      <c r="G810" s="116">
        <v>721026460</v>
      </c>
      <c r="H810" s="94">
        <v>3185</v>
      </c>
      <c r="I810" s="123">
        <v>808</v>
      </c>
      <c r="J810" s="123">
        <v>808</v>
      </c>
      <c r="K810" s="151">
        <v>10033392</v>
      </c>
      <c r="N810" s="126" t="s">
        <v>943</v>
      </c>
      <c r="O810" s="154" t="s">
        <v>920</v>
      </c>
      <c r="Q810" s="153" t="s">
        <v>861</v>
      </c>
      <c r="R810" s="152" t="s">
        <v>837</v>
      </c>
      <c r="T810" s="142">
        <v>58</v>
      </c>
      <c r="X810" s="152" t="s">
        <v>690</v>
      </c>
      <c r="Y810" s="123" t="s">
        <v>159</v>
      </c>
      <c r="AB810" s="128" t="s">
        <v>706</v>
      </c>
      <c r="AD810" s="138" t="s">
        <v>834</v>
      </c>
      <c r="AF810" s="111">
        <v>42376</v>
      </c>
      <c r="AG810" s="123" t="s">
        <v>562</v>
      </c>
      <c r="AH810" s="94">
        <v>1</v>
      </c>
      <c r="AQ810" s="94">
        <v>5</v>
      </c>
      <c r="AT810" s="151">
        <v>8</v>
      </c>
      <c r="AU810" s="150" t="s">
        <v>691</v>
      </c>
      <c r="AX810" s="94">
        <v>665</v>
      </c>
      <c r="BA810" s="168">
        <v>42376</v>
      </c>
      <c r="BB810" s="168">
        <v>42376</v>
      </c>
    </row>
    <row r="811" spans="2:54" s="157" customFormat="1" ht="15" customHeight="1" x14ac:dyDescent="0.25">
      <c r="B811" s="157" t="s">
        <v>139</v>
      </c>
      <c r="C811" s="155">
        <v>113329040</v>
      </c>
      <c r="D811" s="156">
        <v>20160111</v>
      </c>
      <c r="E811" s="155">
        <v>721026460</v>
      </c>
      <c r="F811" s="157">
        <v>3186</v>
      </c>
      <c r="G811" s="116">
        <v>721026460</v>
      </c>
      <c r="H811" s="94">
        <v>3186</v>
      </c>
      <c r="I811" s="123">
        <v>809</v>
      </c>
      <c r="J811" s="123">
        <v>809</v>
      </c>
      <c r="K811" s="163">
        <v>10033392</v>
      </c>
      <c r="N811" s="157" t="s">
        <v>943</v>
      </c>
      <c r="O811" s="162" t="s">
        <v>920</v>
      </c>
      <c r="Q811" s="164" t="s">
        <v>861</v>
      </c>
      <c r="R811" s="164" t="s">
        <v>837</v>
      </c>
      <c r="T811" s="158">
        <v>58</v>
      </c>
      <c r="X811" s="164" t="s">
        <v>690</v>
      </c>
      <c r="Y811" s="159" t="s">
        <v>159</v>
      </c>
      <c r="AB811" s="160" t="s">
        <v>706</v>
      </c>
      <c r="AD811" s="193" t="s">
        <v>933</v>
      </c>
      <c r="AF811" s="111">
        <v>42376</v>
      </c>
      <c r="AG811" s="123" t="s">
        <v>562</v>
      </c>
      <c r="AH811" s="94">
        <v>1</v>
      </c>
      <c r="AM811" s="157" t="s">
        <v>938</v>
      </c>
      <c r="AN811" s="94"/>
      <c r="AO811" s="94"/>
      <c r="AP811" s="94"/>
      <c r="AQ811" s="94">
        <v>5</v>
      </c>
      <c r="AT811" s="163">
        <v>8</v>
      </c>
      <c r="AU811" s="161" t="s">
        <v>691</v>
      </c>
      <c r="AV811" s="94"/>
      <c r="AW811" s="94"/>
      <c r="AX811" s="94">
        <v>665</v>
      </c>
      <c r="BA811" s="168">
        <v>42376</v>
      </c>
      <c r="BB811" s="168">
        <v>42376</v>
      </c>
    </row>
    <row r="812" spans="2:54" s="94" customFormat="1" ht="15" customHeight="1" x14ac:dyDescent="0.25">
      <c r="B812" s="126" t="s">
        <v>139</v>
      </c>
      <c r="C812" s="116">
        <v>113329040</v>
      </c>
      <c r="D812" s="92">
        <v>20160111</v>
      </c>
      <c r="E812" s="116">
        <v>721026460</v>
      </c>
      <c r="F812" s="94">
        <v>3187</v>
      </c>
      <c r="G812" s="116">
        <v>721026460</v>
      </c>
      <c r="H812" s="94">
        <v>3187</v>
      </c>
      <c r="I812" s="123">
        <v>810</v>
      </c>
      <c r="J812" s="123">
        <v>810</v>
      </c>
      <c r="K812" s="151">
        <v>10033577</v>
      </c>
      <c r="N812" s="126" t="s">
        <v>944</v>
      </c>
      <c r="O812" s="154" t="s">
        <v>880</v>
      </c>
      <c r="Q812" s="153" t="s">
        <v>862</v>
      </c>
      <c r="R812" s="152" t="s">
        <v>837</v>
      </c>
      <c r="T812" s="142">
        <v>58</v>
      </c>
      <c r="X812" s="152" t="s">
        <v>690</v>
      </c>
      <c r="Y812" s="123" t="s">
        <v>159</v>
      </c>
      <c r="AB812" s="128" t="s">
        <v>706</v>
      </c>
      <c r="AD812" s="138" t="s">
        <v>834</v>
      </c>
      <c r="AF812" s="111">
        <v>42376</v>
      </c>
      <c r="AG812" s="123" t="s">
        <v>562</v>
      </c>
      <c r="AH812" s="94">
        <v>1</v>
      </c>
      <c r="AT812" s="151">
        <v>0.2</v>
      </c>
      <c r="AU812" s="150" t="s">
        <v>691</v>
      </c>
      <c r="AX812" s="94">
        <v>99717</v>
      </c>
      <c r="BA812" s="168">
        <v>42376</v>
      </c>
      <c r="BB812" s="168">
        <v>42376</v>
      </c>
    </row>
    <row r="813" spans="2:54" s="94" customFormat="1" ht="15" customHeight="1" x14ac:dyDescent="0.25">
      <c r="B813" s="126" t="s">
        <v>139</v>
      </c>
      <c r="C813" s="116">
        <v>113329040</v>
      </c>
      <c r="D813" s="92">
        <v>20160111</v>
      </c>
      <c r="E813" s="116">
        <v>721026460</v>
      </c>
      <c r="F813" s="94">
        <v>3187</v>
      </c>
      <c r="G813" s="116">
        <v>721026460</v>
      </c>
      <c r="H813" s="94">
        <v>3187</v>
      </c>
      <c r="I813" s="123">
        <v>811</v>
      </c>
      <c r="J813" s="123">
        <v>811</v>
      </c>
      <c r="K813" s="151">
        <v>10033577</v>
      </c>
      <c r="N813" s="126" t="s">
        <v>944</v>
      </c>
      <c r="O813" s="154" t="s">
        <v>880</v>
      </c>
      <c r="Q813" s="153" t="s">
        <v>862</v>
      </c>
      <c r="R813" s="152" t="s">
        <v>837</v>
      </c>
      <c r="T813" s="142">
        <v>58</v>
      </c>
      <c r="X813" s="152" t="s">
        <v>690</v>
      </c>
      <c r="Y813" s="123" t="s">
        <v>159</v>
      </c>
      <c r="AB813" s="128" t="s">
        <v>706</v>
      </c>
      <c r="AD813" s="138" t="s">
        <v>834</v>
      </c>
      <c r="AF813" s="111">
        <v>42376</v>
      </c>
      <c r="AG813" s="123" t="s">
        <v>562</v>
      </c>
      <c r="AH813" s="94">
        <v>1</v>
      </c>
      <c r="AQ813" s="94">
        <v>5</v>
      </c>
      <c r="AT813" s="151">
        <v>11</v>
      </c>
      <c r="AU813" s="150" t="s">
        <v>691</v>
      </c>
      <c r="AX813" s="94">
        <v>665</v>
      </c>
      <c r="BA813" s="168">
        <v>42376</v>
      </c>
      <c r="BB813" s="168">
        <v>42376</v>
      </c>
    </row>
    <row r="814" spans="2:54" s="157" customFormat="1" ht="15" customHeight="1" x14ac:dyDescent="0.25">
      <c r="B814" s="157" t="s">
        <v>139</v>
      </c>
      <c r="C814" s="155">
        <v>113329040</v>
      </c>
      <c r="D814" s="156">
        <v>20160111</v>
      </c>
      <c r="E814" s="155">
        <v>721026460</v>
      </c>
      <c r="F814" s="157">
        <v>3188</v>
      </c>
      <c r="G814" s="116">
        <v>721026460</v>
      </c>
      <c r="H814" s="94">
        <v>3188</v>
      </c>
      <c r="I814" s="123">
        <v>812</v>
      </c>
      <c r="J814" s="123">
        <v>812</v>
      </c>
      <c r="K814" s="163">
        <v>10033577</v>
      </c>
      <c r="N814" s="157" t="s">
        <v>944</v>
      </c>
      <c r="O814" s="162" t="s">
        <v>880</v>
      </c>
      <c r="Q814" s="164" t="s">
        <v>862</v>
      </c>
      <c r="R814" s="164" t="s">
        <v>837</v>
      </c>
      <c r="T814" s="158">
        <v>58</v>
      </c>
      <c r="X814" s="164" t="s">
        <v>690</v>
      </c>
      <c r="Y814" s="159" t="s">
        <v>159</v>
      </c>
      <c r="AB814" s="160" t="s">
        <v>706</v>
      </c>
      <c r="AD814" s="193" t="s">
        <v>954</v>
      </c>
      <c r="AF814" s="111">
        <v>42376</v>
      </c>
      <c r="AG814" s="123" t="s">
        <v>562</v>
      </c>
      <c r="AH814" s="94">
        <v>1</v>
      </c>
      <c r="AM814" s="157" t="s">
        <v>938</v>
      </c>
      <c r="AN814" s="94"/>
      <c r="AO814" s="94"/>
      <c r="AP814" s="94"/>
      <c r="AQ814" s="94">
        <v>5</v>
      </c>
      <c r="AT814" s="163">
        <v>15</v>
      </c>
      <c r="AU814" s="161" t="s">
        <v>691</v>
      </c>
      <c r="AV814" s="94"/>
      <c r="AW814" s="94"/>
      <c r="AX814" s="94">
        <v>665</v>
      </c>
      <c r="BA814" s="168">
        <v>42376</v>
      </c>
      <c r="BB814" s="168">
        <v>42376</v>
      </c>
    </row>
    <row r="815" spans="2:54" s="94" customFormat="1" ht="15" customHeight="1" x14ac:dyDescent="0.25">
      <c r="B815" s="126" t="s">
        <v>139</v>
      </c>
      <c r="C815" s="116">
        <v>113329040</v>
      </c>
      <c r="D815" s="92">
        <v>20160111</v>
      </c>
      <c r="E815" s="116">
        <v>721026460</v>
      </c>
      <c r="F815" s="94">
        <v>3189</v>
      </c>
      <c r="G815" s="116">
        <v>721026460</v>
      </c>
      <c r="H815" s="94">
        <v>3189</v>
      </c>
      <c r="I815" s="123">
        <v>813</v>
      </c>
      <c r="J815" s="123">
        <v>813</v>
      </c>
      <c r="K815" s="151">
        <v>10033577</v>
      </c>
      <c r="N815" s="126" t="s">
        <v>944</v>
      </c>
      <c r="O815" s="154" t="s">
        <v>881</v>
      </c>
      <c r="Q815" s="153" t="s">
        <v>862</v>
      </c>
      <c r="R815" s="152" t="s">
        <v>837</v>
      </c>
      <c r="T815" s="142">
        <v>58</v>
      </c>
      <c r="X815" s="152" t="s">
        <v>690</v>
      </c>
      <c r="Y815" s="123" t="s">
        <v>159</v>
      </c>
      <c r="AB815" s="128" t="s">
        <v>706</v>
      </c>
      <c r="AD815" s="138" t="s">
        <v>834</v>
      </c>
      <c r="AF815" s="111">
        <v>42376</v>
      </c>
      <c r="AG815" s="123" t="s">
        <v>562</v>
      </c>
      <c r="AH815" s="94">
        <v>1</v>
      </c>
      <c r="AT815" s="151">
        <v>0</v>
      </c>
      <c r="AU815" s="150" t="s">
        <v>691</v>
      </c>
      <c r="AX815" s="94">
        <v>99717</v>
      </c>
      <c r="BA815" s="168">
        <v>42376</v>
      </c>
      <c r="BB815" s="168">
        <v>42376</v>
      </c>
    </row>
    <row r="816" spans="2:54" s="94" customFormat="1" ht="15" customHeight="1" x14ac:dyDescent="0.25">
      <c r="B816" s="126" t="s">
        <v>139</v>
      </c>
      <c r="C816" s="116">
        <v>113329040</v>
      </c>
      <c r="D816" s="92">
        <v>20160111</v>
      </c>
      <c r="E816" s="116">
        <v>721026460</v>
      </c>
      <c r="F816" s="94">
        <v>3189</v>
      </c>
      <c r="G816" s="116">
        <v>721026460</v>
      </c>
      <c r="H816" s="94">
        <v>3189</v>
      </c>
      <c r="I816" s="123">
        <v>814</v>
      </c>
      <c r="J816" s="123">
        <v>814</v>
      </c>
      <c r="K816" s="151">
        <v>10033577</v>
      </c>
      <c r="N816" s="126" t="s">
        <v>944</v>
      </c>
      <c r="O816" s="154" t="s">
        <v>881</v>
      </c>
      <c r="Q816" s="153" t="s">
        <v>862</v>
      </c>
      <c r="R816" s="152" t="s">
        <v>837</v>
      </c>
      <c r="T816" s="142">
        <v>58</v>
      </c>
      <c r="X816" s="152" t="s">
        <v>690</v>
      </c>
      <c r="Y816" s="123" t="s">
        <v>159</v>
      </c>
      <c r="AB816" s="128" t="s">
        <v>706</v>
      </c>
      <c r="AD816" s="138" t="s">
        <v>834</v>
      </c>
      <c r="AF816" s="111">
        <v>42376</v>
      </c>
      <c r="AG816" s="123" t="s">
        <v>562</v>
      </c>
      <c r="AH816" s="94">
        <v>1</v>
      </c>
      <c r="AQ816" s="94">
        <v>5</v>
      </c>
      <c r="AT816" s="151">
        <v>17</v>
      </c>
      <c r="AU816" s="150" t="s">
        <v>691</v>
      </c>
      <c r="AX816" s="94">
        <v>665</v>
      </c>
      <c r="BA816" s="168">
        <v>42376</v>
      </c>
      <c r="BB816" s="168">
        <v>42376</v>
      </c>
    </row>
    <row r="817" spans="2:54" s="157" customFormat="1" ht="15" customHeight="1" x14ac:dyDescent="0.25">
      <c r="B817" s="157" t="s">
        <v>139</v>
      </c>
      <c r="C817" s="155">
        <v>113329040</v>
      </c>
      <c r="D817" s="156">
        <v>20160111</v>
      </c>
      <c r="E817" s="155">
        <v>721026460</v>
      </c>
      <c r="F817" s="157">
        <v>3190</v>
      </c>
      <c r="G817" s="116">
        <v>721026460</v>
      </c>
      <c r="H817" s="94">
        <v>3190</v>
      </c>
      <c r="I817" s="123">
        <v>815</v>
      </c>
      <c r="J817" s="123">
        <v>815</v>
      </c>
      <c r="K817" s="163">
        <v>10033577</v>
      </c>
      <c r="N817" s="157" t="s">
        <v>944</v>
      </c>
      <c r="O817" s="162" t="s">
        <v>881</v>
      </c>
      <c r="Q817" s="164" t="s">
        <v>862</v>
      </c>
      <c r="R817" s="164" t="s">
        <v>837</v>
      </c>
      <c r="T817" s="158">
        <v>58</v>
      </c>
      <c r="X817" s="164" t="s">
        <v>690</v>
      </c>
      <c r="Y817" s="159" t="s">
        <v>159</v>
      </c>
      <c r="AB817" s="160" t="s">
        <v>706</v>
      </c>
      <c r="AD817" s="193" t="s">
        <v>954</v>
      </c>
      <c r="AF817" s="111">
        <v>42376</v>
      </c>
      <c r="AG817" s="123" t="s">
        <v>562</v>
      </c>
      <c r="AH817" s="94">
        <v>1</v>
      </c>
      <c r="AM817" s="157" t="s">
        <v>938</v>
      </c>
      <c r="AN817" s="94"/>
      <c r="AO817" s="94"/>
      <c r="AP817" s="94"/>
      <c r="AQ817" s="94">
        <v>5</v>
      </c>
      <c r="AT817" s="163">
        <v>20</v>
      </c>
      <c r="AU817" s="161" t="s">
        <v>691</v>
      </c>
      <c r="AV817" s="94"/>
      <c r="AW817" s="94"/>
      <c r="AX817" s="94">
        <v>665</v>
      </c>
      <c r="BA817" s="168">
        <v>42376</v>
      </c>
      <c r="BB817" s="168">
        <v>42376</v>
      </c>
    </row>
    <row r="818" spans="2:54" s="94" customFormat="1" ht="15" customHeight="1" x14ac:dyDescent="0.25">
      <c r="B818" s="126" t="s">
        <v>139</v>
      </c>
      <c r="C818" s="116">
        <v>113329040</v>
      </c>
      <c r="D818" s="92">
        <v>20160111</v>
      </c>
      <c r="E818" s="116">
        <v>721026460</v>
      </c>
      <c r="F818" s="94">
        <v>3191</v>
      </c>
      <c r="G818" s="116">
        <v>721026460</v>
      </c>
      <c r="H818" s="94">
        <v>3191</v>
      </c>
      <c r="I818" s="123">
        <v>816</v>
      </c>
      <c r="J818" s="123">
        <v>816</v>
      </c>
      <c r="K818" s="151">
        <v>10033577</v>
      </c>
      <c r="N818" s="126" t="s">
        <v>944</v>
      </c>
      <c r="O818" s="154" t="s">
        <v>882</v>
      </c>
      <c r="Q818" s="153" t="s">
        <v>862</v>
      </c>
      <c r="R818" s="152" t="s">
        <v>837</v>
      </c>
      <c r="T818" s="142">
        <v>58</v>
      </c>
      <c r="X818" s="152" t="s">
        <v>690</v>
      </c>
      <c r="Y818" s="123" t="s">
        <v>159</v>
      </c>
      <c r="AB818" s="128" t="s">
        <v>706</v>
      </c>
      <c r="AD818" s="138" t="s">
        <v>834</v>
      </c>
      <c r="AF818" s="111">
        <v>42376</v>
      </c>
      <c r="AG818" s="123" t="s">
        <v>562</v>
      </c>
      <c r="AH818" s="94">
        <v>1</v>
      </c>
      <c r="AT818" s="151">
        <v>0</v>
      </c>
      <c r="AU818" s="150" t="s">
        <v>691</v>
      </c>
      <c r="AX818" s="94">
        <v>99717</v>
      </c>
      <c r="BA818" s="168">
        <v>42376</v>
      </c>
      <c r="BB818" s="168">
        <v>42376</v>
      </c>
    </row>
    <row r="819" spans="2:54" s="94" customFormat="1" ht="15" customHeight="1" x14ac:dyDescent="0.25">
      <c r="B819" s="126" t="s">
        <v>139</v>
      </c>
      <c r="C819" s="116">
        <v>113329040</v>
      </c>
      <c r="D819" s="92">
        <v>20160111</v>
      </c>
      <c r="E819" s="116">
        <v>721026460</v>
      </c>
      <c r="F819" s="94">
        <v>3191</v>
      </c>
      <c r="G819" s="116">
        <v>721026460</v>
      </c>
      <c r="H819" s="94">
        <v>3191</v>
      </c>
      <c r="I819" s="123">
        <v>817</v>
      </c>
      <c r="J819" s="123">
        <v>817</v>
      </c>
      <c r="K819" s="151">
        <v>10033577</v>
      </c>
      <c r="N819" s="126" t="s">
        <v>944</v>
      </c>
      <c r="O819" s="154" t="s">
        <v>882</v>
      </c>
      <c r="Q819" s="153" t="s">
        <v>862</v>
      </c>
      <c r="R819" s="152" t="s">
        <v>837</v>
      </c>
      <c r="T819" s="142">
        <v>58</v>
      </c>
      <c r="X819" s="152" t="s">
        <v>690</v>
      </c>
      <c r="Y819" s="123" t="s">
        <v>159</v>
      </c>
      <c r="AB819" s="128" t="s">
        <v>706</v>
      </c>
      <c r="AD819" s="138" t="s">
        <v>834</v>
      </c>
      <c r="AF819" s="111">
        <v>42376</v>
      </c>
      <c r="AG819" s="123" t="s">
        <v>562</v>
      </c>
      <c r="AH819" s="94">
        <v>1</v>
      </c>
      <c r="AQ819" s="94">
        <v>5</v>
      </c>
      <c r="AT819" s="151">
        <v>14</v>
      </c>
      <c r="AU819" s="150" t="s">
        <v>691</v>
      </c>
      <c r="AX819" s="94">
        <v>665</v>
      </c>
      <c r="BA819" s="168">
        <v>42376</v>
      </c>
      <c r="BB819" s="168">
        <v>42376</v>
      </c>
    </row>
    <row r="820" spans="2:54" s="157" customFormat="1" ht="15" customHeight="1" x14ac:dyDescent="0.25">
      <c r="B820" s="157" t="s">
        <v>139</v>
      </c>
      <c r="C820" s="155">
        <v>113329040</v>
      </c>
      <c r="D820" s="156">
        <v>20160111</v>
      </c>
      <c r="E820" s="155">
        <v>721026460</v>
      </c>
      <c r="F820" s="157">
        <v>3192</v>
      </c>
      <c r="G820" s="116">
        <v>721026460</v>
      </c>
      <c r="H820" s="94">
        <v>3192</v>
      </c>
      <c r="I820" s="123">
        <v>818</v>
      </c>
      <c r="J820" s="123">
        <v>818</v>
      </c>
      <c r="K820" s="163">
        <v>10033577</v>
      </c>
      <c r="N820" s="157" t="s">
        <v>944</v>
      </c>
      <c r="O820" s="162" t="s">
        <v>882</v>
      </c>
      <c r="Q820" s="164" t="s">
        <v>862</v>
      </c>
      <c r="R820" s="164" t="s">
        <v>837</v>
      </c>
      <c r="T820" s="158">
        <v>58</v>
      </c>
      <c r="X820" s="164" t="s">
        <v>690</v>
      </c>
      <c r="Y820" s="159" t="s">
        <v>159</v>
      </c>
      <c r="AB820" s="160" t="s">
        <v>706</v>
      </c>
      <c r="AD820" s="193" t="s">
        <v>954</v>
      </c>
      <c r="AF820" s="111">
        <v>42376</v>
      </c>
      <c r="AG820" s="123" t="s">
        <v>562</v>
      </c>
      <c r="AH820" s="94">
        <v>1</v>
      </c>
      <c r="AM820" s="157" t="s">
        <v>938</v>
      </c>
      <c r="AN820" s="94"/>
      <c r="AO820" s="94"/>
      <c r="AP820" s="94"/>
      <c r="AQ820" s="94">
        <v>5</v>
      </c>
      <c r="AT820" s="163">
        <v>24</v>
      </c>
      <c r="AU820" s="161" t="s">
        <v>691</v>
      </c>
      <c r="AV820" s="94"/>
      <c r="AW820" s="94"/>
      <c r="AX820" s="94">
        <v>665</v>
      </c>
      <c r="BA820" s="168">
        <v>42376</v>
      </c>
      <c r="BB820" s="168">
        <v>42376</v>
      </c>
    </row>
    <row r="821" spans="2:54" s="94" customFormat="1" ht="15" customHeight="1" x14ac:dyDescent="0.25">
      <c r="B821" s="126" t="s">
        <v>139</v>
      </c>
      <c r="C821" s="116">
        <v>113329040</v>
      </c>
      <c r="D821" s="92">
        <v>20160111</v>
      </c>
      <c r="E821" s="116">
        <v>721026460</v>
      </c>
      <c r="F821" s="94">
        <v>3193</v>
      </c>
      <c r="G821" s="116">
        <v>721026460</v>
      </c>
      <c r="H821" s="94">
        <v>3193</v>
      </c>
      <c r="I821" s="123">
        <v>819</v>
      </c>
      <c r="J821" s="123">
        <v>819</v>
      </c>
      <c r="K821" s="151">
        <v>10033577</v>
      </c>
      <c r="N821" s="126" t="s">
        <v>944</v>
      </c>
      <c r="O821" s="154" t="s">
        <v>883</v>
      </c>
      <c r="Q821" s="153" t="s">
        <v>862</v>
      </c>
      <c r="R821" s="152" t="s">
        <v>837</v>
      </c>
      <c r="T821" s="142">
        <v>58</v>
      </c>
      <c r="X821" s="152" t="s">
        <v>690</v>
      </c>
      <c r="Y821" s="123" t="s">
        <v>159</v>
      </c>
      <c r="AB821" s="128" t="s">
        <v>706</v>
      </c>
      <c r="AD821" s="138" t="s">
        <v>834</v>
      </c>
      <c r="AF821" s="111">
        <v>42376</v>
      </c>
      <c r="AG821" s="123" t="s">
        <v>562</v>
      </c>
      <c r="AH821" s="94">
        <v>1</v>
      </c>
      <c r="AT821" s="151">
        <v>0</v>
      </c>
      <c r="AU821" s="150" t="s">
        <v>691</v>
      </c>
      <c r="AX821" s="94">
        <v>99717</v>
      </c>
      <c r="BA821" s="168">
        <v>42376</v>
      </c>
      <c r="BB821" s="168">
        <v>42376</v>
      </c>
    </row>
    <row r="822" spans="2:54" s="94" customFormat="1" ht="15" customHeight="1" x14ac:dyDescent="0.25">
      <c r="B822" s="126" t="s">
        <v>139</v>
      </c>
      <c r="C822" s="116">
        <v>113329040</v>
      </c>
      <c r="D822" s="92">
        <v>20160111</v>
      </c>
      <c r="E822" s="116">
        <v>721026460</v>
      </c>
      <c r="F822" s="94">
        <v>3193</v>
      </c>
      <c r="G822" s="116">
        <v>721026460</v>
      </c>
      <c r="H822" s="94">
        <v>3193</v>
      </c>
      <c r="I822" s="123">
        <v>820</v>
      </c>
      <c r="J822" s="123">
        <v>820</v>
      </c>
      <c r="K822" s="151">
        <v>10033577</v>
      </c>
      <c r="N822" s="126" t="s">
        <v>944</v>
      </c>
      <c r="O822" s="154" t="s">
        <v>883</v>
      </c>
      <c r="Q822" s="153" t="s">
        <v>862</v>
      </c>
      <c r="R822" s="152" t="s">
        <v>837</v>
      </c>
      <c r="T822" s="142">
        <v>58</v>
      </c>
      <c r="X822" s="152" t="s">
        <v>690</v>
      </c>
      <c r="Y822" s="123" t="s">
        <v>159</v>
      </c>
      <c r="AB822" s="128" t="s">
        <v>706</v>
      </c>
      <c r="AD822" s="138" t="s">
        <v>834</v>
      </c>
      <c r="AF822" s="111">
        <v>42376</v>
      </c>
      <c r="AG822" s="123" t="s">
        <v>562</v>
      </c>
      <c r="AH822" s="94">
        <v>1</v>
      </c>
      <c r="AQ822" s="94">
        <v>5</v>
      </c>
      <c r="AT822" s="151">
        <v>24</v>
      </c>
      <c r="AU822" s="150" t="s">
        <v>691</v>
      </c>
      <c r="AX822" s="94">
        <v>665</v>
      </c>
      <c r="BA822" s="168">
        <v>42376</v>
      </c>
      <c r="BB822" s="168">
        <v>42376</v>
      </c>
    </row>
    <row r="823" spans="2:54" s="157" customFormat="1" ht="15" customHeight="1" x14ac:dyDescent="0.25">
      <c r="B823" s="157" t="s">
        <v>139</v>
      </c>
      <c r="C823" s="155">
        <v>113329040</v>
      </c>
      <c r="D823" s="156">
        <v>20160111</v>
      </c>
      <c r="E823" s="155">
        <v>721026460</v>
      </c>
      <c r="F823" s="157">
        <v>3194</v>
      </c>
      <c r="G823" s="116">
        <v>721026460</v>
      </c>
      <c r="H823" s="94">
        <v>3194</v>
      </c>
      <c r="I823" s="123">
        <v>821</v>
      </c>
      <c r="J823" s="123">
        <v>821</v>
      </c>
      <c r="K823" s="163">
        <v>10033577</v>
      </c>
      <c r="N823" s="157" t="s">
        <v>944</v>
      </c>
      <c r="O823" s="162" t="s">
        <v>883</v>
      </c>
      <c r="Q823" s="164" t="s">
        <v>862</v>
      </c>
      <c r="R823" s="164" t="s">
        <v>837</v>
      </c>
      <c r="T823" s="158">
        <v>58</v>
      </c>
      <c r="X823" s="164" t="s">
        <v>690</v>
      </c>
      <c r="Y823" s="159" t="s">
        <v>159</v>
      </c>
      <c r="AB823" s="160" t="s">
        <v>706</v>
      </c>
      <c r="AD823" s="193" t="s">
        <v>954</v>
      </c>
      <c r="AF823" s="111">
        <v>42376</v>
      </c>
      <c r="AG823" s="123" t="s">
        <v>562</v>
      </c>
      <c r="AH823" s="94">
        <v>1</v>
      </c>
      <c r="AM823" s="157" t="s">
        <v>938</v>
      </c>
      <c r="AN823" s="94"/>
      <c r="AO823" s="94"/>
      <c r="AP823" s="94"/>
      <c r="AQ823" s="94">
        <v>5</v>
      </c>
      <c r="AT823" s="163">
        <v>18</v>
      </c>
      <c r="AU823" s="161" t="s">
        <v>691</v>
      </c>
      <c r="AV823" s="94"/>
      <c r="AW823" s="94"/>
      <c r="AX823" s="94">
        <v>665</v>
      </c>
      <c r="BA823" s="168">
        <v>42376</v>
      </c>
      <c r="BB823" s="168">
        <v>42376</v>
      </c>
    </row>
    <row r="824" spans="2:54" s="94" customFormat="1" ht="15" customHeight="1" x14ac:dyDescent="0.25">
      <c r="B824" s="126" t="s">
        <v>139</v>
      </c>
      <c r="C824" s="116">
        <v>113329040</v>
      </c>
      <c r="D824" s="92">
        <v>20160111</v>
      </c>
      <c r="E824" s="116">
        <v>721026460</v>
      </c>
      <c r="F824" s="94">
        <v>3195</v>
      </c>
      <c r="G824" s="116">
        <v>721026460</v>
      </c>
      <c r="H824" s="94">
        <v>3195</v>
      </c>
      <c r="I824" s="123">
        <v>822</v>
      </c>
      <c r="J824" s="123">
        <v>822</v>
      </c>
      <c r="K824" s="151">
        <v>10033577</v>
      </c>
      <c r="N824" s="126" t="s">
        <v>944</v>
      </c>
      <c r="O824" s="154" t="s">
        <v>884</v>
      </c>
      <c r="Q824" s="153" t="s">
        <v>862</v>
      </c>
      <c r="R824" s="152" t="s">
        <v>837</v>
      </c>
      <c r="T824" s="142">
        <v>58</v>
      </c>
      <c r="X824" s="152" t="s">
        <v>690</v>
      </c>
      <c r="Y824" s="123" t="s">
        <v>159</v>
      </c>
      <c r="AB824" s="128" t="s">
        <v>706</v>
      </c>
      <c r="AD824" s="138" t="s">
        <v>834</v>
      </c>
      <c r="AF824" s="111">
        <v>42376</v>
      </c>
      <c r="AG824" s="123" t="s">
        <v>562</v>
      </c>
      <c r="AH824" s="94">
        <v>1</v>
      </c>
      <c r="AT824" s="151">
        <v>0</v>
      </c>
      <c r="AU824" s="150" t="s">
        <v>691</v>
      </c>
      <c r="AX824" s="94">
        <v>99717</v>
      </c>
      <c r="BA824" s="168">
        <v>42376</v>
      </c>
      <c r="BB824" s="168">
        <v>42376</v>
      </c>
    </row>
    <row r="825" spans="2:54" s="94" customFormat="1" ht="15" customHeight="1" x14ac:dyDescent="0.25">
      <c r="B825" s="126" t="s">
        <v>139</v>
      </c>
      <c r="C825" s="116">
        <v>113329040</v>
      </c>
      <c r="D825" s="92">
        <v>20160111</v>
      </c>
      <c r="E825" s="116">
        <v>721026460</v>
      </c>
      <c r="F825" s="94">
        <v>3195</v>
      </c>
      <c r="G825" s="116">
        <v>721026460</v>
      </c>
      <c r="H825" s="94">
        <v>3195</v>
      </c>
      <c r="I825" s="123">
        <v>823</v>
      </c>
      <c r="J825" s="123">
        <v>823</v>
      </c>
      <c r="K825" s="151">
        <v>10033577</v>
      </c>
      <c r="N825" s="126" t="s">
        <v>944</v>
      </c>
      <c r="O825" s="154" t="s">
        <v>884</v>
      </c>
      <c r="Q825" s="153" t="s">
        <v>862</v>
      </c>
      <c r="R825" s="152" t="s">
        <v>837</v>
      </c>
      <c r="T825" s="142">
        <v>58</v>
      </c>
      <c r="X825" s="152" t="s">
        <v>690</v>
      </c>
      <c r="Y825" s="123" t="s">
        <v>159</v>
      </c>
      <c r="AB825" s="128" t="s">
        <v>706</v>
      </c>
      <c r="AD825" s="138" t="s">
        <v>834</v>
      </c>
      <c r="AF825" s="111">
        <v>42376</v>
      </c>
      <c r="AG825" s="123" t="s">
        <v>562</v>
      </c>
      <c r="AH825" s="94">
        <v>1</v>
      </c>
      <c r="AQ825" s="94">
        <v>5</v>
      </c>
      <c r="AT825" s="151">
        <v>28</v>
      </c>
      <c r="AU825" s="150" t="s">
        <v>691</v>
      </c>
      <c r="AX825" s="94">
        <v>665</v>
      </c>
      <c r="BA825" s="168">
        <v>42376</v>
      </c>
      <c r="BB825" s="168">
        <v>42376</v>
      </c>
    </row>
    <row r="826" spans="2:54" s="157" customFormat="1" ht="15" customHeight="1" x14ac:dyDescent="0.25">
      <c r="B826" s="157" t="s">
        <v>139</v>
      </c>
      <c r="C826" s="155">
        <v>113329040</v>
      </c>
      <c r="D826" s="156">
        <v>20160111</v>
      </c>
      <c r="E826" s="155">
        <v>721026460</v>
      </c>
      <c r="F826" s="157">
        <v>3196</v>
      </c>
      <c r="G826" s="116">
        <v>721026460</v>
      </c>
      <c r="H826" s="94">
        <v>3196</v>
      </c>
      <c r="I826" s="123">
        <v>824</v>
      </c>
      <c r="J826" s="123">
        <v>824</v>
      </c>
      <c r="K826" s="163">
        <v>10033577</v>
      </c>
      <c r="N826" s="157" t="s">
        <v>944</v>
      </c>
      <c r="O826" s="162" t="s">
        <v>884</v>
      </c>
      <c r="Q826" s="164" t="s">
        <v>862</v>
      </c>
      <c r="R826" s="164" t="s">
        <v>837</v>
      </c>
      <c r="T826" s="158">
        <v>58</v>
      </c>
      <c r="X826" s="164" t="s">
        <v>690</v>
      </c>
      <c r="Y826" s="159" t="s">
        <v>159</v>
      </c>
      <c r="AB826" s="160" t="s">
        <v>706</v>
      </c>
      <c r="AD826" s="193" t="s">
        <v>954</v>
      </c>
      <c r="AF826" s="111">
        <v>42376</v>
      </c>
      <c r="AG826" s="123" t="s">
        <v>562</v>
      </c>
      <c r="AH826" s="94">
        <v>1</v>
      </c>
      <c r="AM826" s="157" t="s">
        <v>938</v>
      </c>
      <c r="AN826" s="94"/>
      <c r="AO826" s="94"/>
      <c r="AP826" s="94"/>
      <c r="AQ826" s="94">
        <v>5</v>
      </c>
      <c r="AT826" s="163">
        <v>21</v>
      </c>
      <c r="AU826" s="161" t="s">
        <v>691</v>
      </c>
      <c r="AV826" s="94"/>
      <c r="AW826" s="94"/>
      <c r="AX826" s="94">
        <v>665</v>
      </c>
      <c r="BA826" s="168">
        <v>42376</v>
      </c>
      <c r="BB826" s="168">
        <v>42376</v>
      </c>
    </row>
    <row r="827" spans="2:54" s="94" customFormat="1" ht="15" customHeight="1" x14ac:dyDescent="0.25">
      <c r="B827" s="126" t="s">
        <v>139</v>
      </c>
      <c r="C827" s="116">
        <v>113329040</v>
      </c>
      <c r="D827" s="92">
        <v>20160111</v>
      </c>
      <c r="E827" s="116">
        <v>721026460</v>
      </c>
      <c r="F827" s="94">
        <v>3197</v>
      </c>
      <c r="G827" s="116">
        <v>721026460</v>
      </c>
      <c r="H827" s="94">
        <v>3197</v>
      </c>
      <c r="I827" s="123">
        <v>825</v>
      </c>
      <c r="J827" s="123">
        <v>825</v>
      </c>
      <c r="K827" s="151">
        <v>10033577</v>
      </c>
      <c r="N827" s="126" t="s">
        <v>944</v>
      </c>
      <c r="O827" s="154" t="s">
        <v>885</v>
      </c>
      <c r="Q827" s="153" t="s">
        <v>862</v>
      </c>
      <c r="R827" s="152" t="s">
        <v>837</v>
      </c>
      <c r="T827" s="142">
        <v>58</v>
      </c>
      <c r="X827" s="152" t="s">
        <v>690</v>
      </c>
      <c r="Y827" s="123" t="s">
        <v>159</v>
      </c>
      <c r="AB827" s="128" t="s">
        <v>706</v>
      </c>
      <c r="AD827" s="138" t="s">
        <v>834</v>
      </c>
      <c r="AF827" s="111">
        <v>42376</v>
      </c>
      <c r="AG827" s="123" t="s">
        <v>562</v>
      </c>
      <c r="AH827" s="94">
        <v>1</v>
      </c>
      <c r="AT827" s="151">
        <v>5</v>
      </c>
      <c r="AU827" s="150" t="s">
        <v>691</v>
      </c>
      <c r="AX827" s="94">
        <v>99717</v>
      </c>
      <c r="BA827" s="168">
        <v>42376</v>
      </c>
      <c r="BB827" s="168">
        <v>42376</v>
      </c>
    </row>
    <row r="828" spans="2:54" s="94" customFormat="1" ht="15" customHeight="1" x14ac:dyDescent="0.25">
      <c r="B828" s="126" t="s">
        <v>139</v>
      </c>
      <c r="C828" s="116">
        <v>113329040</v>
      </c>
      <c r="D828" s="92">
        <v>20160111</v>
      </c>
      <c r="E828" s="116">
        <v>721026460</v>
      </c>
      <c r="F828" s="94">
        <v>3197</v>
      </c>
      <c r="G828" s="116">
        <v>721026460</v>
      </c>
      <c r="H828" s="94">
        <v>3197</v>
      </c>
      <c r="I828" s="123">
        <v>826</v>
      </c>
      <c r="J828" s="123">
        <v>826</v>
      </c>
      <c r="K828" s="151">
        <v>10033577</v>
      </c>
      <c r="N828" s="126" t="s">
        <v>944</v>
      </c>
      <c r="O828" s="154" t="s">
        <v>885</v>
      </c>
      <c r="Q828" s="153" t="s">
        <v>862</v>
      </c>
      <c r="R828" s="152" t="s">
        <v>837</v>
      </c>
      <c r="T828" s="142">
        <v>58</v>
      </c>
      <c r="X828" s="152" t="s">
        <v>690</v>
      </c>
      <c r="Y828" s="123" t="s">
        <v>159</v>
      </c>
      <c r="AB828" s="128" t="s">
        <v>706</v>
      </c>
      <c r="AD828" s="138" t="s">
        <v>834</v>
      </c>
      <c r="AF828" s="111">
        <v>42376</v>
      </c>
      <c r="AG828" s="123" t="s">
        <v>562</v>
      </c>
      <c r="AH828" s="94">
        <v>1</v>
      </c>
      <c r="AM828" s="126" t="s">
        <v>955</v>
      </c>
      <c r="AQ828" s="94">
        <v>5</v>
      </c>
      <c r="AT828" s="151" t="s">
        <v>863</v>
      </c>
      <c r="AU828" s="150" t="s">
        <v>691</v>
      </c>
      <c r="AX828" s="94">
        <v>665</v>
      </c>
      <c r="BA828" s="168">
        <v>42376</v>
      </c>
      <c r="BB828" s="168">
        <v>42376</v>
      </c>
    </row>
    <row r="829" spans="2:54" s="94" customFormat="1" ht="15" customHeight="1" x14ac:dyDescent="0.25">
      <c r="B829" s="126" t="s">
        <v>139</v>
      </c>
      <c r="C829" s="116">
        <v>113329040</v>
      </c>
      <c r="D829" s="92">
        <v>20160111</v>
      </c>
      <c r="E829" s="116">
        <v>721026460</v>
      </c>
      <c r="F829" s="94">
        <v>3198</v>
      </c>
      <c r="G829" s="116">
        <v>721026460</v>
      </c>
      <c r="H829" s="94">
        <v>3198</v>
      </c>
      <c r="I829" s="123">
        <v>827</v>
      </c>
      <c r="J829" s="123">
        <v>827</v>
      </c>
      <c r="K829" s="151">
        <v>10033577</v>
      </c>
      <c r="N829" s="126" t="s">
        <v>944</v>
      </c>
      <c r="O829" s="154" t="s">
        <v>891</v>
      </c>
      <c r="Q829" s="153" t="s">
        <v>862</v>
      </c>
      <c r="R829" s="152" t="s">
        <v>837</v>
      </c>
      <c r="T829" s="142">
        <v>58</v>
      </c>
      <c r="X829" s="152" t="s">
        <v>690</v>
      </c>
      <c r="Y829" s="123" t="s">
        <v>159</v>
      </c>
      <c r="AB829" s="128" t="s">
        <v>706</v>
      </c>
      <c r="AD829" s="138" t="s">
        <v>834</v>
      </c>
      <c r="AF829" s="111">
        <v>42376</v>
      </c>
      <c r="AG829" s="123" t="s">
        <v>562</v>
      </c>
      <c r="AH829" s="94">
        <v>1</v>
      </c>
      <c r="AT829" s="151">
        <v>4.2</v>
      </c>
      <c r="AU829" s="150" t="s">
        <v>691</v>
      </c>
      <c r="AX829" s="94">
        <v>99717</v>
      </c>
      <c r="BA829" s="168">
        <v>42376</v>
      </c>
      <c r="BB829" s="168">
        <v>42376</v>
      </c>
    </row>
    <row r="830" spans="2:54" s="94" customFormat="1" ht="15" customHeight="1" x14ac:dyDescent="0.25">
      <c r="B830" s="126" t="s">
        <v>139</v>
      </c>
      <c r="C830" s="116">
        <v>113329040</v>
      </c>
      <c r="D830" s="92">
        <v>20160111</v>
      </c>
      <c r="E830" s="116">
        <v>721026460</v>
      </c>
      <c r="F830" s="94">
        <v>3198</v>
      </c>
      <c r="G830" s="116">
        <v>721026460</v>
      </c>
      <c r="H830" s="94">
        <v>3198</v>
      </c>
      <c r="I830" s="123">
        <v>828</v>
      </c>
      <c r="J830" s="123">
        <v>828</v>
      </c>
      <c r="K830" s="151">
        <v>10033577</v>
      </c>
      <c r="N830" s="126" t="s">
        <v>944</v>
      </c>
      <c r="O830" s="154" t="s">
        <v>891</v>
      </c>
      <c r="Q830" s="153" t="s">
        <v>862</v>
      </c>
      <c r="R830" s="152" t="s">
        <v>837</v>
      </c>
      <c r="T830" s="142">
        <v>58</v>
      </c>
      <c r="X830" s="152" t="s">
        <v>690</v>
      </c>
      <c r="Y830" s="123" t="s">
        <v>159</v>
      </c>
      <c r="AB830" s="128" t="s">
        <v>706</v>
      </c>
      <c r="AD830" s="138" t="s">
        <v>834</v>
      </c>
      <c r="AF830" s="111">
        <v>42376</v>
      </c>
      <c r="AG830" s="123" t="s">
        <v>562</v>
      </c>
      <c r="AH830" s="94">
        <v>1</v>
      </c>
      <c r="AQ830" s="94">
        <v>5</v>
      </c>
      <c r="AT830" s="151">
        <v>31</v>
      </c>
      <c r="AU830" s="150" t="s">
        <v>691</v>
      </c>
      <c r="AX830" s="94">
        <v>665</v>
      </c>
      <c r="BA830" s="168">
        <v>42376</v>
      </c>
      <c r="BB830" s="168">
        <v>42376</v>
      </c>
    </row>
    <row r="831" spans="2:54" s="157" customFormat="1" ht="15" customHeight="1" x14ac:dyDescent="0.25">
      <c r="B831" s="157" t="s">
        <v>139</v>
      </c>
      <c r="C831" s="155">
        <v>113329040</v>
      </c>
      <c r="D831" s="156">
        <v>20160111</v>
      </c>
      <c r="E831" s="155">
        <v>721026460</v>
      </c>
      <c r="F831" s="157">
        <v>3199</v>
      </c>
      <c r="G831" s="116">
        <v>721026460</v>
      </c>
      <c r="H831" s="94">
        <v>3199</v>
      </c>
      <c r="I831" s="123">
        <v>829</v>
      </c>
      <c r="J831" s="123">
        <v>829</v>
      </c>
      <c r="K831" s="163">
        <v>10033577</v>
      </c>
      <c r="N831" s="157" t="s">
        <v>944</v>
      </c>
      <c r="O831" s="162" t="s">
        <v>891</v>
      </c>
      <c r="Q831" s="164" t="s">
        <v>862</v>
      </c>
      <c r="R831" s="164" t="s">
        <v>837</v>
      </c>
      <c r="T831" s="158">
        <v>58</v>
      </c>
      <c r="X831" s="164" t="s">
        <v>690</v>
      </c>
      <c r="Y831" s="159" t="s">
        <v>159</v>
      </c>
      <c r="AB831" s="160" t="s">
        <v>706</v>
      </c>
      <c r="AD831" s="193" t="s">
        <v>954</v>
      </c>
      <c r="AF831" s="111">
        <v>42376</v>
      </c>
      <c r="AG831" s="123" t="s">
        <v>562</v>
      </c>
      <c r="AH831" s="94">
        <v>1</v>
      </c>
      <c r="AM831" s="157" t="s">
        <v>938</v>
      </c>
      <c r="AN831" s="94"/>
      <c r="AO831" s="94"/>
      <c r="AP831" s="94"/>
      <c r="AQ831" s="94">
        <v>5</v>
      </c>
      <c r="AT831" s="163">
        <v>20</v>
      </c>
      <c r="AU831" s="161" t="s">
        <v>691</v>
      </c>
      <c r="AV831" s="94"/>
      <c r="AW831" s="94"/>
      <c r="AX831" s="94">
        <v>665</v>
      </c>
      <c r="BA831" s="168">
        <v>42376</v>
      </c>
      <c r="BB831" s="168">
        <v>42376</v>
      </c>
    </row>
    <row r="832" spans="2:54" s="94" customFormat="1" ht="15" customHeight="1" x14ac:dyDescent="0.25">
      <c r="B832" s="126" t="s">
        <v>139</v>
      </c>
      <c r="C832" s="116">
        <v>113329040</v>
      </c>
      <c r="D832" s="92">
        <v>20160111</v>
      </c>
      <c r="E832" s="116">
        <v>721026460</v>
      </c>
      <c r="F832" s="94">
        <v>3200</v>
      </c>
      <c r="G832" s="116">
        <v>721026460</v>
      </c>
      <c r="H832" s="94">
        <v>3200</v>
      </c>
      <c r="I832" s="123">
        <v>830</v>
      </c>
      <c r="J832" s="123">
        <v>830</v>
      </c>
      <c r="K832" s="151">
        <v>10033577</v>
      </c>
      <c r="N832" s="126" t="s">
        <v>944</v>
      </c>
      <c r="O832" s="154" t="s">
        <v>886</v>
      </c>
      <c r="Q832" s="153" t="s">
        <v>862</v>
      </c>
      <c r="R832" s="152" t="s">
        <v>837</v>
      </c>
      <c r="T832" s="142">
        <v>58</v>
      </c>
      <c r="X832" s="152" t="s">
        <v>690</v>
      </c>
      <c r="Y832" s="123" t="s">
        <v>159</v>
      </c>
      <c r="AB832" s="128" t="s">
        <v>706</v>
      </c>
      <c r="AD832" s="138" t="s">
        <v>834</v>
      </c>
      <c r="AF832" s="111">
        <v>42376</v>
      </c>
      <c r="AG832" s="123" t="s">
        <v>562</v>
      </c>
      <c r="AH832" s="94">
        <v>1</v>
      </c>
      <c r="AT832" s="151">
        <v>6.6</v>
      </c>
      <c r="AU832" s="150" t="s">
        <v>691</v>
      </c>
      <c r="AX832" s="94">
        <v>99717</v>
      </c>
      <c r="BA832" s="168">
        <v>42376</v>
      </c>
      <c r="BB832" s="168">
        <v>42376</v>
      </c>
    </row>
    <row r="833" spans="2:54" s="94" customFormat="1" ht="15" customHeight="1" x14ac:dyDescent="0.25">
      <c r="B833" s="126" t="s">
        <v>139</v>
      </c>
      <c r="C833" s="116">
        <v>113329040</v>
      </c>
      <c r="D833" s="92">
        <v>20160111</v>
      </c>
      <c r="E833" s="116">
        <v>721026460</v>
      </c>
      <c r="F833" s="94">
        <v>3200</v>
      </c>
      <c r="G833" s="116">
        <v>721026460</v>
      </c>
      <c r="H833" s="94">
        <v>3200</v>
      </c>
      <c r="I833" s="123">
        <v>831</v>
      </c>
      <c r="J833" s="123">
        <v>831</v>
      </c>
      <c r="K833" s="151">
        <v>10033577</v>
      </c>
      <c r="N833" s="126" t="s">
        <v>944</v>
      </c>
      <c r="O833" s="154" t="s">
        <v>886</v>
      </c>
      <c r="Q833" s="153" t="s">
        <v>862</v>
      </c>
      <c r="R833" s="152" t="s">
        <v>837</v>
      </c>
      <c r="T833" s="142">
        <v>58</v>
      </c>
      <c r="X833" s="152" t="s">
        <v>690</v>
      </c>
      <c r="Y833" s="123" t="s">
        <v>159</v>
      </c>
      <c r="AB833" s="128" t="s">
        <v>706</v>
      </c>
      <c r="AD833" s="138" t="s">
        <v>834</v>
      </c>
      <c r="AF833" s="111">
        <v>42376</v>
      </c>
      <c r="AG833" s="123" t="s">
        <v>562</v>
      </c>
      <c r="AH833" s="94">
        <v>1</v>
      </c>
      <c r="AQ833" s="94">
        <v>5</v>
      </c>
      <c r="AT833" s="151">
        <v>35</v>
      </c>
      <c r="AU833" s="150" t="s">
        <v>691</v>
      </c>
      <c r="AX833" s="94">
        <v>665</v>
      </c>
      <c r="BA833" s="168">
        <v>42376</v>
      </c>
      <c r="BB833" s="168">
        <v>42376</v>
      </c>
    </row>
    <row r="834" spans="2:54" s="157" customFormat="1" ht="15" customHeight="1" x14ac:dyDescent="0.25">
      <c r="B834" s="157" t="s">
        <v>139</v>
      </c>
      <c r="C834" s="155">
        <v>113329040</v>
      </c>
      <c r="D834" s="156">
        <v>20160111</v>
      </c>
      <c r="E834" s="155">
        <v>721026460</v>
      </c>
      <c r="F834" s="157">
        <v>3201</v>
      </c>
      <c r="G834" s="116">
        <v>721026460</v>
      </c>
      <c r="H834" s="94">
        <v>3201</v>
      </c>
      <c r="I834" s="123">
        <v>832</v>
      </c>
      <c r="J834" s="123">
        <v>832</v>
      </c>
      <c r="K834" s="163">
        <v>10033577</v>
      </c>
      <c r="N834" s="157" t="s">
        <v>944</v>
      </c>
      <c r="O834" s="162" t="s">
        <v>886</v>
      </c>
      <c r="Q834" s="164" t="s">
        <v>862</v>
      </c>
      <c r="R834" s="164" t="s">
        <v>837</v>
      </c>
      <c r="T834" s="158">
        <v>58</v>
      </c>
      <c r="X834" s="164" t="s">
        <v>690</v>
      </c>
      <c r="Y834" s="159" t="s">
        <v>159</v>
      </c>
      <c r="AB834" s="160" t="s">
        <v>706</v>
      </c>
      <c r="AD834" s="193" t="s">
        <v>954</v>
      </c>
      <c r="AF834" s="111">
        <v>42376</v>
      </c>
      <c r="AG834" s="123" t="s">
        <v>562</v>
      </c>
      <c r="AH834" s="94">
        <v>1</v>
      </c>
      <c r="AM834" s="157" t="s">
        <v>938</v>
      </c>
      <c r="AN834" s="94"/>
      <c r="AO834" s="94"/>
      <c r="AP834" s="94"/>
      <c r="AQ834" s="94">
        <v>5</v>
      </c>
      <c r="AT834" s="163">
        <v>22</v>
      </c>
      <c r="AU834" s="161" t="s">
        <v>691</v>
      </c>
      <c r="AV834" s="94"/>
      <c r="AW834" s="94"/>
      <c r="AX834" s="94">
        <v>665</v>
      </c>
      <c r="BA834" s="168">
        <v>42376</v>
      </c>
      <c r="BB834" s="168">
        <v>42376</v>
      </c>
    </row>
    <row r="835" spans="2:54" s="94" customFormat="1" ht="15" customHeight="1" x14ac:dyDescent="0.25">
      <c r="B835" s="126" t="s">
        <v>139</v>
      </c>
      <c r="C835" s="116">
        <v>113329040</v>
      </c>
      <c r="D835" s="92">
        <v>20160111</v>
      </c>
      <c r="E835" s="116">
        <v>721026460</v>
      </c>
      <c r="F835" s="94">
        <v>3202</v>
      </c>
      <c r="G835" s="116">
        <v>721026460</v>
      </c>
      <c r="H835" s="94">
        <v>3202</v>
      </c>
      <c r="I835" s="123">
        <v>833</v>
      </c>
      <c r="J835" s="123">
        <v>833</v>
      </c>
      <c r="K835" s="151">
        <v>10033577</v>
      </c>
      <c r="N835" s="126" t="s">
        <v>944</v>
      </c>
      <c r="O835" s="154" t="s">
        <v>892</v>
      </c>
      <c r="Q835" s="153" t="s">
        <v>862</v>
      </c>
      <c r="R835" s="152" t="s">
        <v>837</v>
      </c>
      <c r="T835" s="142">
        <v>58</v>
      </c>
      <c r="X835" s="152" t="s">
        <v>690</v>
      </c>
      <c r="Y835" s="123" t="s">
        <v>159</v>
      </c>
      <c r="AB835" s="128" t="s">
        <v>706</v>
      </c>
      <c r="AD835" s="138" t="s">
        <v>834</v>
      </c>
      <c r="AF835" s="111">
        <v>42376</v>
      </c>
      <c r="AG835" s="123" t="s">
        <v>562</v>
      </c>
      <c r="AH835" s="94">
        <v>1</v>
      </c>
      <c r="AT835" s="151">
        <v>6.7</v>
      </c>
      <c r="AU835" s="150" t="s">
        <v>691</v>
      </c>
      <c r="AX835" s="94">
        <v>99717</v>
      </c>
      <c r="BA835" s="168">
        <v>42376</v>
      </c>
      <c r="BB835" s="168">
        <v>42376</v>
      </c>
    </row>
    <row r="836" spans="2:54" s="94" customFormat="1" ht="15" customHeight="1" x14ac:dyDescent="0.25">
      <c r="B836" s="126" t="s">
        <v>139</v>
      </c>
      <c r="C836" s="116">
        <v>113329040</v>
      </c>
      <c r="D836" s="92">
        <v>20160111</v>
      </c>
      <c r="E836" s="116">
        <v>721026460</v>
      </c>
      <c r="F836" s="94">
        <v>3202</v>
      </c>
      <c r="G836" s="116">
        <v>721026460</v>
      </c>
      <c r="H836" s="94">
        <v>3202</v>
      </c>
      <c r="I836" s="123">
        <v>834</v>
      </c>
      <c r="J836" s="123">
        <v>834</v>
      </c>
      <c r="K836" s="151">
        <v>10033577</v>
      </c>
      <c r="N836" s="126" t="s">
        <v>944</v>
      </c>
      <c r="O836" s="154" t="s">
        <v>892</v>
      </c>
      <c r="Q836" s="153" t="s">
        <v>862</v>
      </c>
      <c r="R836" s="152" t="s">
        <v>837</v>
      </c>
      <c r="T836" s="142">
        <v>58</v>
      </c>
      <c r="X836" s="152" t="s">
        <v>690</v>
      </c>
      <c r="Y836" s="123" t="s">
        <v>159</v>
      </c>
      <c r="AB836" s="128" t="s">
        <v>706</v>
      </c>
      <c r="AD836" s="138" t="s">
        <v>834</v>
      </c>
      <c r="AF836" s="111">
        <v>42376</v>
      </c>
      <c r="AG836" s="123" t="s">
        <v>562</v>
      </c>
      <c r="AH836" s="94">
        <v>1</v>
      </c>
      <c r="AQ836" s="94">
        <v>5</v>
      </c>
      <c r="AT836" s="151">
        <v>26</v>
      </c>
      <c r="AU836" s="150" t="s">
        <v>691</v>
      </c>
      <c r="AX836" s="94">
        <v>665</v>
      </c>
      <c r="BA836" s="168">
        <v>42376</v>
      </c>
      <c r="BB836" s="168">
        <v>42376</v>
      </c>
    </row>
    <row r="837" spans="2:54" s="157" customFormat="1" ht="15" customHeight="1" x14ac:dyDescent="0.25">
      <c r="B837" s="157" t="s">
        <v>139</v>
      </c>
      <c r="C837" s="155">
        <v>113329040</v>
      </c>
      <c r="D837" s="156">
        <v>20160111</v>
      </c>
      <c r="E837" s="155">
        <v>721026460</v>
      </c>
      <c r="F837" s="157">
        <v>3203</v>
      </c>
      <c r="G837" s="116">
        <v>721026460</v>
      </c>
      <c r="H837" s="94">
        <v>3203</v>
      </c>
      <c r="I837" s="123">
        <v>835</v>
      </c>
      <c r="J837" s="123">
        <v>835</v>
      </c>
      <c r="K837" s="163">
        <v>10033577</v>
      </c>
      <c r="N837" s="157" t="s">
        <v>944</v>
      </c>
      <c r="O837" s="162" t="s">
        <v>892</v>
      </c>
      <c r="Q837" s="164" t="s">
        <v>862</v>
      </c>
      <c r="R837" s="164" t="s">
        <v>837</v>
      </c>
      <c r="T837" s="158">
        <v>58</v>
      </c>
      <c r="X837" s="164" t="s">
        <v>690</v>
      </c>
      <c r="Y837" s="159" t="s">
        <v>159</v>
      </c>
      <c r="AB837" s="160" t="s">
        <v>706</v>
      </c>
      <c r="AD837" s="193" t="s">
        <v>954</v>
      </c>
      <c r="AF837" s="111">
        <v>42376</v>
      </c>
      <c r="AG837" s="123" t="s">
        <v>562</v>
      </c>
      <c r="AH837" s="94">
        <v>1</v>
      </c>
      <c r="AM837" s="157" t="s">
        <v>938</v>
      </c>
      <c r="AN837" s="94"/>
      <c r="AO837" s="94"/>
      <c r="AP837" s="94"/>
      <c r="AQ837" s="94">
        <v>5</v>
      </c>
      <c r="AT837" s="163">
        <v>25</v>
      </c>
      <c r="AU837" s="161" t="s">
        <v>691</v>
      </c>
      <c r="AV837" s="94"/>
      <c r="AW837" s="94"/>
      <c r="AX837" s="94">
        <v>665</v>
      </c>
      <c r="BA837" s="168">
        <v>42376</v>
      </c>
      <c r="BB837" s="168">
        <v>42376</v>
      </c>
    </row>
    <row r="838" spans="2:54" s="94" customFormat="1" ht="15" customHeight="1" x14ac:dyDescent="0.25">
      <c r="B838" s="126" t="s">
        <v>139</v>
      </c>
      <c r="C838" s="116">
        <v>113329040</v>
      </c>
      <c r="D838" s="92">
        <v>20160111</v>
      </c>
      <c r="E838" s="116">
        <v>721026460</v>
      </c>
      <c r="F838" s="94">
        <v>3204</v>
      </c>
      <c r="G838" s="116">
        <v>721026460</v>
      </c>
      <c r="H838" s="94">
        <v>3204</v>
      </c>
      <c r="I838" s="123">
        <v>836</v>
      </c>
      <c r="J838" s="123">
        <v>836</v>
      </c>
      <c r="K838" s="151">
        <v>10033577</v>
      </c>
      <c r="N838" s="126" t="s">
        <v>944</v>
      </c>
      <c r="O838" s="154" t="s">
        <v>893</v>
      </c>
      <c r="Q838" s="153" t="s">
        <v>862</v>
      </c>
      <c r="R838" s="152" t="s">
        <v>837</v>
      </c>
      <c r="T838" s="142">
        <v>58</v>
      </c>
      <c r="X838" s="152" t="s">
        <v>690</v>
      </c>
      <c r="Y838" s="123" t="s">
        <v>159</v>
      </c>
      <c r="AB838" s="128" t="s">
        <v>706</v>
      </c>
      <c r="AD838" s="138" t="s">
        <v>834</v>
      </c>
      <c r="AF838" s="111">
        <v>42376</v>
      </c>
      <c r="AG838" s="123" t="s">
        <v>562</v>
      </c>
      <c r="AH838" s="94">
        <v>1</v>
      </c>
      <c r="AT838" s="151">
        <v>6.1</v>
      </c>
      <c r="AU838" s="150" t="s">
        <v>691</v>
      </c>
      <c r="AX838" s="94">
        <v>99717</v>
      </c>
      <c r="BA838" s="168">
        <v>42376</v>
      </c>
      <c r="BB838" s="168">
        <v>42376</v>
      </c>
    </row>
    <row r="839" spans="2:54" s="94" customFormat="1" ht="15" customHeight="1" x14ac:dyDescent="0.25">
      <c r="B839" s="126" t="s">
        <v>139</v>
      </c>
      <c r="C839" s="116">
        <v>113329040</v>
      </c>
      <c r="D839" s="92">
        <v>20160111</v>
      </c>
      <c r="E839" s="116">
        <v>721026460</v>
      </c>
      <c r="F839" s="94">
        <v>3204</v>
      </c>
      <c r="G839" s="116">
        <v>721026460</v>
      </c>
      <c r="H839" s="94">
        <v>3204</v>
      </c>
      <c r="I839" s="123">
        <v>837</v>
      </c>
      <c r="J839" s="123">
        <v>837</v>
      </c>
      <c r="K839" s="151">
        <v>10033577</v>
      </c>
      <c r="N839" s="126" t="s">
        <v>944</v>
      </c>
      <c r="O839" s="154" t="s">
        <v>893</v>
      </c>
      <c r="Q839" s="153" t="s">
        <v>862</v>
      </c>
      <c r="R839" s="152" t="s">
        <v>837</v>
      </c>
      <c r="T839" s="142">
        <v>58</v>
      </c>
      <c r="X839" s="152" t="s">
        <v>690</v>
      </c>
      <c r="Y839" s="123" t="s">
        <v>159</v>
      </c>
      <c r="AB839" s="128" t="s">
        <v>706</v>
      </c>
      <c r="AD839" s="138" t="s">
        <v>834</v>
      </c>
      <c r="AF839" s="111">
        <v>42376</v>
      </c>
      <c r="AG839" s="123" t="s">
        <v>562</v>
      </c>
      <c r="AH839" s="94">
        <v>1</v>
      </c>
      <c r="AQ839" s="94">
        <v>5</v>
      </c>
      <c r="AT839" s="151">
        <v>33</v>
      </c>
      <c r="AU839" s="150" t="s">
        <v>691</v>
      </c>
      <c r="AX839" s="94">
        <v>665</v>
      </c>
      <c r="BA839" s="168">
        <v>42376</v>
      </c>
      <c r="BB839" s="168">
        <v>42376</v>
      </c>
    </row>
    <row r="840" spans="2:54" s="157" customFormat="1" ht="15" customHeight="1" x14ac:dyDescent="0.25">
      <c r="B840" s="157" t="s">
        <v>139</v>
      </c>
      <c r="C840" s="155">
        <v>113329040</v>
      </c>
      <c r="D840" s="156">
        <v>20160111</v>
      </c>
      <c r="E840" s="155">
        <v>721026460</v>
      </c>
      <c r="F840" s="157">
        <v>3205</v>
      </c>
      <c r="G840" s="116">
        <v>721026460</v>
      </c>
      <c r="H840" s="94">
        <v>3205</v>
      </c>
      <c r="I840" s="123">
        <v>838</v>
      </c>
      <c r="J840" s="123">
        <v>838</v>
      </c>
      <c r="K840" s="163">
        <v>10033577</v>
      </c>
      <c r="N840" s="157" t="s">
        <v>944</v>
      </c>
      <c r="O840" s="162" t="s">
        <v>893</v>
      </c>
      <c r="Q840" s="164" t="s">
        <v>862</v>
      </c>
      <c r="R840" s="164" t="s">
        <v>837</v>
      </c>
      <c r="T840" s="158">
        <v>58</v>
      </c>
      <c r="X840" s="164" t="s">
        <v>690</v>
      </c>
      <c r="Y840" s="159" t="s">
        <v>159</v>
      </c>
      <c r="AB840" s="160" t="s">
        <v>706</v>
      </c>
      <c r="AD840" s="193" t="s">
        <v>954</v>
      </c>
      <c r="AF840" s="111">
        <v>42376</v>
      </c>
      <c r="AG840" s="123" t="s">
        <v>562</v>
      </c>
      <c r="AH840" s="94">
        <v>1</v>
      </c>
      <c r="AM840" s="157" t="s">
        <v>938</v>
      </c>
      <c r="AN840" s="94"/>
      <c r="AO840" s="94"/>
      <c r="AP840" s="94"/>
      <c r="AQ840" s="94">
        <v>5</v>
      </c>
      <c r="AT840" s="163">
        <v>19</v>
      </c>
      <c r="AU840" s="161" t="s">
        <v>691</v>
      </c>
      <c r="AV840" s="94"/>
      <c r="AW840" s="94"/>
      <c r="AX840" s="94">
        <v>665</v>
      </c>
      <c r="BA840" s="168">
        <v>42376</v>
      </c>
      <c r="BB840" s="168">
        <v>42376</v>
      </c>
    </row>
    <row r="841" spans="2:54" s="94" customFormat="1" ht="15" customHeight="1" x14ac:dyDescent="0.25">
      <c r="B841" s="126" t="s">
        <v>139</v>
      </c>
      <c r="C841" s="116">
        <v>113329040</v>
      </c>
      <c r="D841" s="92">
        <v>20160111</v>
      </c>
      <c r="E841" s="116">
        <v>721026460</v>
      </c>
      <c r="F841" s="94">
        <v>3206</v>
      </c>
      <c r="G841" s="116">
        <v>721026460</v>
      </c>
      <c r="H841" s="94">
        <v>3206</v>
      </c>
      <c r="I841" s="123">
        <v>839</v>
      </c>
      <c r="J841" s="123">
        <v>839</v>
      </c>
      <c r="K841" s="151">
        <v>10033577</v>
      </c>
      <c r="N841" s="126" t="s">
        <v>944</v>
      </c>
      <c r="O841" s="154" t="s">
        <v>888</v>
      </c>
      <c r="Q841" s="153" t="s">
        <v>862</v>
      </c>
      <c r="R841" s="152" t="s">
        <v>837</v>
      </c>
      <c r="T841" s="142">
        <v>58</v>
      </c>
      <c r="X841" s="152" t="s">
        <v>690</v>
      </c>
      <c r="Y841" s="123" t="s">
        <v>159</v>
      </c>
      <c r="AB841" s="128" t="s">
        <v>706</v>
      </c>
      <c r="AD841" s="136" t="s">
        <v>834</v>
      </c>
      <c r="AF841" s="111">
        <v>42376</v>
      </c>
      <c r="AG841" s="123" t="s">
        <v>562</v>
      </c>
      <c r="AH841" s="94">
        <v>1</v>
      </c>
      <c r="AT841" s="151">
        <v>7.3</v>
      </c>
      <c r="AU841" s="150" t="s">
        <v>691</v>
      </c>
      <c r="AX841" s="94">
        <v>99717</v>
      </c>
      <c r="BA841" s="168">
        <v>42376</v>
      </c>
      <c r="BB841" s="168">
        <v>42376</v>
      </c>
    </row>
    <row r="842" spans="2:54" s="94" customFormat="1" ht="15" customHeight="1" x14ac:dyDescent="0.25">
      <c r="B842" s="126" t="s">
        <v>139</v>
      </c>
      <c r="C842" s="116">
        <v>113329040</v>
      </c>
      <c r="D842" s="92">
        <v>20160111</v>
      </c>
      <c r="E842" s="116">
        <v>721026460</v>
      </c>
      <c r="F842" s="94">
        <v>3206</v>
      </c>
      <c r="G842" s="116">
        <v>721026460</v>
      </c>
      <c r="H842" s="94">
        <v>3206</v>
      </c>
      <c r="I842" s="123">
        <v>840</v>
      </c>
      <c r="J842" s="123">
        <v>840</v>
      </c>
      <c r="K842" s="151">
        <v>10033577</v>
      </c>
      <c r="N842" s="126" t="s">
        <v>944</v>
      </c>
      <c r="O842" s="154" t="s">
        <v>888</v>
      </c>
      <c r="Q842" s="153" t="s">
        <v>862</v>
      </c>
      <c r="R842" s="152" t="s">
        <v>837</v>
      </c>
      <c r="T842" s="142">
        <v>58</v>
      </c>
      <c r="X842" s="152" t="s">
        <v>690</v>
      </c>
      <c r="Y842" s="123" t="s">
        <v>159</v>
      </c>
      <c r="AB842" s="128" t="s">
        <v>706</v>
      </c>
      <c r="AD842" s="136" t="s">
        <v>834</v>
      </c>
      <c r="AF842" s="111">
        <v>42376</v>
      </c>
      <c r="AG842" s="123" t="s">
        <v>562</v>
      </c>
      <c r="AH842" s="94">
        <v>1</v>
      </c>
      <c r="AQ842" s="94">
        <v>5</v>
      </c>
      <c r="AT842" s="151">
        <v>30</v>
      </c>
      <c r="AU842" s="150" t="s">
        <v>691</v>
      </c>
      <c r="AX842" s="94">
        <v>665</v>
      </c>
      <c r="BA842" s="168">
        <v>42376</v>
      </c>
      <c r="BB842" s="168">
        <v>42376</v>
      </c>
    </row>
    <row r="843" spans="2:54" s="157" customFormat="1" ht="15" customHeight="1" x14ac:dyDescent="0.25">
      <c r="B843" s="157" t="s">
        <v>139</v>
      </c>
      <c r="C843" s="155">
        <v>113329040</v>
      </c>
      <c r="D843" s="156">
        <v>20160111</v>
      </c>
      <c r="E843" s="155">
        <v>721026460</v>
      </c>
      <c r="F843" s="157">
        <v>3207</v>
      </c>
      <c r="G843" s="116">
        <v>721026460</v>
      </c>
      <c r="H843" s="94">
        <v>3207</v>
      </c>
      <c r="I843" s="123">
        <v>841</v>
      </c>
      <c r="J843" s="123">
        <v>841</v>
      </c>
      <c r="K843" s="163">
        <v>10033577</v>
      </c>
      <c r="N843" s="157" t="s">
        <v>944</v>
      </c>
      <c r="O843" s="162" t="s">
        <v>888</v>
      </c>
      <c r="Q843" s="164" t="s">
        <v>862</v>
      </c>
      <c r="R843" s="164" t="s">
        <v>837</v>
      </c>
      <c r="T843" s="158">
        <v>58</v>
      </c>
      <c r="X843" s="164" t="s">
        <v>690</v>
      </c>
      <c r="Y843" s="159" t="s">
        <v>159</v>
      </c>
      <c r="AB843" s="160" t="s">
        <v>706</v>
      </c>
      <c r="AD843" s="191" t="s">
        <v>954</v>
      </c>
      <c r="AF843" s="111">
        <v>42376</v>
      </c>
      <c r="AG843" s="123" t="s">
        <v>562</v>
      </c>
      <c r="AH843" s="94">
        <v>1</v>
      </c>
      <c r="AM843" s="157" t="s">
        <v>938</v>
      </c>
      <c r="AN843" s="94"/>
      <c r="AO843" s="94"/>
      <c r="AP843" s="94"/>
      <c r="AQ843" s="94">
        <v>5</v>
      </c>
      <c r="AT843" s="163">
        <v>29</v>
      </c>
      <c r="AU843" s="161" t="s">
        <v>691</v>
      </c>
      <c r="AV843" s="94"/>
      <c r="AW843" s="94"/>
      <c r="AX843" s="94">
        <v>665</v>
      </c>
      <c r="BA843" s="168">
        <v>42376</v>
      </c>
      <c r="BB843" s="168">
        <v>42376</v>
      </c>
    </row>
    <row r="844" spans="2:54" s="94" customFormat="1" ht="15" customHeight="1" x14ac:dyDescent="0.25">
      <c r="B844" s="126" t="s">
        <v>139</v>
      </c>
      <c r="C844" s="116">
        <v>113329040</v>
      </c>
      <c r="D844" s="92">
        <v>20160111</v>
      </c>
      <c r="E844" s="116">
        <v>721026460</v>
      </c>
      <c r="F844" s="94">
        <v>3208</v>
      </c>
      <c r="G844" s="116">
        <v>721026460</v>
      </c>
      <c r="H844" s="94">
        <v>3208</v>
      </c>
      <c r="I844" s="123">
        <v>842</v>
      </c>
      <c r="J844" s="123">
        <v>842</v>
      </c>
      <c r="K844" s="151">
        <v>10033577</v>
      </c>
      <c r="N844" s="126" t="s">
        <v>944</v>
      </c>
      <c r="O844" s="207" t="s">
        <v>895</v>
      </c>
      <c r="Q844" s="153" t="s">
        <v>862</v>
      </c>
      <c r="R844" s="152" t="s">
        <v>837</v>
      </c>
      <c r="T844" s="142">
        <v>58</v>
      </c>
      <c r="X844" s="152" t="s">
        <v>690</v>
      </c>
      <c r="Y844" s="123" t="s">
        <v>159</v>
      </c>
      <c r="AB844" s="128" t="s">
        <v>706</v>
      </c>
      <c r="AD844" s="136" t="s">
        <v>834</v>
      </c>
      <c r="AF844" s="111">
        <v>42376</v>
      </c>
      <c r="AG844" s="123" t="s">
        <v>562</v>
      </c>
      <c r="AH844" s="94">
        <v>1</v>
      </c>
      <c r="AT844" s="151">
        <v>4.2</v>
      </c>
      <c r="AU844" s="150" t="s">
        <v>691</v>
      </c>
      <c r="AX844" s="94">
        <v>99717</v>
      </c>
      <c r="BA844" s="168">
        <v>42376</v>
      </c>
      <c r="BB844" s="168">
        <v>42376</v>
      </c>
    </row>
    <row r="845" spans="2:54" s="94" customFormat="1" ht="15" customHeight="1" x14ac:dyDescent="0.25">
      <c r="B845" s="126" t="s">
        <v>139</v>
      </c>
      <c r="C845" s="116">
        <v>113329040</v>
      </c>
      <c r="D845" s="92">
        <v>20160111</v>
      </c>
      <c r="E845" s="116">
        <v>721026460</v>
      </c>
      <c r="F845" s="94">
        <v>3208</v>
      </c>
      <c r="G845" s="116">
        <v>721026460</v>
      </c>
      <c r="H845" s="94">
        <v>3208</v>
      </c>
      <c r="I845" s="123">
        <v>843</v>
      </c>
      <c r="J845" s="123">
        <v>843</v>
      </c>
      <c r="K845" s="151">
        <v>10033577</v>
      </c>
      <c r="N845" s="126" t="s">
        <v>944</v>
      </c>
      <c r="O845" s="207" t="s">
        <v>895</v>
      </c>
      <c r="Q845" s="153" t="s">
        <v>862</v>
      </c>
      <c r="R845" s="152" t="s">
        <v>837</v>
      </c>
      <c r="T845" s="142">
        <v>58</v>
      </c>
      <c r="X845" s="152" t="s">
        <v>690</v>
      </c>
      <c r="Y845" s="123" t="s">
        <v>159</v>
      </c>
      <c r="AB845" s="128" t="s">
        <v>706</v>
      </c>
      <c r="AD845" s="136" t="s">
        <v>834</v>
      </c>
      <c r="AF845" s="111">
        <v>42376</v>
      </c>
      <c r="AG845" s="123" t="s">
        <v>562</v>
      </c>
      <c r="AH845" s="94">
        <v>1</v>
      </c>
      <c r="AQ845" s="94">
        <v>5</v>
      </c>
      <c r="AT845" s="151">
        <v>34</v>
      </c>
      <c r="AU845" s="150" t="s">
        <v>691</v>
      </c>
      <c r="AX845" s="94">
        <v>665</v>
      </c>
      <c r="BA845" s="168">
        <v>42376</v>
      </c>
      <c r="BB845" s="168">
        <v>42376</v>
      </c>
    </row>
    <row r="846" spans="2:54" s="157" customFormat="1" ht="15" customHeight="1" x14ac:dyDescent="0.25">
      <c r="B846" s="157" t="s">
        <v>139</v>
      </c>
      <c r="C846" s="155">
        <v>113329040</v>
      </c>
      <c r="D846" s="156">
        <v>20160111</v>
      </c>
      <c r="E846" s="155">
        <v>721026460</v>
      </c>
      <c r="F846" s="157">
        <v>3209</v>
      </c>
      <c r="G846" s="116">
        <v>721026460</v>
      </c>
      <c r="H846" s="94">
        <v>3209</v>
      </c>
      <c r="I846" s="123">
        <v>844</v>
      </c>
      <c r="J846" s="123">
        <v>844</v>
      </c>
      <c r="K846" s="163">
        <v>10033577</v>
      </c>
      <c r="N846" s="157" t="s">
        <v>944</v>
      </c>
      <c r="O846" s="162" t="s">
        <v>895</v>
      </c>
      <c r="Q846" s="164" t="s">
        <v>862</v>
      </c>
      <c r="R846" s="164" t="s">
        <v>837</v>
      </c>
      <c r="T846" s="158">
        <v>58</v>
      </c>
      <c r="X846" s="164" t="s">
        <v>690</v>
      </c>
      <c r="Y846" s="159" t="s">
        <v>159</v>
      </c>
      <c r="AB846" s="160" t="s">
        <v>706</v>
      </c>
      <c r="AD846" s="191" t="s">
        <v>954</v>
      </c>
      <c r="AF846" s="111">
        <v>42376</v>
      </c>
      <c r="AG846" s="123" t="s">
        <v>562</v>
      </c>
      <c r="AH846" s="94">
        <v>1</v>
      </c>
      <c r="AM846" s="157" t="s">
        <v>938</v>
      </c>
      <c r="AN846" s="94"/>
      <c r="AO846" s="94"/>
      <c r="AP846" s="94"/>
      <c r="AQ846" s="94">
        <v>5</v>
      </c>
      <c r="AT846" s="163">
        <v>26</v>
      </c>
      <c r="AU846" s="161" t="s">
        <v>691</v>
      </c>
      <c r="AV846" s="94"/>
      <c r="AW846" s="94"/>
      <c r="AX846" s="94">
        <v>665</v>
      </c>
      <c r="BA846" s="168">
        <v>42376</v>
      </c>
      <c r="BB846" s="168">
        <v>42376</v>
      </c>
    </row>
    <row r="847" spans="2:54" s="94" customFormat="1" ht="15" customHeight="1" x14ac:dyDescent="0.25">
      <c r="B847" s="126" t="s">
        <v>139</v>
      </c>
      <c r="C847" s="116">
        <v>113329040</v>
      </c>
      <c r="D847" s="92">
        <v>20160111</v>
      </c>
      <c r="E847" s="116">
        <v>721026460</v>
      </c>
      <c r="F847" s="94">
        <v>3210</v>
      </c>
      <c r="G847" s="116">
        <v>721026460</v>
      </c>
      <c r="H847" s="94">
        <v>3210</v>
      </c>
      <c r="I847" s="123">
        <v>845</v>
      </c>
      <c r="J847" s="123">
        <v>845</v>
      </c>
      <c r="K847" s="151">
        <v>10033577</v>
      </c>
      <c r="N847" s="126" t="s">
        <v>944</v>
      </c>
      <c r="O847" s="154" t="s">
        <v>889</v>
      </c>
      <c r="Q847" s="153" t="s">
        <v>862</v>
      </c>
      <c r="R847" s="152" t="s">
        <v>837</v>
      </c>
      <c r="T847" s="142">
        <v>58</v>
      </c>
      <c r="X847" s="152" t="s">
        <v>690</v>
      </c>
      <c r="Y847" s="123" t="s">
        <v>159</v>
      </c>
      <c r="AB847" s="128" t="s">
        <v>706</v>
      </c>
      <c r="AD847" s="136" t="s">
        <v>834</v>
      </c>
      <c r="AF847" s="111">
        <v>42376</v>
      </c>
      <c r="AG847" s="123" t="s">
        <v>562</v>
      </c>
      <c r="AH847" s="94">
        <v>1</v>
      </c>
      <c r="AT847" s="151">
        <v>4.2</v>
      </c>
      <c r="AU847" s="150" t="s">
        <v>691</v>
      </c>
      <c r="AX847" s="94">
        <v>99717</v>
      </c>
      <c r="BA847" s="168">
        <v>42376</v>
      </c>
      <c r="BB847" s="168">
        <v>42376</v>
      </c>
    </row>
    <row r="848" spans="2:54" s="94" customFormat="1" ht="15" customHeight="1" x14ac:dyDescent="0.25">
      <c r="B848" s="126" t="s">
        <v>139</v>
      </c>
      <c r="C848" s="116">
        <v>113329040</v>
      </c>
      <c r="D848" s="92">
        <v>20160111</v>
      </c>
      <c r="E848" s="116">
        <v>721026460</v>
      </c>
      <c r="F848" s="94">
        <v>3210</v>
      </c>
      <c r="G848" s="116">
        <v>721026460</v>
      </c>
      <c r="H848" s="94">
        <v>3210</v>
      </c>
      <c r="I848" s="123">
        <v>846</v>
      </c>
      <c r="J848" s="123">
        <v>846</v>
      </c>
      <c r="K848" s="151">
        <v>10033577</v>
      </c>
      <c r="N848" s="126" t="s">
        <v>944</v>
      </c>
      <c r="O848" s="154" t="s">
        <v>889</v>
      </c>
      <c r="Q848" s="153" t="s">
        <v>862</v>
      </c>
      <c r="R848" s="152" t="s">
        <v>837</v>
      </c>
      <c r="T848" s="142">
        <v>58</v>
      </c>
      <c r="X848" s="152" t="s">
        <v>690</v>
      </c>
      <c r="Y848" s="123" t="s">
        <v>159</v>
      </c>
      <c r="AB848" s="128" t="s">
        <v>706</v>
      </c>
      <c r="AD848" s="136" t="s">
        <v>834</v>
      </c>
      <c r="AF848" s="111">
        <v>42376</v>
      </c>
      <c r="AG848" s="123" t="s">
        <v>562</v>
      </c>
      <c r="AH848" s="94">
        <v>1</v>
      </c>
      <c r="AQ848" s="94">
        <v>5</v>
      </c>
      <c r="AT848" s="151">
        <v>20</v>
      </c>
      <c r="AU848" s="150" t="s">
        <v>691</v>
      </c>
      <c r="AX848" s="94">
        <v>665</v>
      </c>
      <c r="BA848" s="168">
        <v>42376</v>
      </c>
      <c r="BB848" s="168">
        <v>42376</v>
      </c>
    </row>
    <row r="849" spans="2:54" s="157" customFormat="1" ht="15" customHeight="1" x14ac:dyDescent="0.25">
      <c r="B849" s="157" t="s">
        <v>139</v>
      </c>
      <c r="C849" s="155">
        <v>113329040</v>
      </c>
      <c r="D849" s="156">
        <v>20160111</v>
      </c>
      <c r="E849" s="155">
        <v>721026460</v>
      </c>
      <c r="F849" s="157">
        <v>3211</v>
      </c>
      <c r="G849" s="116">
        <v>721026460</v>
      </c>
      <c r="H849" s="94">
        <v>3211</v>
      </c>
      <c r="I849" s="123">
        <v>847</v>
      </c>
      <c r="J849" s="123">
        <v>847</v>
      </c>
      <c r="K849" s="163">
        <v>10033577</v>
      </c>
      <c r="N849" s="157" t="s">
        <v>944</v>
      </c>
      <c r="O849" s="162" t="s">
        <v>889</v>
      </c>
      <c r="Q849" s="164" t="s">
        <v>862</v>
      </c>
      <c r="R849" s="164" t="s">
        <v>837</v>
      </c>
      <c r="T849" s="158">
        <v>58</v>
      </c>
      <c r="X849" s="164" t="s">
        <v>690</v>
      </c>
      <c r="Y849" s="159" t="s">
        <v>159</v>
      </c>
      <c r="AB849" s="160" t="s">
        <v>706</v>
      </c>
      <c r="AD849" s="191" t="s">
        <v>954</v>
      </c>
      <c r="AF849" s="111">
        <v>42376</v>
      </c>
      <c r="AG849" s="123" t="s">
        <v>562</v>
      </c>
      <c r="AH849" s="94">
        <v>1</v>
      </c>
      <c r="AM849" s="157" t="s">
        <v>938</v>
      </c>
      <c r="AN849" s="94"/>
      <c r="AO849" s="94"/>
      <c r="AP849" s="94"/>
      <c r="AQ849" s="94">
        <v>5</v>
      </c>
      <c r="AT849" s="163">
        <v>17</v>
      </c>
      <c r="AU849" s="161" t="s">
        <v>691</v>
      </c>
      <c r="AV849" s="94"/>
      <c r="AW849" s="94"/>
      <c r="AX849" s="94">
        <v>665</v>
      </c>
      <c r="BA849" s="168">
        <v>42376</v>
      </c>
      <c r="BB849" s="168">
        <v>42376</v>
      </c>
    </row>
    <row r="850" spans="2:54" s="94" customFormat="1" ht="15" customHeight="1" x14ac:dyDescent="0.25">
      <c r="B850" s="126" t="s">
        <v>139</v>
      </c>
      <c r="C850" s="116">
        <v>113329040</v>
      </c>
      <c r="D850" s="92">
        <v>20160111</v>
      </c>
      <c r="E850" s="116">
        <v>721026460</v>
      </c>
      <c r="F850" s="94">
        <v>3212</v>
      </c>
      <c r="G850" s="116">
        <v>721026460</v>
      </c>
      <c r="H850" s="94">
        <v>3212</v>
      </c>
      <c r="I850" s="123">
        <v>848</v>
      </c>
      <c r="J850" s="123">
        <v>848</v>
      </c>
      <c r="K850" s="151">
        <v>10033577</v>
      </c>
      <c r="N850" s="126" t="s">
        <v>944</v>
      </c>
      <c r="O850" s="154" t="s">
        <v>896</v>
      </c>
      <c r="Q850" s="153" t="s">
        <v>862</v>
      </c>
      <c r="R850" s="152" t="s">
        <v>837</v>
      </c>
      <c r="T850" s="142">
        <v>58</v>
      </c>
      <c r="X850" s="152" t="s">
        <v>690</v>
      </c>
      <c r="Y850" s="123" t="s">
        <v>159</v>
      </c>
      <c r="AB850" s="128" t="s">
        <v>706</v>
      </c>
      <c r="AD850" s="136" t="s">
        <v>834</v>
      </c>
      <c r="AF850" s="111">
        <v>42376</v>
      </c>
      <c r="AG850" s="123" t="s">
        <v>562</v>
      </c>
      <c r="AH850" s="94">
        <v>1</v>
      </c>
      <c r="AT850" s="151">
        <v>4.5999999999999996</v>
      </c>
      <c r="AU850" s="150" t="s">
        <v>691</v>
      </c>
      <c r="AX850" s="94">
        <v>99717</v>
      </c>
      <c r="BA850" s="168">
        <v>42376</v>
      </c>
      <c r="BB850" s="168">
        <v>42376</v>
      </c>
    </row>
    <row r="851" spans="2:54" s="94" customFormat="1" ht="15" customHeight="1" x14ac:dyDescent="0.25">
      <c r="B851" s="126" t="s">
        <v>139</v>
      </c>
      <c r="C851" s="116">
        <v>113329040</v>
      </c>
      <c r="D851" s="92">
        <v>20160111</v>
      </c>
      <c r="E851" s="116">
        <v>721026460</v>
      </c>
      <c r="F851" s="94">
        <v>3212</v>
      </c>
      <c r="G851" s="116">
        <v>721026460</v>
      </c>
      <c r="H851" s="94">
        <v>3212</v>
      </c>
      <c r="I851" s="123">
        <v>849</v>
      </c>
      <c r="J851" s="123">
        <v>849</v>
      </c>
      <c r="K851" s="151">
        <v>10033577</v>
      </c>
      <c r="N851" s="126" t="s">
        <v>944</v>
      </c>
      <c r="O851" s="154" t="s">
        <v>896</v>
      </c>
      <c r="Q851" s="153" t="s">
        <v>862</v>
      </c>
      <c r="R851" s="152" t="s">
        <v>837</v>
      </c>
      <c r="T851" s="142">
        <v>58</v>
      </c>
      <c r="X851" s="152" t="s">
        <v>690</v>
      </c>
      <c r="Y851" s="123" t="s">
        <v>159</v>
      </c>
      <c r="AB851" s="128" t="s">
        <v>706</v>
      </c>
      <c r="AD851" s="136" t="s">
        <v>834</v>
      </c>
      <c r="AF851" s="111">
        <v>42376</v>
      </c>
      <c r="AG851" s="123" t="s">
        <v>562</v>
      </c>
      <c r="AH851" s="94">
        <v>1</v>
      </c>
      <c r="AQ851" s="94">
        <v>5</v>
      </c>
      <c r="AT851" s="151">
        <v>20</v>
      </c>
      <c r="AU851" s="150" t="s">
        <v>691</v>
      </c>
      <c r="AX851" s="94">
        <v>665</v>
      </c>
      <c r="BA851" s="168">
        <v>42376</v>
      </c>
      <c r="BB851" s="168">
        <v>42376</v>
      </c>
    </row>
    <row r="852" spans="2:54" s="157" customFormat="1" ht="15" customHeight="1" x14ac:dyDescent="0.25">
      <c r="B852" s="157" t="s">
        <v>139</v>
      </c>
      <c r="C852" s="155">
        <v>113329040</v>
      </c>
      <c r="D852" s="156">
        <v>20160111</v>
      </c>
      <c r="E852" s="155">
        <v>721026460</v>
      </c>
      <c r="F852" s="157">
        <v>3213</v>
      </c>
      <c r="G852" s="116">
        <v>721026460</v>
      </c>
      <c r="H852" s="94">
        <v>3213</v>
      </c>
      <c r="I852" s="123">
        <v>850</v>
      </c>
      <c r="J852" s="123">
        <v>850</v>
      </c>
      <c r="K852" s="163">
        <v>10033577</v>
      </c>
      <c r="N852" s="157" t="s">
        <v>944</v>
      </c>
      <c r="O852" s="162" t="s">
        <v>896</v>
      </c>
      <c r="Q852" s="164" t="s">
        <v>862</v>
      </c>
      <c r="R852" s="164" t="s">
        <v>837</v>
      </c>
      <c r="T852" s="158">
        <v>58</v>
      </c>
      <c r="X852" s="164" t="s">
        <v>690</v>
      </c>
      <c r="Y852" s="159" t="s">
        <v>159</v>
      </c>
      <c r="AB852" s="160" t="s">
        <v>706</v>
      </c>
      <c r="AD852" s="191" t="s">
        <v>954</v>
      </c>
      <c r="AF852" s="111">
        <v>42376</v>
      </c>
      <c r="AG852" s="123" t="s">
        <v>562</v>
      </c>
      <c r="AH852" s="94">
        <v>1</v>
      </c>
      <c r="AM852" s="157" t="s">
        <v>938</v>
      </c>
      <c r="AN852" s="94"/>
      <c r="AO852" s="94"/>
      <c r="AP852" s="94"/>
      <c r="AQ852" s="94">
        <v>5</v>
      </c>
      <c r="AT852" s="163">
        <v>13</v>
      </c>
      <c r="AU852" s="161" t="s">
        <v>691</v>
      </c>
      <c r="AV852" s="94"/>
      <c r="AW852" s="94"/>
      <c r="AX852" s="94">
        <v>665</v>
      </c>
      <c r="BA852" s="168">
        <v>42376</v>
      </c>
      <c r="BB852" s="168">
        <v>42376</v>
      </c>
    </row>
    <row r="853" spans="2:54" s="94" customFormat="1" ht="15" customHeight="1" x14ac:dyDescent="0.25">
      <c r="B853" s="126" t="s">
        <v>139</v>
      </c>
      <c r="C853" s="116">
        <v>113329040</v>
      </c>
      <c r="D853" s="92">
        <v>20160111</v>
      </c>
      <c r="E853" s="116">
        <v>721026460</v>
      </c>
      <c r="F853" s="94">
        <v>3214</v>
      </c>
      <c r="G853" s="116">
        <v>721026460</v>
      </c>
      <c r="H853" s="94">
        <v>3214</v>
      </c>
      <c r="I853" s="123">
        <v>851</v>
      </c>
      <c r="J853" s="123">
        <v>851</v>
      </c>
      <c r="K853" s="151">
        <v>10033577</v>
      </c>
      <c r="N853" s="126" t="s">
        <v>944</v>
      </c>
      <c r="O853" s="154" t="s">
        <v>897</v>
      </c>
      <c r="Q853" s="153" t="s">
        <v>862</v>
      </c>
      <c r="R853" s="152" t="s">
        <v>837</v>
      </c>
      <c r="T853" s="142">
        <v>58</v>
      </c>
      <c r="X853" s="152" t="s">
        <v>690</v>
      </c>
      <c r="Y853" s="123" t="s">
        <v>159</v>
      </c>
      <c r="AB853" s="128" t="s">
        <v>706</v>
      </c>
      <c r="AD853" s="136" t="s">
        <v>834</v>
      </c>
      <c r="AF853" s="111">
        <v>42376</v>
      </c>
      <c r="AG853" s="123" t="s">
        <v>562</v>
      </c>
      <c r="AH853" s="94">
        <v>1</v>
      </c>
      <c r="AT853" s="151">
        <v>4.7</v>
      </c>
      <c r="AU853" s="150" t="s">
        <v>691</v>
      </c>
      <c r="AX853" s="94">
        <v>99717</v>
      </c>
      <c r="BA853" s="168">
        <v>42376</v>
      </c>
      <c r="BB853" s="168">
        <v>42376</v>
      </c>
    </row>
    <row r="854" spans="2:54" s="94" customFormat="1" ht="15" customHeight="1" x14ac:dyDescent="0.25">
      <c r="B854" s="126" t="s">
        <v>139</v>
      </c>
      <c r="C854" s="116">
        <v>113329040</v>
      </c>
      <c r="D854" s="92">
        <v>20160111</v>
      </c>
      <c r="E854" s="116">
        <v>721026460</v>
      </c>
      <c r="F854" s="94">
        <v>3214</v>
      </c>
      <c r="G854" s="116">
        <v>721026460</v>
      </c>
      <c r="H854" s="94">
        <v>3214</v>
      </c>
      <c r="I854" s="123">
        <v>852</v>
      </c>
      <c r="J854" s="123">
        <v>852</v>
      </c>
      <c r="K854" s="151">
        <v>10033577</v>
      </c>
      <c r="N854" s="126" t="s">
        <v>944</v>
      </c>
      <c r="O854" s="154" t="s">
        <v>897</v>
      </c>
      <c r="Q854" s="153" t="s">
        <v>862</v>
      </c>
      <c r="R854" s="152" t="s">
        <v>837</v>
      </c>
      <c r="T854" s="142">
        <v>58</v>
      </c>
      <c r="X854" s="152" t="s">
        <v>690</v>
      </c>
      <c r="Y854" s="123" t="s">
        <v>159</v>
      </c>
      <c r="AB854" s="128" t="s">
        <v>706</v>
      </c>
      <c r="AD854" s="136" t="s">
        <v>834</v>
      </c>
      <c r="AF854" s="111">
        <v>42376</v>
      </c>
      <c r="AG854" s="123" t="s">
        <v>562</v>
      </c>
      <c r="AH854" s="94">
        <v>1</v>
      </c>
      <c r="AQ854" s="94">
        <v>5</v>
      </c>
      <c r="AT854" s="151">
        <v>18</v>
      </c>
      <c r="AU854" s="150" t="s">
        <v>691</v>
      </c>
      <c r="AX854" s="94">
        <v>665</v>
      </c>
      <c r="BA854" s="168">
        <v>42376</v>
      </c>
      <c r="BB854" s="168">
        <v>42376</v>
      </c>
    </row>
    <row r="855" spans="2:54" s="157" customFormat="1" ht="15" customHeight="1" x14ac:dyDescent="0.25">
      <c r="B855" s="157" t="s">
        <v>139</v>
      </c>
      <c r="C855" s="155">
        <v>113329040</v>
      </c>
      <c r="D855" s="156">
        <v>20160111</v>
      </c>
      <c r="E855" s="155">
        <v>721026460</v>
      </c>
      <c r="F855" s="157">
        <v>3215</v>
      </c>
      <c r="G855" s="116">
        <v>721026460</v>
      </c>
      <c r="H855" s="94">
        <v>3215</v>
      </c>
      <c r="I855" s="123">
        <v>853</v>
      </c>
      <c r="J855" s="123">
        <v>853</v>
      </c>
      <c r="K855" s="163">
        <v>10033577</v>
      </c>
      <c r="N855" s="157" t="s">
        <v>944</v>
      </c>
      <c r="O855" s="162" t="s">
        <v>897</v>
      </c>
      <c r="Q855" s="164" t="s">
        <v>862</v>
      </c>
      <c r="R855" s="164" t="s">
        <v>837</v>
      </c>
      <c r="T855" s="158">
        <v>58</v>
      </c>
      <c r="X855" s="164" t="s">
        <v>690</v>
      </c>
      <c r="Y855" s="159" t="s">
        <v>159</v>
      </c>
      <c r="AB855" s="160" t="s">
        <v>706</v>
      </c>
      <c r="AD855" s="191" t="s">
        <v>954</v>
      </c>
      <c r="AF855" s="111">
        <v>42376</v>
      </c>
      <c r="AG855" s="123" t="s">
        <v>562</v>
      </c>
      <c r="AH855" s="94">
        <v>1</v>
      </c>
      <c r="AM855" s="157" t="s">
        <v>938</v>
      </c>
      <c r="AN855" s="94"/>
      <c r="AO855" s="94"/>
      <c r="AP855" s="94"/>
      <c r="AQ855" s="94">
        <v>5</v>
      </c>
      <c r="AT855" s="163">
        <v>14</v>
      </c>
      <c r="AU855" s="161" t="s">
        <v>691</v>
      </c>
      <c r="AV855" s="94"/>
      <c r="AW855" s="94"/>
      <c r="AX855" s="94">
        <v>665</v>
      </c>
      <c r="BA855" s="168">
        <v>42376</v>
      </c>
      <c r="BB855" s="168">
        <v>42376</v>
      </c>
    </row>
    <row r="856" spans="2:54" s="94" customFormat="1" ht="15" customHeight="1" x14ac:dyDescent="0.25">
      <c r="B856" s="126" t="s">
        <v>139</v>
      </c>
      <c r="C856" s="116">
        <v>113329040</v>
      </c>
      <c r="D856" s="92">
        <v>20160111</v>
      </c>
      <c r="E856" s="116">
        <v>721026460</v>
      </c>
      <c r="F856" s="94">
        <v>3216</v>
      </c>
      <c r="G856" s="116">
        <v>721026460</v>
      </c>
      <c r="H856" s="94">
        <v>3216</v>
      </c>
      <c r="I856" s="123">
        <v>854</v>
      </c>
      <c r="J856" s="123">
        <v>854</v>
      </c>
      <c r="K856" s="151">
        <v>10033577</v>
      </c>
      <c r="N856" s="126" t="s">
        <v>944</v>
      </c>
      <c r="O856" s="154" t="s">
        <v>898</v>
      </c>
      <c r="Q856" s="153" t="s">
        <v>862</v>
      </c>
      <c r="R856" s="152" t="s">
        <v>837</v>
      </c>
      <c r="T856" s="142">
        <v>58</v>
      </c>
      <c r="X856" s="152" t="s">
        <v>690</v>
      </c>
      <c r="Y856" s="123" t="s">
        <v>159</v>
      </c>
      <c r="AB856" s="128" t="s">
        <v>706</v>
      </c>
      <c r="AD856" s="136" t="s">
        <v>834</v>
      </c>
      <c r="AF856" s="111">
        <v>42376</v>
      </c>
      <c r="AG856" s="123" t="s">
        <v>562</v>
      </c>
      <c r="AH856" s="94">
        <v>1</v>
      </c>
      <c r="AT856" s="151">
        <v>4.8</v>
      </c>
      <c r="AU856" s="150" t="s">
        <v>691</v>
      </c>
      <c r="AX856" s="94">
        <v>99717</v>
      </c>
      <c r="BA856" s="168">
        <v>42376</v>
      </c>
      <c r="BB856" s="168">
        <v>42376</v>
      </c>
    </row>
    <row r="857" spans="2:54" s="94" customFormat="1" ht="15" customHeight="1" x14ac:dyDescent="0.25">
      <c r="B857" s="126" t="s">
        <v>139</v>
      </c>
      <c r="C857" s="116">
        <v>113329040</v>
      </c>
      <c r="D857" s="92">
        <v>20160111</v>
      </c>
      <c r="E857" s="116">
        <v>721026460</v>
      </c>
      <c r="F857" s="94">
        <v>3216</v>
      </c>
      <c r="G857" s="116">
        <v>721026460</v>
      </c>
      <c r="H857" s="94">
        <v>3216</v>
      </c>
      <c r="I857" s="123">
        <v>855</v>
      </c>
      <c r="J857" s="123">
        <v>855</v>
      </c>
      <c r="K857" s="151">
        <v>10033577</v>
      </c>
      <c r="N857" s="126" t="s">
        <v>944</v>
      </c>
      <c r="O857" s="154" t="s">
        <v>898</v>
      </c>
      <c r="Q857" s="153" t="s">
        <v>862</v>
      </c>
      <c r="R857" s="152" t="s">
        <v>837</v>
      </c>
      <c r="T857" s="142">
        <v>58</v>
      </c>
      <c r="X857" s="152" t="s">
        <v>690</v>
      </c>
      <c r="Y857" s="123" t="s">
        <v>159</v>
      </c>
      <c r="AB857" s="128" t="s">
        <v>706</v>
      </c>
      <c r="AD857" s="138" t="s">
        <v>834</v>
      </c>
      <c r="AF857" s="111">
        <v>42376</v>
      </c>
      <c r="AG857" s="123" t="s">
        <v>562</v>
      </c>
      <c r="AH857" s="94">
        <v>1</v>
      </c>
      <c r="AQ857" s="94">
        <v>5</v>
      </c>
      <c r="AT857" s="151">
        <v>21</v>
      </c>
      <c r="AU857" s="150" t="s">
        <v>691</v>
      </c>
      <c r="AX857" s="94">
        <v>665</v>
      </c>
      <c r="BA857" s="168">
        <v>42376</v>
      </c>
      <c r="BB857" s="168">
        <v>42376</v>
      </c>
    </row>
    <row r="858" spans="2:54" s="94" customFormat="1" ht="15" customHeight="1" x14ac:dyDescent="0.25">
      <c r="B858" s="126" t="s">
        <v>139</v>
      </c>
      <c r="C858" s="116">
        <v>113329040</v>
      </c>
      <c r="D858" s="92">
        <v>20160111</v>
      </c>
      <c r="E858" s="116">
        <v>721026460</v>
      </c>
      <c r="F858" s="94">
        <v>3217</v>
      </c>
      <c r="G858" s="116">
        <v>721026460</v>
      </c>
      <c r="H858" s="94">
        <v>3217</v>
      </c>
      <c r="I858" s="123">
        <v>856</v>
      </c>
      <c r="J858" s="123">
        <v>856</v>
      </c>
      <c r="K858" s="151">
        <v>10033577</v>
      </c>
      <c r="N858" s="126" t="s">
        <v>944</v>
      </c>
      <c r="O858" s="154" t="s">
        <v>899</v>
      </c>
      <c r="Q858" s="153" t="s">
        <v>862</v>
      </c>
      <c r="R858" s="152" t="s">
        <v>837</v>
      </c>
      <c r="T858" s="142">
        <v>58</v>
      </c>
      <c r="X858" s="152" t="s">
        <v>690</v>
      </c>
      <c r="Y858" s="123" t="s">
        <v>159</v>
      </c>
      <c r="AB858" s="128" t="s">
        <v>706</v>
      </c>
      <c r="AD858" s="138" t="s">
        <v>834</v>
      </c>
      <c r="AF858" s="111">
        <v>42376</v>
      </c>
      <c r="AG858" s="123" t="s">
        <v>562</v>
      </c>
      <c r="AH858" s="94">
        <v>1</v>
      </c>
      <c r="AQ858" s="94">
        <v>5</v>
      </c>
      <c r="AT858" s="151">
        <v>23</v>
      </c>
      <c r="AU858" s="150" t="s">
        <v>691</v>
      </c>
      <c r="AX858" s="94">
        <v>665</v>
      </c>
      <c r="BA858" s="168">
        <v>42376</v>
      </c>
      <c r="BB858" s="168">
        <v>42376</v>
      </c>
    </row>
    <row r="859" spans="2:54" s="157" customFormat="1" ht="15" customHeight="1" x14ac:dyDescent="0.25">
      <c r="B859" s="157" t="s">
        <v>139</v>
      </c>
      <c r="C859" s="155">
        <v>113329040</v>
      </c>
      <c r="D859" s="156">
        <v>20160111</v>
      </c>
      <c r="E859" s="155">
        <v>721026460</v>
      </c>
      <c r="F859" s="157">
        <v>3218</v>
      </c>
      <c r="G859" s="116">
        <v>721026460</v>
      </c>
      <c r="H859" s="94">
        <v>3218</v>
      </c>
      <c r="I859" s="123">
        <v>857</v>
      </c>
      <c r="J859" s="123">
        <v>857</v>
      </c>
      <c r="K859" s="163">
        <v>10033577</v>
      </c>
      <c r="N859" s="157" t="s">
        <v>944</v>
      </c>
      <c r="O859" s="162" t="s">
        <v>899</v>
      </c>
      <c r="Q859" s="164" t="s">
        <v>862</v>
      </c>
      <c r="R859" s="164" t="s">
        <v>837</v>
      </c>
      <c r="T859" s="158">
        <v>58</v>
      </c>
      <c r="X859" s="164" t="s">
        <v>690</v>
      </c>
      <c r="Y859" s="159" t="s">
        <v>159</v>
      </c>
      <c r="AB859" s="160" t="s">
        <v>706</v>
      </c>
      <c r="AD859" s="193" t="s">
        <v>954</v>
      </c>
      <c r="AF859" s="111">
        <v>42376</v>
      </c>
      <c r="AG859" s="123" t="s">
        <v>562</v>
      </c>
      <c r="AH859" s="94">
        <v>1</v>
      </c>
      <c r="AM859" s="157" t="s">
        <v>938</v>
      </c>
      <c r="AN859" s="94"/>
      <c r="AO859" s="94"/>
      <c r="AP859" s="94"/>
      <c r="AQ859" s="94">
        <v>5</v>
      </c>
      <c r="AT859" s="163">
        <v>19</v>
      </c>
      <c r="AU859" s="161" t="s">
        <v>691</v>
      </c>
      <c r="AV859" s="94"/>
      <c r="AW859" s="94"/>
      <c r="AX859" s="94">
        <v>665</v>
      </c>
      <c r="BA859" s="168">
        <v>42376</v>
      </c>
      <c r="BB859" s="168">
        <v>42376</v>
      </c>
    </row>
    <row r="860" spans="2:54" s="94" customFormat="1" ht="15" customHeight="1" x14ac:dyDescent="0.25">
      <c r="B860" s="126" t="s">
        <v>139</v>
      </c>
      <c r="C860" s="116">
        <v>113329040</v>
      </c>
      <c r="D860" s="92">
        <v>20160111</v>
      </c>
      <c r="E860" s="116">
        <v>721026460</v>
      </c>
      <c r="F860" s="94">
        <v>3219</v>
      </c>
      <c r="G860" s="116">
        <v>721026460</v>
      </c>
      <c r="H860" s="94">
        <v>3219</v>
      </c>
      <c r="I860" s="123">
        <v>858</v>
      </c>
      <c r="J860" s="123">
        <v>858</v>
      </c>
      <c r="K860" s="151">
        <v>10033577</v>
      </c>
      <c r="N860" s="126" t="s">
        <v>944</v>
      </c>
      <c r="O860" s="154" t="s">
        <v>900</v>
      </c>
      <c r="Q860" s="153" t="s">
        <v>862</v>
      </c>
      <c r="R860" s="152" t="s">
        <v>837</v>
      </c>
      <c r="T860" s="142">
        <v>58</v>
      </c>
      <c r="X860" s="152" t="s">
        <v>690</v>
      </c>
      <c r="Y860" s="123" t="s">
        <v>159</v>
      </c>
      <c r="AB860" s="128" t="s">
        <v>706</v>
      </c>
      <c r="AD860" s="138" t="s">
        <v>834</v>
      </c>
      <c r="AF860" s="111">
        <v>42376</v>
      </c>
      <c r="AG860" s="123" t="s">
        <v>562</v>
      </c>
      <c r="AH860" s="94">
        <v>1</v>
      </c>
      <c r="AQ860" s="94">
        <v>5</v>
      </c>
      <c r="AT860" s="151">
        <v>23</v>
      </c>
      <c r="AU860" s="150" t="s">
        <v>691</v>
      </c>
      <c r="AX860" s="94">
        <v>665</v>
      </c>
      <c r="BA860" s="168">
        <v>42376</v>
      </c>
      <c r="BB860" s="168">
        <v>42376</v>
      </c>
    </row>
    <row r="861" spans="2:54" s="94" customFormat="1" ht="15" customHeight="1" x14ac:dyDescent="0.25">
      <c r="B861" s="126" t="s">
        <v>139</v>
      </c>
      <c r="C861" s="116">
        <v>113329040</v>
      </c>
      <c r="D861" s="92">
        <v>20160111</v>
      </c>
      <c r="E861" s="116">
        <v>721026460</v>
      </c>
      <c r="F861" s="94">
        <v>3220</v>
      </c>
      <c r="G861" s="116">
        <v>721026460</v>
      </c>
      <c r="H861" s="94">
        <v>3220</v>
      </c>
      <c r="I861" s="123">
        <v>859</v>
      </c>
      <c r="J861" s="123">
        <v>859</v>
      </c>
      <c r="K861" s="151">
        <v>10033577</v>
      </c>
      <c r="N861" s="126" t="s">
        <v>944</v>
      </c>
      <c r="O861" s="154" t="s">
        <v>901</v>
      </c>
      <c r="Q861" s="153" t="s">
        <v>862</v>
      </c>
      <c r="R861" s="152" t="s">
        <v>837</v>
      </c>
      <c r="T861" s="142">
        <v>58</v>
      </c>
      <c r="X861" s="152" t="s">
        <v>690</v>
      </c>
      <c r="Y861" s="123" t="s">
        <v>159</v>
      </c>
      <c r="AB861" s="128" t="s">
        <v>706</v>
      </c>
      <c r="AD861" s="138" t="s">
        <v>834</v>
      </c>
      <c r="AF861" s="111">
        <v>42376</v>
      </c>
      <c r="AG861" s="123" t="s">
        <v>562</v>
      </c>
      <c r="AH861" s="94">
        <v>1</v>
      </c>
      <c r="AQ861" s="94">
        <v>5</v>
      </c>
      <c r="AT861" s="151">
        <v>18</v>
      </c>
      <c r="AU861" s="150" t="s">
        <v>691</v>
      </c>
      <c r="AX861" s="94">
        <v>665</v>
      </c>
      <c r="BA861" s="168">
        <v>42376</v>
      </c>
      <c r="BB861" s="168">
        <v>42376</v>
      </c>
    </row>
    <row r="862" spans="2:54" s="94" customFormat="1" ht="15" customHeight="1" x14ac:dyDescent="0.25">
      <c r="B862" s="126" t="s">
        <v>139</v>
      </c>
      <c r="C862" s="116">
        <v>113329040</v>
      </c>
      <c r="D862" s="92">
        <v>20160111</v>
      </c>
      <c r="E862" s="116">
        <v>721026460</v>
      </c>
      <c r="F862" s="94">
        <v>3221</v>
      </c>
      <c r="G862" s="116">
        <v>721026460</v>
      </c>
      <c r="H862" s="94">
        <v>3221</v>
      </c>
      <c r="I862" s="123">
        <v>860</v>
      </c>
      <c r="J862" s="123">
        <v>860</v>
      </c>
      <c r="K862" s="151">
        <v>10033577</v>
      </c>
      <c r="N862" s="126" t="s">
        <v>944</v>
      </c>
      <c r="O862" s="154" t="s">
        <v>902</v>
      </c>
      <c r="Q862" s="153" t="s">
        <v>862</v>
      </c>
      <c r="R862" s="152" t="s">
        <v>837</v>
      </c>
      <c r="T862" s="142">
        <v>58</v>
      </c>
      <c r="X862" s="152" t="s">
        <v>690</v>
      </c>
      <c r="Y862" s="123" t="s">
        <v>159</v>
      </c>
      <c r="AB862" s="128" t="s">
        <v>706</v>
      </c>
      <c r="AD862" s="138" t="s">
        <v>834</v>
      </c>
      <c r="AF862" s="111">
        <v>42376</v>
      </c>
      <c r="AG862" s="123" t="s">
        <v>562</v>
      </c>
      <c r="AH862" s="94">
        <v>1</v>
      </c>
      <c r="AQ862" s="94">
        <v>5</v>
      </c>
      <c r="AT862" s="151">
        <v>16</v>
      </c>
      <c r="AU862" s="150" t="s">
        <v>691</v>
      </c>
      <c r="AX862" s="94">
        <v>665</v>
      </c>
      <c r="BA862" s="168">
        <v>42376</v>
      </c>
      <c r="BB862" s="168">
        <v>42376</v>
      </c>
    </row>
    <row r="863" spans="2:54" s="94" customFormat="1" ht="15" customHeight="1" x14ac:dyDescent="0.25">
      <c r="B863" s="126" t="s">
        <v>139</v>
      </c>
      <c r="C863" s="116">
        <v>113329040</v>
      </c>
      <c r="D863" s="92">
        <v>20160111</v>
      </c>
      <c r="E863" s="116">
        <v>721026460</v>
      </c>
      <c r="F863" s="94">
        <v>3222</v>
      </c>
      <c r="G863" s="116">
        <v>721026460</v>
      </c>
      <c r="H863" s="94">
        <v>3222</v>
      </c>
      <c r="I863" s="123">
        <v>861</v>
      </c>
      <c r="J863" s="123">
        <v>861</v>
      </c>
      <c r="K863" s="151">
        <v>10033577</v>
      </c>
      <c r="N863" s="126" t="s">
        <v>944</v>
      </c>
      <c r="O863" s="154" t="s">
        <v>903</v>
      </c>
      <c r="Q863" s="153" t="s">
        <v>862</v>
      </c>
      <c r="R863" s="152" t="s">
        <v>837</v>
      </c>
      <c r="T863" s="142">
        <v>58</v>
      </c>
      <c r="X863" s="152" t="s">
        <v>690</v>
      </c>
      <c r="Y863" s="123" t="s">
        <v>159</v>
      </c>
      <c r="AB863" s="128" t="s">
        <v>706</v>
      </c>
      <c r="AD863" s="138" t="s">
        <v>834</v>
      </c>
      <c r="AF863" s="111">
        <v>42376</v>
      </c>
      <c r="AG863" s="123" t="s">
        <v>562</v>
      </c>
      <c r="AH863" s="94">
        <v>1</v>
      </c>
      <c r="AQ863" s="94">
        <v>5</v>
      </c>
      <c r="AT863" s="151">
        <v>18</v>
      </c>
      <c r="AU863" s="150" t="s">
        <v>691</v>
      </c>
      <c r="AX863" s="94">
        <v>665</v>
      </c>
      <c r="BA863" s="168">
        <v>42376</v>
      </c>
      <c r="BB863" s="168">
        <v>42376</v>
      </c>
    </row>
    <row r="864" spans="2:54" s="94" customFormat="1" ht="15" customHeight="1" x14ac:dyDescent="0.25">
      <c r="B864" s="126" t="s">
        <v>139</v>
      </c>
      <c r="C864" s="116">
        <v>113329040</v>
      </c>
      <c r="D864" s="92">
        <v>20160111</v>
      </c>
      <c r="E864" s="116">
        <v>721026460</v>
      </c>
      <c r="F864" s="94">
        <v>3223</v>
      </c>
      <c r="G864" s="116">
        <v>721026460</v>
      </c>
      <c r="H864" s="94">
        <v>3223</v>
      </c>
      <c r="I864" s="123">
        <v>862</v>
      </c>
      <c r="J864" s="123">
        <v>862</v>
      </c>
      <c r="K864" s="151">
        <v>10033577</v>
      </c>
      <c r="N864" s="126" t="s">
        <v>944</v>
      </c>
      <c r="O864" s="154" t="s">
        <v>905</v>
      </c>
      <c r="Q864" s="153" t="s">
        <v>862</v>
      </c>
      <c r="R864" s="152" t="s">
        <v>837</v>
      </c>
      <c r="T864" s="142">
        <v>58</v>
      </c>
      <c r="X864" s="152" t="s">
        <v>690</v>
      </c>
      <c r="Y864" s="123" t="s">
        <v>159</v>
      </c>
      <c r="AB864" s="128" t="s">
        <v>706</v>
      </c>
      <c r="AD864" s="138" t="s">
        <v>834</v>
      </c>
      <c r="AF864" s="111">
        <v>42376</v>
      </c>
      <c r="AG864" s="123" t="s">
        <v>562</v>
      </c>
      <c r="AH864" s="94">
        <v>1</v>
      </c>
      <c r="AQ864" s="94">
        <v>5</v>
      </c>
      <c r="AT864" s="151">
        <v>19</v>
      </c>
      <c r="AU864" s="150" t="s">
        <v>691</v>
      </c>
      <c r="AX864" s="94">
        <v>665</v>
      </c>
      <c r="BA864" s="168">
        <v>42376</v>
      </c>
      <c r="BB864" s="168">
        <v>42376</v>
      </c>
    </row>
    <row r="865" spans="2:54" s="94" customFormat="1" ht="15" customHeight="1" x14ac:dyDescent="0.25">
      <c r="B865" s="126" t="s">
        <v>139</v>
      </c>
      <c r="C865" s="116">
        <v>113329040</v>
      </c>
      <c r="D865" s="92">
        <v>20160111</v>
      </c>
      <c r="E865" s="116">
        <v>721026460</v>
      </c>
      <c r="F865" s="94">
        <v>3224</v>
      </c>
      <c r="G865" s="116">
        <v>721026460</v>
      </c>
      <c r="H865" s="94">
        <v>3224</v>
      </c>
      <c r="I865" s="123">
        <v>863</v>
      </c>
      <c r="J865" s="123">
        <v>863</v>
      </c>
      <c r="K865" s="151">
        <v>10033577</v>
      </c>
      <c r="N865" s="126" t="s">
        <v>944</v>
      </c>
      <c r="O865" s="154" t="s">
        <v>906</v>
      </c>
      <c r="Q865" s="153" t="s">
        <v>862</v>
      </c>
      <c r="R865" s="152" t="s">
        <v>837</v>
      </c>
      <c r="T865" s="142">
        <v>58</v>
      </c>
      <c r="X865" s="152" t="s">
        <v>690</v>
      </c>
      <c r="Y865" s="123" t="s">
        <v>159</v>
      </c>
      <c r="AB865" s="128" t="s">
        <v>706</v>
      </c>
      <c r="AD865" s="138" t="s">
        <v>834</v>
      </c>
      <c r="AF865" s="111">
        <v>42376</v>
      </c>
      <c r="AG865" s="123" t="s">
        <v>562</v>
      </c>
      <c r="AH865" s="94">
        <v>1</v>
      </c>
      <c r="AQ865" s="94">
        <v>5</v>
      </c>
      <c r="AT865" s="151">
        <v>17</v>
      </c>
      <c r="AU865" s="150" t="s">
        <v>691</v>
      </c>
      <c r="AX865" s="94">
        <v>665</v>
      </c>
      <c r="BA865" s="168">
        <v>42376</v>
      </c>
      <c r="BB865" s="168">
        <v>42376</v>
      </c>
    </row>
    <row r="866" spans="2:54" s="94" customFormat="1" ht="15" customHeight="1" x14ac:dyDescent="0.25">
      <c r="B866" s="126" t="s">
        <v>139</v>
      </c>
      <c r="C866" s="116">
        <v>113329040</v>
      </c>
      <c r="D866" s="92">
        <v>20160111</v>
      </c>
      <c r="E866" s="116">
        <v>721026460</v>
      </c>
      <c r="F866" s="94">
        <v>3225</v>
      </c>
      <c r="G866" s="116">
        <v>721026460</v>
      </c>
      <c r="H866" s="94">
        <v>3225</v>
      </c>
      <c r="I866" s="123">
        <v>864</v>
      </c>
      <c r="J866" s="123">
        <v>864</v>
      </c>
      <c r="K866" s="151">
        <v>10033577</v>
      </c>
      <c r="N866" s="126" t="s">
        <v>944</v>
      </c>
      <c r="O866" s="154" t="s">
        <v>907</v>
      </c>
      <c r="Q866" s="153" t="s">
        <v>862</v>
      </c>
      <c r="R866" s="152" t="s">
        <v>837</v>
      </c>
      <c r="T866" s="142">
        <v>58</v>
      </c>
      <c r="X866" s="152" t="s">
        <v>690</v>
      </c>
      <c r="Y866" s="123" t="s">
        <v>159</v>
      </c>
      <c r="AB866" s="128" t="s">
        <v>706</v>
      </c>
      <c r="AD866" s="138" t="s">
        <v>834</v>
      </c>
      <c r="AF866" s="111">
        <v>42376</v>
      </c>
      <c r="AG866" s="123" t="s">
        <v>562</v>
      </c>
      <c r="AH866" s="94">
        <v>1</v>
      </c>
      <c r="AQ866" s="94">
        <v>5</v>
      </c>
      <c r="AT866" s="151">
        <v>18</v>
      </c>
      <c r="AU866" s="150" t="s">
        <v>691</v>
      </c>
      <c r="AX866" s="94">
        <v>665</v>
      </c>
      <c r="BA866" s="168">
        <v>42376</v>
      </c>
      <c r="BB866" s="168">
        <v>42376</v>
      </c>
    </row>
    <row r="867" spans="2:54" s="94" customFormat="1" ht="15" customHeight="1" x14ac:dyDescent="0.25">
      <c r="B867" s="126" t="s">
        <v>139</v>
      </c>
      <c r="C867" s="116">
        <v>113329040</v>
      </c>
      <c r="D867" s="92">
        <v>20160111</v>
      </c>
      <c r="E867" s="116">
        <v>721026460</v>
      </c>
      <c r="F867" s="94">
        <v>3226</v>
      </c>
      <c r="G867" s="116">
        <v>721026460</v>
      </c>
      <c r="H867" s="94">
        <v>3226</v>
      </c>
      <c r="I867" s="123">
        <v>865</v>
      </c>
      <c r="J867" s="123">
        <v>865</v>
      </c>
      <c r="K867" s="151">
        <v>10033577</v>
      </c>
      <c r="N867" s="126" t="s">
        <v>944</v>
      </c>
      <c r="O867" s="207" t="s">
        <v>908</v>
      </c>
      <c r="Q867" s="153" t="s">
        <v>862</v>
      </c>
      <c r="R867" s="152" t="s">
        <v>837</v>
      </c>
      <c r="T867" s="142">
        <v>58</v>
      </c>
      <c r="X867" s="152" t="s">
        <v>690</v>
      </c>
      <c r="Y867" s="123" t="s">
        <v>159</v>
      </c>
      <c r="AB867" s="128" t="s">
        <v>706</v>
      </c>
      <c r="AD867" s="138" t="s">
        <v>834</v>
      </c>
      <c r="AF867" s="111">
        <v>42376</v>
      </c>
      <c r="AG867" s="123" t="s">
        <v>562</v>
      </c>
      <c r="AH867" s="94">
        <v>1</v>
      </c>
      <c r="AQ867" s="94">
        <v>5</v>
      </c>
      <c r="AT867" s="151">
        <v>17</v>
      </c>
      <c r="AU867" s="150" t="s">
        <v>691</v>
      </c>
      <c r="AX867" s="94">
        <v>665</v>
      </c>
      <c r="BA867" s="168">
        <v>42376</v>
      </c>
      <c r="BB867" s="168">
        <v>42376</v>
      </c>
    </row>
    <row r="868" spans="2:54" s="94" customFormat="1" ht="15" customHeight="1" x14ac:dyDescent="0.25">
      <c r="B868" s="126" t="s">
        <v>139</v>
      </c>
      <c r="C868" s="116">
        <v>113329040</v>
      </c>
      <c r="D868" s="92">
        <v>20160111</v>
      </c>
      <c r="E868" s="116">
        <v>721026460</v>
      </c>
      <c r="F868" s="94">
        <v>3227</v>
      </c>
      <c r="G868" s="116">
        <v>721026460</v>
      </c>
      <c r="H868" s="94">
        <v>3227</v>
      </c>
      <c r="I868" s="123">
        <v>866</v>
      </c>
      <c r="J868" s="123">
        <v>866</v>
      </c>
      <c r="K868" s="151">
        <v>10033577</v>
      </c>
      <c r="N868" s="126" t="s">
        <v>944</v>
      </c>
      <c r="O868" s="154" t="s">
        <v>909</v>
      </c>
      <c r="Q868" s="153" t="s">
        <v>862</v>
      </c>
      <c r="R868" s="152" t="s">
        <v>837</v>
      </c>
      <c r="T868" s="142">
        <v>58</v>
      </c>
      <c r="X868" s="152" t="s">
        <v>690</v>
      </c>
      <c r="Y868" s="123" t="s">
        <v>159</v>
      </c>
      <c r="AB868" s="128" t="s">
        <v>706</v>
      </c>
      <c r="AD868" s="138" t="s">
        <v>834</v>
      </c>
      <c r="AF868" s="111">
        <v>42376</v>
      </c>
      <c r="AG868" s="123" t="s">
        <v>562</v>
      </c>
      <c r="AH868" s="94">
        <v>1</v>
      </c>
      <c r="AQ868" s="94">
        <v>5</v>
      </c>
      <c r="AT868" s="151">
        <v>19</v>
      </c>
      <c r="AU868" s="150" t="s">
        <v>691</v>
      </c>
      <c r="AX868" s="94">
        <v>665</v>
      </c>
      <c r="BA868" s="168">
        <v>42376</v>
      </c>
      <c r="BB868" s="168">
        <v>42376</v>
      </c>
    </row>
    <row r="869" spans="2:54" s="94" customFormat="1" ht="15" customHeight="1" x14ac:dyDescent="0.25">
      <c r="B869" s="126" t="s">
        <v>139</v>
      </c>
      <c r="C869" s="116">
        <v>113329040</v>
      </c>
      <c r="D869" s="92">
        <v>20160111</v>
      </c>
      <c r="E869" s="116">
        <v>721026460</v>
      </c>
      <c r="F869" s="94">
        <v>3228</v>
      </c>
      <c r="G869" s="116">
        <v>721026460</v>
      </c>
      <c r="H869" s="94">
        <v>3228</v>
      </c>
      <c r="I869" s="123">
        <v>867</v>
      </c>
      <c r="J869" s="123">
        <v>867</v>
      </c>
      <c r="K869" s="151">
        <v>10033577</v>
      </c>
      <c r="N869" s="126" t="s">
        <v>944</v>
      </c>
      <c r="O869" s="154" t="s">
        <v>910</v>
      </c>
      <c r="Q869" s="153" t="s">
        <v>862</v>
      </c>
      <c r="R869" s="152" t="s">
        <v>837</v>
      </c>
      <c r="T869" s="142">
        <v>58</v>
      </c>
      <c r="X869" s="152" t="s">
        <v>690</v>
      </c>
      <c r="Y869" s="123" t="s">
        <v>159</v>
      </c>
      <c r="AB869" s="128" t="s">
        <v>706</v>
      </c>
      <c r="AD869" s="138" t="s">
        <v>834</v>
      </c>
      <c r="AF869" s="111">
        <v>42376</v>
      </c>
      <c r="AG869" s="123" t="s">
        <v>562</v>
      </c>
      <c r="AH869" s="94">
        <v>1</v>
      </c>
      <c r="AQ869" s="94">
        <v>5</v>
      </c>
      <c r="AT869" s="151">
        <v>16</v>
      </c>
      <c r="AU869" s="150" t="s">
        <v>691</v>
      </c>
      <c r="AX869" s="94">
        <v>665</v>
      </c>
      <c r="BA869" s="168">
        <v>42376</v>
      </c>
      <c r="BB869" s="168">
        <v>42376</v>
      </c>
    </row>
    <row r="870" spans="2:54" s="94" customFormat="1" ht="15" customHeight="1" x14ac:dyDescent="0.25">
      <c r="B870" s="126" t="s">
        <v>139</v>
      </c>
      <c r="C870" s="116">
        <v>113329040</v>
      </c>
      <c r="D870" s="92">
        <v>20160111</v>
      </c>
      <c r="E870" s="116">
        <v>721026460</v>
      </c>
      <c r="F870" s="94">
        <v>3229</v>
      </c>
      <c r="G870" s="116">
        <v>721026460</v>
      </c>
      <c r="H870" s="94">
        <v>3229</v>
      </c>
      <c r="I870" s="123">
        <v>868</v>
      </c>
      <c r="J870" s="123">
        <v>868</v>
      </c>
      <c r="K870" s="151">
        <v>10033577</v>
      </c>
      <c r="N870" s="126" t="s">
        <v>944</v>
      </c>
      <c r="O870" s="154" t="s">
        <v>921</v>
      </c>
      <c r="Q870" s="153" t="s">
        <v>862</v>
      </c>
      <c r="R870" s="152" t="s">
        <v>837</v>
      </c>
      <c r="T870" s="142">
        <v>58</v>
      </c>
      <c r="X870" s="152" t="s">
        <v>690</v>
      </c>
      <c r="Y870" s="123" t="s">
        <v>159</v>
      </c>
      <c r="AB870" s="128" t="s">
        <v>706</v>
      </c>
      <c r="AD870" s="138" t="s">
        <v>834</v>
      </c>
      <c r="AF870" s="111">
        <v>42376</v>
      </c>
      <c r="AG870" s="123" t="s">
        <v>562</v>
      </c>
      <c r="AH870" s="94">
        <v>1</v>
      </c>
      <c r="AQ870" s="94">
        <v>5</v>
      </c>
      <c r="AT870" s="151">
        <v>14</v>
      </c>
      <c r="AU870" s="150" t="s">
        <v>691</v>
      </c>
      <c r="AX870" s="94">
        <v>665</v>
      </c>
      <c r="BA870" s="168">
        <v>42376</v>
      </c>
      <c r="BB870" s="168">
        <v>42376</v>
      </c>
    </row>
    <row r="871" spans="2:54" s="94" customFormat="1" ht="15" customHeight="1" x14ac:dyDescent="0.25">
      <c r="B871" s="126" t="s">
        <v>139</v>
      </c>
      <c r="C871" s="116">
        <v>113329040</v>
      </c>
      <c r="D871" s="92">
        <v>20160111</v>
      </c>
      <c r="E871" s="116">
        <v>721026460</v>
      </c>
      <c r="F871" s="94">
        <v>3230</v>
      </c>
      <c r="G871" s="116">
        <v>721026460</v>
      </c>
      <c r="H871" s="94">
        <v>3230</v>
      </c>
      <c r="I871" s="123">
        <v>869</v>
      </c>
      <c r="J871" s="123">
        <v>869</v>
      </c>
      <c r="K871" s="151">
        <v>10033577</v>
      </c>
      <c r="N871" s="126" t="s">
        <v>944</v>
      </c>
      <c r="O871" s="154" t="s">
        <v>911</v>
      </c>
      <c r="Q871" s="153" t="s">
        <v>862</v>
      </c>
      <c r="R871" s="152" t="s">
        <v>837</v>
      </c>
      <c r="T871" s="142">
        <v>58</v>
      </c>
      <c r="X871" s="152" t="s">
        <v>690</v>
      </c>
      <c r="Y871" s="123" t="s">
        <v>159</v>
      </c>
      <c r="AB871" s="128" t="s">
        <v>706</v>
      </c>
      <c r="AD871" s="138" t="s">
        <v>834</v>
      </c>
      <c r="AF871" s="111">
        <v>42376</v>
      </c>
      <c r="AG871" s="123" t="s">
        <v>562</v>
      </c>
      <c r="AH871" s="94">
        <v>1</v>
      </c>
      <c r="AQ871" s="94">
        <v>5</v>
      </c>
      <c r="AT871" s="151">
        <v>16</v>
      </c>
      <c r="AU871" s="150" t="s">
        <v>691</v>
      </c>
      <c r="AX871" s="94">
        <v>665</v>
      </c>
      <c r="BA871" s="168">
        <v>42376</v>
      </c>
      <c r="BB871" s="168">
        <v>42376</v>
      </c>
    </row>
    <row r="872" spans="2:54" s="94" customFormat="1" ht="15" customHeight="1" x14ac:dyDescent="0.25">
      <c r="B872" s="126" t="s">
        <v>139</v>
      </c>
      <c r="C872" s="116">
        <v>113329040</v>
      </c>
      <c r="D872" s="92">
        <v>20160111</v>
      </c>
      <c r="E872" s="116">
        <v>721026460</v>
      </c>
      <c r="F872" s="94">
        <v>3231</v>
      </c>
      <c r="G872" s="116">
        <v>721026460</v>
      </c>
      <c r="H872" s="94">
        <v>3231</v>
      </c>
      <c r="I872" s="123">
        <v>870</v>
      </c>
      <c r="J872" s="123">
        <v>870</v>
      </c>
      <c r="K872" s="151">
        <v>10033577</v>
      </c>
      <c r="N872" s="126" t="s">
        <v>944</v>
      </c>
      <c r="O872" s="154" t="s">
        <v>912</v>
      </c>
      <c r="Q872" s="153" t="s">
        <v>862</v>
      </c>
      <c r="R872" s="152" t="s">
        <v>837</v>
      </c>
      <c r="T872" s="142">
        <v>58</v>
      </c>
      <c r="X872" s="152" t="s">
        <v>690</v>
      </c>
      <c r="Y872" s="123" t="s">
        <v>159</v>
      </c>
      <c r="AB872" s="128" t="s">
        <v>706</v>
      </c>
      <c r="AD872" s="138" t="s">
        <v>834</v>
      </c>
      <c r="AF872" s="111">
        <v>42376</v>
      </c>
      <c r="AG872" s="123" t="s">
        <v>562</v>
      </c>
      <c r="AH872" s="94">
        <v>1</v>
      </c>
      <c r="AQ872" s="94">
        <v>5</v>
      </c>
      <c r="AT872" s="151">
        <v>13</v>
      </c>
      <c r="AU872" s="150" t="s">
        <v>691</v>
      </c>
      <c r="AX872" s="94">
        <v>665</v>
      </c>
      <c r="BA872" s="168">
        <v>42376</v>
      </c>
      <c r="BB872" s="168">
        <v>42376</v>
      </c>
    </row>
    <row r="873" spans="2:54" s="94" customFormat="1" ht="15" customHeight="1" x14ac:dyDescent="0.25">
      <c r="B873" s="126" t="s">
        <v>139</v>
      </c>
      <c r="C873" s="116">
        <v>113329040</v>
      </c>
      <c r="D873" s="92">
        <v>20160111</v>
      </c>
      <c r="E873" s="116">
        <v>721026460</v>
      </c>
      <c r="F873" s="94">
        <v>3232</v>
      </c>
      <c r="G873" s="116">
        <v>721026460</v>
      </c>
      <c r="H873" s="94">
        <v>3232</v>
      </c>
      <c r="I873" s="123">
        <v>871</v>
      </c>
      <c r="J873" s="123">
        <v>871</v>
      </c>
      <c r="K873" s="151">
        <v>10033577</v>
      </c>
      <c r="N873" s="126" t="s">
        <v>944</v>
      </c>
      <c r="O873" s="154" t="s">
        <v>913</v>
      </c>
      <c r="Q873" s="153" t="s">
        <v>862</v>
      </c>
      <c r="R873" s="152" t="s">
        <v>837</v>
      </c>
      <c r="T873" s="142">
        <v>58</v>
      </c>
      <c r="X873" s="152" t="s">
        <v>690</v>
      </c>
      <c r="Y873" s="123" t="s">
        <v>159</v>
      </c>
      <c r="AB873" s="128" t="s">
        <v>706</v>
      </c>
      <c r="AD873" s="138" t="s">
        <v>834</v>
      </c>
      <c r="AF873" s="111">
        <v>42376</v>
      </c>
      <c r="AG873" s="123" t="s">
        <v>562</v>
      </c>
      <c r="AH873" s="94">
        <v>1</v>
      </c>
      <c r="AQ873" s="94">
        <v>5</v>
      </c>
      <c r="AT873" s="151">
        <v>14</v>
      </c>
      <c r="AU873" s="150" t="s">
        <v>691</v>
      </c>
      <c r="AX873" s="94">
        <v>665</v>
      </c>
      <c r="BA873" s="168">
        <v>42376</v>
      </c>
      <c r="BB873" s="168">
        <v>42376</v>
      </c>
    </row>
    <row r="874" spans="2:54" s="94" customFormat="1" ht="15" customHeight="1" x14ac:dyDescent="0.25">
      <c r="B874" s="126" t="s">
        <v>139</v>
      </c>
      <c r="C874" s="116">
        <v>113329040</v>
      </c>
      <c r="D874" s="92">
        <v>20160111</v>
      </c>
      <c r="E874" s="116">
        <v>721026460</v>
      </c>
      <c r="F874" s="94">
        <v>4000</v>
      </c>
      <c r="G874" s="116">
        <v>721026460</v>
      </c>
      <c r="H874" s="94">
        <v>4000</v>
      </c>
      <c r="I874" s="123">
        <v>872</v>
      </c>
      <c r="J874" s="123">
        <v>872</v>
      </c>
      <c r="K874" s="151">
        <v>10033577</v>
      </c>
      <c r="N874" s="126" t="s">
        <v>944</v>
      </c>
      <c r="O874" s="154">
        <v>42222.416666666664</v>
      </c>
      <c r="Q874" s="153" t="s">
        <v>862</v>
      </c>
      <c r="R874" s="152" t="s">
        <v>837</v>
      </c>
      <c r="T874" s="142">
        <v>58</v>
      </c>
      <c r="X874" s="152" t="s">
        <v>690</v>
      </c>
      <c r="Y874" s="123" t="s">
        <v>159</v>
      </c>
      <c r="AB874" s="128" t="s">
        <v>706</v>
      </c>
      <c r="AD874" s="138" t="s">
        <v>834</v>
      </c>
      <c r="AF874" s="111">
        <v>42376</v>
      </c>
      <c r="AG874" s="123" t="s">
        <v>562</v>
      </c>
      <c r="AH874" s="94">
        <v>1</v>
      </c>
      <c r="AT874" s="151">
        <v>4.2</v>
      </c>
      <c r="AU874" s="150" t="s">
        <v>691</v>
      </c>
      <c r="AX874" s="94">
        <v>99717</v>
      </c>
      <c r="BA874" s="168">
        <v>42376</v>
      </c>
      <c r="BB874" s="168">
        <v>42376</v>
      </c>
    </row>
    <row r="875" spans="2:54" s="94" customFormat="1" ht="15" customHeight="1" x14ac:dyDescent="0.25">
      <c r="B875" s="126" t="s">
        <v>139</v>
      </c>
      <c r="C875" s="116">
        <v>113329040</v>
      </c>
      <c r="D875" s="92">
        <v>20160111</v>
      </c>
      <c r="E875" s="116">
        <v>721026460</v>
      </c>
      <c r="F875" s="94">
        <v>4001</v>
      </c>
      <c r="G875" s="116">
        <v>721026460</v>
      </c>
      <c r="H875" s="94">
        <v>4001</v>
      </c>
      <c r="I875" s="123">
        <v>873</v>
      </c>
      <c r="J875" s="123">
        <v>873</v>
      </c>
      <c r="K875" s="151">
        <v>10033577</v>
      </c>
      <c r="N875" s="126" t="s">
        <v>944</v>
      </c>
      <c r="O875" s="154">
        <v>42222.416666666664</v>
      </c>
      <c r="Q875" s="153" t="s">
        <v>862</v>
      </c>
      <c r="R875" s="152" t="s">
        <v>837</v>
      </c>
      <c r="T875" s="142">
        <v>58</v>
      </c>
      <c r="X875" s="152" t="s">
        <v>690</v>
      </c>
      <c r="Y875" s="123" t="s">
        <v>159</v>
      </c>
      <c r="AB875" s="128" t="s">
        <v>706</v>
      </c>
      <c r="AD875" s="138" t="s">
        <v>834</v>
      </c>
      <c r="AF875" s="111">
        <v>42376</v>
      </c>
      <c r="AG875" s="123" t="s">
        <v>562</v>
      </c>
      <c r="AH875" s="94">
        <v>1</v>
      </c>
      <c r="AQ875" s="94">
        <v>5</v>
      </c>
      <c r="AT875" s="151">
        <v>17</v>
      </c>
      <c r="AU875" s="150" t="s">
        <v>691</v>
      </c>
      <c r="AX875" s="94">
        <v>665</v>
      </c>
      <c r="BA875" s="168">
        <v>42376</v>
      </c>
      <c r="BB875" s="168">
        <v>42376</v>
      </c>
    </row>
    <row r="876" spans="2:54" s="157" customFormat="1" ht="15" customHeight="1" x14ac:dyDescent="0.25">
      <c r="B876" s="157" t="s">
        <v>139</v>
      </c>
      <c r="C876" s="155">
        <v>113329040</v>
      </c>
      <c r="D876" s="156">
        <v>20160111</v>
      </c>
      <c r="E876" s="155">
        <v>721026460</v>
      </c>
      <c r="F876" s="157">
        <v>4002</v>
      </c>
      <c r="G876" s="116">
        <v>721026460</v>
      </c>
      <c r="H876" s="94">
        <v>4002</v>
      </c>
      <c r="I876" s="123">
        <v>874</v>
      </c>
      <c r="J876" s="123">
        <v>874</v>
      </c>
      <c r="K876" s="163">
        <v>10033577</v>
      </c>
      <c r="N876" s="157" t="s">
        <v>944</v>
      </c>
      <c r="O876" s="154">
        <v>42222.416666666664</v>
      </c>
      <c r="Q876" s="164" t="s">
        <v>862</v>
      </c>
      <c r="R876" s="164" t="s">
        <v>837</v>
      </c>
      <c r="T876" s="158">
        <v>58</v>
      </c>
      <c r="X876" s="164" t="s">
        <v>690</v>
      </c>
      <c r="Y876" s="159" t="s">
        <v>159</v>
      </c>
      <c r="AB876" s="160" t="s">
        <v>706</v>
      </c>
      <c r="AD876" s="193" t="s">
        <v>954</v>
      </c>
      <c r="AF876" s="111">
        <v>42376</v>
      </c>
      <c r="AG876" s="123" t="s">
        <v>562</v>
      </c>
      <c r="AH876" s="94">
        <v>1</v>
      </c>
      <c r="AM876" s="157" t="s">
        <v>938</v>
      </c>
      <c r="AN876" s="94"/>
      <c r="AO876" s="94"/>
      <c r="AP876" s="94"/>
      <c r="AQ876" s="94">
        <v>5</v>
      </c>
      <c r="AT876" s="163">
        <v>21</v>
      </c>
      <c r="AU876" s="161" t="s">
        <v>691</v>
      </c>
      <c r="AV876" s="94"/>
      <c r="AW876" s="94"/>
      <c r="AX876" s="94">
        <v>665</v>
      </c>
      <c r="BA876" s="168">
        <v>42376</v>
      </c>
      <c r="BB876" s="168">
        <v>42376</v>
      </c>
    </row>
    <row r="877" spans="2:54" s="94" customFormat="1" ht="15" customHeight="1" x14ac:dyDescent="0.25">
      <c r="B877" s="126" t="s">
        <v>139</v>
      </c>
      <c r="C877" s="116">
        <v>113329040</v>
      </c>
      <c r="D877" s="92">
        <v>20160111</v>
      </c>
      <c r="E877" s="116">
        <v>721026460</v>
      </c>
      <c r="F877" s="94">
        <v>3233</v>
      </c>
      <c r="G877" s="116">
        <v>721026460</v>
      </c>
      <c r="H877" s="94">
        <v>3233</v>
      </c>
      <c r="I877" s="123">
        <v>875</v>
      </c>
      <c r="J877" s="123">
        <v>875</v>
      </c>
      <c r="K877" s="151">
        <v>10038981</v>
      </c>
      <c r="N877" s="126" t="s">
        <v>945</v>
      </c>
      <c r="O877" s="154" t="s">
        <v>880</v>
      </c>
      <c r="Q877" s="153" t="s">
        <v>864</v>
      </c>
      <c r="R877" s="152" t="s">
        <v>837</v>
      </c>
      <c r="T877" s="142">
        <v>58</v>
      </c>
      <c r="X877" s="152" t="s">
        <v>690</v>
      </c>
      <c r="Y877" s="123" t="s">
        <v>159</v>
      </c>
      <c r="AB877" s="128" t="s">
        <v>706</v>
      </c>
      <c r="AD877" s="138" t="s">
        <v>834</v>
      </c>
      <c r="AF877" s="111">
        <v>42376</v>
      </c>
      <c r="AG877" s="123" t="s">
        <v>562</v>
      </c>
      <c r="AH877" s="94">
        <v>1</v>
      </c>
      <c r="AM877" s="110"/>
      <c r="AT877" s="151">
        <v>0</v>
      </c>
      <c r="AU877" s="150" t="s">
        <v>691</v>
      </c>
      <c r="AX877" s="94">
        <v>99717</v>
      </c>
      <c r="BA877" s="168">
        <v>42376</v>
      </c>
      <c r="BB877" s="168">
        <v>42376</v>
      </c>
    </row>
    <row r="878" spans="2:54" s="94" customFormat="1" ht="15" customHeight="1" x14ac:dyDescent="0.25">
      <c r="B878" s="126" t="s">
        <v>139</v>
      </c>
      <c r="C878" s="116">
        <v>113329040</v>
      </c>
      <c r="D878" s="92">
        <v>20160111</v>
      </c>
      <c r="E878" s="116">
        <v>721026460</v>
      </c>
      <c r="F878" s="94">
        <v>3233</v>
      </c>
      <c r="G878" s="116">
        <v>721026460</v>
      </c>
      <c r="H878" s="94">
        <v>3233</v>
      </c>
      <c r="I878" s="123">
        <v>876</v>
      </c>
      <c r="J878" s="123">
        <v>876</v>
      </c>
      <c r="K878" s="151">
        <v>10038981</v>
      </c>
      <c r="N878" s="126" t="s">
        <v>945</v>
      </c>
      <c r="O878" s="154" t="s">
        <v>880</v>
      </c>
      <c r="Q878" s="153" t="s">
        <v>864</v>
      </c>
      <c r="R878" s="152" t="s">
        <v>837</v>
      </c>
      <c r="T878" s="142">
        <v>58</v>
      </c>
      <c r="X878" s="152" t="s">
        <v>690</v>
      </c>
      <c r="Y878" s="123" t="s">
        <v>159</v>
      </c>
      <c r="AB878" s="128" t="s">
        <v>706</v>
      </c>
      <c r="AD878" s="138" t="s">
        <v>834</v>
      </c>
      <c r="AF878" s="111">
        <v>42376</v>
      </c>
      <c r="AG878" s="123" t="s">
        <v>562</v>
      </c>
      <c r="AH878" s="94">
        <v>1</v>
      </c>
      <c r="AQ878" s="94">
        <v>5</v>
      </c>
      <c r="AT878" s="151">
        <v>31</v>
      </c>
      <c r="AU878" s="150" t="s">
        <v>691</v>
      </c>
      <c r="AX878" s="94">
        <v>665</v>
      </c>
      <c r="BA878" s="168">
        <v>42376</v>
      </c>
      <c r="BB878" s="168">
        <v>42376</v>
      </c>
    </row>
    <row r="879" spans="2:54" s="94" customFormat="1" ht="15" customHeight="1" x14ac:dyDescent="0.25">
      <c r="B879" s="126" t="s">
        <v>139</v>
      </c>
      <c r="C879" s="116">
        <v>113329040</v>
      </c>
      <c r="D879" s="92">
        <v>20160111</v>
      </c>
      <c r="E879" s="116">
        <v>721026460</v>
      </c>
      <c r="F879" s="94">
        <v>3234</v>
      </c>
      <c r="G879" s="116">
        <v>721026460</v>
      </c>
      <c r="H879" s="94">
        <v>3234</v>
      </c>
      <c r="I879" s="123">
        <v>877</v>
      </c>
      <c r="J879" s="123">
        <v>877</v>
      </c>
      <c r="K879" s="151">
        <v>10038981</v>
      </c>
      <c r="N879" s="126" t="s">
        <v>945</v>
      </c>
      <c r="O879" s="154" t="s">
        <v>881</v>
      </c>
      <c r="Q879" s="153" t="s">
        <v>864</v>
      </c>
      <c r="R879" s="152" t="s">
        <v>837</v>
      </c>
      <c r="T879" s="142">
        <v>58</v>
      </c>
      <c r="X879" s="152" t="s">
        <v>690</v>
      </c>
      <c r="Y879" s="123" t="s">
        <v>159</v>
      </c>
      <c r="AB879" s="128" t="s">
        <v>706</v>
      </c>
      <c r="AD879" s="138" t="s">
        <v>834</v>
      </c>
      <c r="AF879" s="111">
        <v>42376</v>
      </c>
      <c r="AG879" s="123" t="s">
        <v>562</v>
      </c>
      <c r="AH879" s="94">
        <v>1</v>
      </c>
      <c r="AM879" s="110"/>
      <c r="AT879" s="151">
        <v>0</v>
      </c>
      <c r="AU879" s="150" t="s">
        <v>691</v>
      </c>
      <c r="AX879" s="94">
        <v>99717</v>
      </c>
      <c r="BA879" s="168">
        <v>42376</v>
      </c>
      <c r="BB879" s="168">
        <v>42376</v>
      </c>
    </row>
    <row r="880" spans="2:54" s="94" customFormat="1" ht="15" customHeight="1" x14ac:dyDescent="0.25">
      <c r="B880" s="126" t="s">
        <v>139</v>
      </c>
      <c r="C880" s="116">
        <v>113329040</v>
      </c>
      <c r="D880" s="92">
        <v>20160111</v>
      </c>
      <c r="E880" s="116">
        <v>721026460</v>
      </c>
      <c r="F880" s="94">
        <v>3234</v>
      </c>
      <c r="G880" s="116">
        <v>721026460</v>
      </c>
      <c r="H880" s="94">
        <v>3234</v>
      </c>
      <c r="I880" s="123">
        <v>878</v>
      </c>
      <c r="J880" s="123">
        <v>878</v>
      </c>
      <c r="K880" s="151">
        <v>10038981</v>
      </c>
      <c r="N880" s="126" t="s">
        <v>945</v>
      </c>
      <c r="O880" s="154" t="s">
        <v>881</v>
      </c>
      <c r="Q880" s="153" t="s">
        <v>864</v>
      </c>
      <c r="R880" s="152" t="s">
        <v>837</v>
      </c>
      <c r="T880" s="142">
        <v>58</v>
      </c>
      <c r="X880" s="152" t="s">
        <v>690</v>
      </c>
      <c r="Y880" s="123" t="s">
        <v>159</v>
      </c>
      <c r="AB880" s="128" t="s">
        <v>706</v>
      </c>
      <c r="AD880" s="138" t="s">
        <v>834</v>
      </c>
      <c r="AF880" s="111">
        <v>42376</v>
      </c>
      <c r="AG880" s="123" t="s">
        <v>562</v>
      </c>
      <c r="AH880" s="94">
        <v>1</v>
      </c>
      <c r="AQ880" s="94">
        <v>5</v>
      </c>
      <c r="AT880" s="151">
        <v>21</v>
      </c>
      <c r="AU880" s="150" t="s">
        <v>691</v>
      </c>
      <c r="AX880" s="94">
        <v>665</v>
      </c>
      <c r="BA880" s="168">
        <v>42376</v>
      </c>
      <c r="BB880" s="168">
        <v>42376</v>
      </c>
    </row>
    <row r="881" spans="2:54" s="94" customFormat="1" ht="15" customHeight="1" x14ac:dyDescent="0.25">
      <c r="B881" s="126" t="s">
        <v>139</v>
      </c>
      <c r="C881" s="116">
        <v>113329040</v>
      </c>
      <c r="D881" s="92">
        <v>20160111</v>
      </c>
      <c r="E881" s="116">
        <v>721026460</v>
      </c>
      <c r="F881" s="94">
        <v>3235</v>
      </c>
      <c r="G881" s="116">
        <v>721026460</v>
      </c>
      <c r="H881" s="94">
        <v>3235</v>
      </c>
      <c r="I881" s="123">
        <v>879</v>
      </c>
      <c r="J881" s="123">
        <v>879</v>
      </c>
      <c r="K881" s="151">
        <v>10038981</v>
      </c>
      <c r="N881" s="126" t="s">
        <v>945</v>
      </c>
      <c r="O881" s="154" t="s">
        <v>882</v>
      </c>
      <c r="Q881" s="153" t="s">
        <v>864</v>
      </c>
      <c r="R881" s="152" t="s">
        <v>837</v>
      </c>
      <c r="T881" s="142">
        <v>58</v>
      </c>
      <c r="X881" s="152" t="s">
        <v>690</v>
      </c>
      <c r="Y881" s="123" t="s">
        <v>159</v>
      </c>
      <c r="AB881" s="128" t="s">
        <v>706</v>
      </c>
      <c r="AD881" s="138" t="s">
        <v>834</v>
      </c>
      <c r="AF881" s="111">
        <v>42376</v>
      </c>
      <c r="AG881" s="123" t="s">
        <v>562</v>
      </c>
      <c r="AH881" s="94">
        <v>1</v>
      </c>
      <c r="AM881" s="110"/>
      <c r="AT881" s="151">
        <v>0</v>
      </c>
      <c r="AU881" s="150" t="s">
        <v>691</v>
      </c>
      <c r="AX881" s="94">
        <v>99717</v>
      </c>
      <c r="BA881" s="168">
        <v>42376</v>
      </c>
      <c r="BB881" s="168">
        <v>42376</v>
      </c>
    </row>
    <row r="882" spans="2:54" s="94" customFormat="1" ht="15" customHeight="1" x14ac:dyDescent="0.25">
      <c r="B882" s="126" t="s">
        <v>139</v>
      </c>
      <c r="C882" s="116">
        <v>113329040</v>
      </c>
      <c r="D882" s="92">
        <v>20160111</v>
      </c>
      <c r="E882" s="116">
        <v>721026460</v>
      </c>
      <c r="F882" s="94">
        <v>3235</v>
      </c>
      <c r="G882" s="116">
        <v>721026460</v>
      </c>
      <c r="H882" s="94">
        <v>3235</v>
      </c>
      <c r="I882" s="123">
        <v>880</v>
      </c>
      <c r="J882" s="123">
        <v>880</v>
      </c>
      <c r="K882" s="151">
        <v>10038981</v>
      </c>
      <c r="N882" s="126" t="s">
        <v>945</v>
      </c>
      <c r="O882" s="154" t="s">
        <v>882</v>
      </c>
      <c r="Q882" s="153" t="s">
        <v>864</v>
      </c>
      <c r="R882" s="152" t="s">
        <v>837</v>
      </c>
      <c r="T882" s="142">
        <v>58</v>
      </c>
      <c r="X882" s="152" t="s">
        <v>690</v>
      </c>
      <c r="Y882" s="123" t="s">
        <v>159</v>
      </c>
      <c r="AB882" s="128" t="s">
        <v>706</v>
      </c>
      <c r="AD882" s="138" t="s">
        <v>834</v>
      </c>
      <c r="AF882" s="111">
        <v>42376</v>
      </c>
      <c r="AG882" s="123" t="s">
        <v>562</v>
      </c>
      <c r="AH882" s="94">
        <v>1</v>
      </c>
      <c r="AQ882" s="94">
        <v>5</v>
      </c>
      <c r="AT882" s="151">
        <v>40</v>
      </c>
      <c r="AU882" s="150" t="s">
        <v>691</v>
      </c>
      <c r="AX882" s="94">
        <v>665</v>
      </c>
      <c r="BA882" s="168">
        <v>42376</v>
      </c>
      <c r="BB882" s="168">
        <v>42376</v>
      </c>
    </row>
    <row r="883" spans="2:54" s="94" customFormat="1" ht="15" customHeight="1" x14ac:dyDescent="0.25">
      <c r="B883" s="126" t="s">
        <v>139</v>
      </c>
      <c r="C883" s="116">
        <v>113329040</v>
      </c>
      <c r="D883" s="92">
        <v>20160111</v>
      </c>
      <c r="E883" s="116">
        <v>721026460</v>
      </c>
      <c r="F883" s="94">
        <v>3236</v>
      </c>
      <c r="G883" s="116">
        <v>721026460</v>
      </c>
      <c r="H883" s="94">
        <v>3236</v>
      </c>
      <c r="I883" s="123">
        <v>881</v>
      </c>
      <c r="J883" s="123">
        <v>881</v>
      </c>
      <c r="K883" s="151">
        <v>10038981</v>
      </c>
      <c r="N883" s="126" t="s">
        <v>945</v>
      </c>
      <c r="O883" s="154" t="s">
        <v>883</v>
      </c>
      <c r="Q883" s="153" t="s">
        <v>864</v>
      </c>
      <c r="R883" s="152" t="s">
        <v>837</v>
      </c>
      <c r="T883" s="142">
        <v>58</v>
      </c>
      <c r="X883" s="152" t="s">
        <v>690</v>
      </c>
      <c r="Y883" s="123" t="s">
        <v>159</v>
      </c>
      <c r="AB883" s="128" t="s">
        <v>706</v>
      </c>
      <c r="AD883" s="138" t="s">
        <v>834</v>
      </c>
      <c r="AF883" s="111">
        <v>42376</v>
      </c>
      <c r="AG883" s="123" t="s">
        <v>562</v>
      </c>
      <c r="AH883" s="94">
        <v>1</v>
      </c>
      <c r="AM883" s="110"/>
      <c r="AT883" s="151">
        <v>0</v>
      </c>
      <c r="AU883" s="150" t="s">
        <v>691</v>
      </c>
      <c r="AX883" s="94">
        <v>99717</v>
      </c>
      <c r="BA883" s="168">
        <v>42376</v>
      </c>
      <c r="BB883" s="168">
        <v>42376</v>
      </c>
    </row>
    <row r="884" spans="2:54" s="94" customFormat="1" ht="15" customHeight="1" x14ac:dyDescent="0.25">
      <c r="B884" s="126" t="s">
        <v>139</v>
      </c>
      <c r="C884" s="116">
        <v>113329040</v>
      </c>
      <c r="D884" s="92">
        <v>20160111</v>
      </c>
      <c r="E884" s="116">
        <v>721026460</v>
      </c>
      <c r="F884" s="94">
        <v>3236</v>
      </c>
      <c r="G884" s="116">
        <v>721026460</v>
      </c>
      <c r="H884" s="94">
        <v>3236</v>
      </c>
      <c r="I884" s="123">
        <v>882</v>
      </c>
      <c r="J884" s="123">
        <v>882</v>
      </c>
      <c r="K884" s="151">
        <v>10038981</v>
      </c>
      <c r="N884" s="126" t="s">
        <v>945</v>
      </c>
      <c r="O884" s="154" t="s">
        <v>883</v>
      </c>
      <c r="Q884" s="153" t="s">
        <v>864</v>
      </c>
      <c r="R884" s="152" t="s">
        <v>837</v>
      </c>
      <c r="T884" s="142">
        <v>58</v>
      </c>
      <c r="X884" s="152" t="s">
        <v>690</v>
      </c>
      <c r="Y884" s="123" t="s">
        <v>159</v>
      </c>
      <c r="AB884" s="128" t="s">
        <v>706</v>
      </c>
      <c r="AD884" s="138" t="s">
        <v>834</v>
      </c>
      <c r="AF884" s="111">
        <v>42376</v>
      </c>
      <c r="AG884" s="123" t="s">
        <v>562</v>
      </c>
      <c r="AH884" s="94">
        <v>1</v>
      </c>
      <c r="AQ884" s="94">
        <v>5</v>
      </c>
      <c r="AT884" s="151">
        <v>45</v>
      </c>
      <c r="AU884" s="150" t="s">
        <v>691</v>
      </c>
      <c r="AX884" s="94">
        <v>665</v>
      </c>
      <c r="BA884" s="168">
        <v>42376</v>
      </c>
      <c r="BB884" s="168">
        <v>42376</v>
      </c>
    </row>
    <row r="885" spans="2:54" s="94" customFormat="1" ht="15" customHeight="1" x14ac:dyDescent="0.25">
      <c r="B885" s="126" t="s">
        <v>139</v>
      </c>
      <c r="C885" s="116">
        <v>113329040</v>
      </c>
      <c r="D885" s="92">
        <v>20160111</v>
      </c>
      <c r="E885" s="116">
        <v>721026460</v>
      </c>
      <c r="F885" s="94">
        <v>3237</v>
      </c>
      <c r="G885" s="116">
        <v>721026460</v>
      </c>
      <c r="H885" s="94">
        <v>3237</v>
      </c>
      <c r="I885" s="123">
        <v>883</v>
      </c>
      <c r="J885" s="123">
        <v>883</v>
      </c>
      <c r="K885" s="151">
        <v>10038981</v>
      </c>
      <c r="N885" s="126" t="s">
        <v>945</v>
      </c>
      <c r="O885" s="154" t="s">
        <v>884</v>
      </c>
      <c r="Q885" s="153" t="s">
        <v>864</v>
      </c>
      <c r="R885" s="152" t="s">
        <v>837</v>
      </c>
      <c r="T885" s="142">
        <v>58</v>
      </c>
      <c r="X885" s="152" t="s">
        <v>690</v>
      </c>
      <c r="Y885" s="123" t="s">
        <v>159</v>
      </c>
      <c r="AB885" s="128" t="s">
        <v>706</v>
      </c>
      <c r="AD885" s="138" t="s">
        <v>834</v>
      </c>
      <c r="AF885" s="111">
        <v>42376</v>
      </c>
      <c r="AG885" s="123" t="s">
        <v>562</v>
      </c>
      <c r="AH885" s="94">
        <v>1</v>
      </c>
      <c r="AM885" s="110"/>
      <c r="AT885" s="151">
        <v>2.1</v>
      </c>
      <c r="AU885" s="150" t="s">
        <v>691</v>
      </c>
      <c r="AX885" s="94">
        <v>99717</v>
      </c>
      <c r="BA885" s="168">
        <v>42376</v>
      </c>
      <c r="BB885" s="168">
        <v>42376</v>
      </c>
    </row>
    <row r="886" spans="2:54" s="94" customFormat="1" ht="15" customHeight="1" x14ac:dyDescent="0.25">
      <c r="B886" s="126" t="s">
        <v>139</v>
      </c>
      <c r="C886" s="116">
        <v>113329040</v>
      </c>
      <c r="D886" s="92">
        <v>20160111</v>
      </c>
      <c r="E886" s="116">
        <v>721026460</v>
      </c>
      <c r="F886" s="94">
        <v>3237</v>
      </c>
      <c r="G886" s="116">
        <v>721026460</v>
      </c>
      <c r="H886" s="94">
        <v>3237</v>
      </c>
      <c r="I886" s="123">
        <v>884</v>
      </c>
      <c r="J886" s="123">
        <v>884</v>
      </c>
      <c r="K886" s="151">
        <v>10038981</v>
      </c>
      <c r="N886" s="126" t="s">
        <v>945</v>
      </c>
      <c r="O886" s="154" t="s">
        <v>884</v>
      </c>
      <c r="Q886" s="153" t="s">
        <v>864</v>
      </c>
      <c r="R886" s="152" t="s">
        <v>837</v>
      </c>
      <c r="T886" s="142">
        <v>58</v>
      </c>
      <c r="X886" s="152" t="s">
        <v>690</v>
      </c>
      <c r="Y886" s="123" t="s">
        <v>159</v>
      </c>
      <c r="AB886" s="128" t="s">
        <v>706</v>
      </c>
      <c r="AD886" s="138" t="s">
        <v>834</v>
      </c>
      <c r="AF886" s="111">
        <v>42376</v>
      </c>
      <c r="AG886" s="123" t="s">
        <v>562</v>
      </c>
      <c r="AH886" s="94">
        <v>1</v>
      </c>
      <c r="AQ886" s="94">
        <v>5</v>
      </c>
      <c r="AT886" s="151">
        <v>20</v>
      </c>
      <c r="AU886" s="150" t="s">
        <v>691</v>
      </c>
      <c r="AX886" s="94">
        <v>665</v>
      </c>
      <c r="BA886" s="168">
        <v>42376</v>
      </c>
      <c r="BB886" s="168">
        <v>42376</v>
      </c>
    </row>
    <row r="887" spans="2:54" s="94" customFormat="1" ht="15" customHeight="1" x14ac:dyDescent="0.25">
      <c r="B887" s="126" t="s">
        <v>139</v>
      </c>
      <c r="C887" s="116">
        <v>113329040</v>
      </c>
      <c r="D887" s="92">
        <v>20160111</v>
      </c>
      <c r="E887" s="116">
        <v>721026460</v>
      </c>
      <c r="F887" s="94">
        <v>3238</v>
      </c>
      <c r="G887" s="116">
        <v>721026460</v>
      </c>
      <c r="H887" s="94">
        <v>3238</v>
      </c>
      <c r="I887" s="123">
        <v>885</v>
      </c>
      <c r="J887" s="123">
        <v>885</v>
      </c>
      <c r="K887" s="151">
        <v>10038981</v>
      </c>
      <c r="N887" s="126" t="s">
        <v>945</v>
      </c>
      <c r="O887" s="154" t="s">
        <v>885</v>
      </c>
      <c r="Q887" s="153" t="s">
        <v>864</v>
      </c>
      <c r="R887" s="152" t="s">
        <v>837</v>
      </c>
      <c r="T887" s="142">
        <v>58</v>
      </c>
      <c r="X887" s="152" t="s">
        <v>690</v>
      </c>
      <c r="Y887" s="123" t="s">
        <v>159</v>
      </c>
      <c r="AB887" s="128" t="s">
        <v>706</v>
      </c>
      <c r="AD887" s="138" t="s">
        <v>834</v>
      </c>
      <c r="AF887" s="111">
        <v>42376</v>
      </c>
      <c r="AG887" s="123" t="s">
        <v>562</v>
      </c>
      <c r="AH887" s="94">
        <v>1</v>
      </c>
      <c r="AM887" s="110"/>
      <c r="AT887" s="151">
        <v>0.5</v>
      </c>
      <c r="AU887" s="150" t="s">
        <v>691</v>
      </c>
      <c r="AX887" s="94">
        <v>99717</v>
      </c>
      <c r="BA887" s="168">
        <v>42376</v>
      </c>
      <c r="BB887" s="168">
        <v>42376</v>
      </c>
    </row>
    <row r="888" spans="2:54" s="94" customFormat="1" ht="15" customHeight="1" x14ac:dyDescent="0.25">
      <c r="B888" s="126" t="s">
        <v>139</v>
      </c>
      <c r="C888" s="116">
        <v>113329040</v>
      </c>
      <c r="D888" s="92">
        <v>20160111</v>
      </c>
      <c r="E888" s="116">
        <v>721026460</v>
      </c>
      <c r="F888" s="94">
        <v>3238</v>
      </c>
      <c r="G888" s="116">
        <v>721026460</v>
      </c>
      <c r="H888" s="94">
        <v>3238</v>
      </c>
      <c r="I888" s="123">
        <v>886</v>
      </c>
      <c r="J888" s="123">
        <v>886</v>
      </c>
      <c r="K888" s="151">
        <v>10038981</v>
      </c>
      <c r="N888" s="126" t="s">
        <v>945</v>
      </c>
      <c r="O888" s="154" t="s">
        <v>885</v>
      </c>
      <c r="Q888" s="153" t="s">
        <v>864</v>
      </c>
      <c r="R888" s="152" t="s">
        <v>837</v>
      </c>
      <c r="T888" s="142">
        <v>58</v>
      </c>
      <c r="X888" s="152" t="s">
        <v>690</v>
      </c>
      <c r="Y888" s="123" t="s">
        <v>159</v>
      </c>
      <c r="AB888" s="128" t="s">
        <v>706</v>
      </c>
      <c r="AD888" s="138" t="s">
        <v>834</v>
      </c>
      <c r="AF888" s="111">
        <v>42376</v>
      </c>
      <c r="AG888" s="123" t="s">
        <v>562</v>
      </c>
      <c r="AH888" s="94">
        <v>1</v>
      </c>
      <c r="AM888" s="126" t="s">
        <v>955</v>
      </c>
      <c r="AQ888" s="94">
        <v>5</v>
      </c>
      <c r="AT888" s="151" t="s">
        <v>865</v>
      </c>
      <c r="AU888" s="150" t="s">
        <v>691</v>
      </c>
      <c r="AX888" s="94">
        <v>665</v>
      </c>
      <c r="BA888" s="168">
        <v>42376</v>
      </c>
      <c r="BB888" s="168">
        <v>42376</v>
      </c>
    </row>
    <row r="889" spans="2:54" s="94" customFormat="1" ht="15" customHeight="1" x14ac:dyDescent="0.25">
      <c r="B889" s="126" t="s">
        <v>139</v>
      </c>
      <c r="C889" s="116">
        <v>113329040</v>
      </c>
      <c r="D889" s="92">
        <v>20160111</v>
      </c>
      <c r="E889" s="116">
        <v>721026460</v>
      </c>
      <c r="F889" s="94">
        <v>3239</v>
      </c>
      <c r="G889" s="116">
        <v>721026460</v>
      </c>
      <c r="H889" s="94">
        <v>3239</v>
      </c>
      <c r="I889" s="123">
        <v>887</v>
      </c>
      <c r="J889" s="123">
        <v>887</v>
      </c>
      <c r="K889" s="151">
        <v>10038981</v>
      </c>
      <c r="N889" s="126" t="s">
        <v>945</v>
      </c>
      <c r="O889" s="154" t="s">
        <v>891</v>
      </c>
      <c r="Q889" s="153" t="s">
        <v>864</v>
      </c>
      <c r="R889" s="152" t="s">
        <v>837</v>
      </c>
      <c r="T889" s="142">
        <v>58</v>
      </c>
      <c r="X889" s="152" t="s">
        <v>690</v>
      </c>
      <c r="Y889" s="123" t="s">
        <v>159</v>
      </c>
      <c r="AB889" s="128" t="s">
        <v>706</v>
      </c>
      <c r="AD889" s="138" t="s">
        <v>834</v>
      </c>
      <c r="AF889" s="111">
        <v>42376</v>
      </c>
      <c r="AG889" s="123" t="s">
        <v>562</v>
      </c>
      <c r="AH889" s="94">
        <v>1</v>
      </c>
      <c r="AM889" s="110"/>
      <c r="AT889" s="151">
        <v>4.2</v>
      </c>
      <c r="AU889" s="150" t="s">
        <v>691</v>
      </c>
      <c r="AX889" s="94">
        <v>99717</v>
      </c>
      <c r="BA889" s="168">
        <v>42376</v>
      </c>
      <c r="BB889" s="168">
        <v>42376</v>
      </c>
    </row>
    <row r="890" spans="2:54" s="94" customFormat="1" ht="15" customHeight="1" x14ac:dyDescent="0.25">
      <c r="B890" s="126" t="s">
        <v>139</v>
      </c>
      <c r="C890" s="116">
        <v>113329040</v>
      </c>
      <c r="D890" s="92">
        <v>20160111</v>
      </c>
      <c r="E890" s="116">
        <v>721026460</v>
      </c>
      <c r="F890" s="94">
        <v>3239</v>
      </c>
      <c r="G890" s="116">
        <v>721026460</v>
      </c>
      <c r="H890" s="94">
        <v>3239</v>
      </c>
      <c r="I890" s="123">
        <v>888</v>
      </c>
      <c r="J890" s="123">
        <v>888</v>
      </c>
      <c r="K890" s="151">
        <v>10038981</v>
      </c>
      <c r="N890" s="126" t="s">
        <v>945</v>
      </c>
      <c r="O890" s="154" t="s">
        <v>891</v>
      </c>
      <c r="Q890" s="153" t="s">
        <v>864</v>
      </c>
      <c r="R890" s="152" t="s">
        <v>837</v>
      </c>
      <c r="T890" s="142">
        <v>58</v>
      </c>
      <c r="X890" s="152" t="s">
        <v>690</v>
      </c>
      <c r="Y890" s="123" t="s">
        <v>159</v>
      </c>
      <c r="AB890" s="128" t="s">
        <v>706</v>
      </c>
      <c r="AD890" s="138" t="s">
        <v>834</v>
      </c>
      <c r="AF890" s="111">
        <v>42376</v>
      </c>
      <c r="AG890" s="123" t="s">
        <v>562</v>
      </c>
      <c r="AH890" s="94">
        <v>1</v>
      </c>
      <c r="AQ890" s="94">
        <v>5</v>
      </c>
      <c r="AT890" s="151">
        <v>48</v>
      </c>
      <c r="AU890" s="150" t="s">
        <v>691</v>
      </c>
      <c r="AX890" s="94">
        <v>665</v>
      </c>
      <c r="BA890" s="168">
        <v>42376</v>
      </c>
      <c r="BB890" s="168">
        <v>42376</v>
      </c>
    </row>
    <row r="891" spans="2:54" s="94" customFormat="1" ht="15" customHeight="1" x14ac:dyDescent="0.25">
      <c r="B891" s="126" t="s">
        <v>139</v>
      </c>
      <c r="C891" s="116">
        <v>113329040</v>
      </c>
      <c r="D891" s="92">
        <v>20160111</v>
      </c>
      <c r="E891" s="116">
        <v>721026460</v>
      </c>
      <c r="F891" s="94">
        <v>3240</v>
      </c>
      <c r="G891" s="116">
        <v>721026460</v>
      </c>
      <c r="H891" s="94">
        <v>3240</v>
      </c>
      <c r="I891" s="123">
        <v>889</v>
      </c>
      <c r="J891" s="123">
        <v>889</v>
      </c>
      <c r="K891" s="151">
        <v>10038981</v>
      </c>
      <c r="N891" s="126" t="s">
        <v>945</v>
      </c>
      <c r="O891" s="154" t="s">
        <v>886</v>
      </c>
      <c r="Q891" s="153" t="s">
        <v>864</v>
      </c>
      <c r="R891" s="152" t="s">
        <v>837</v>
      </c>
      <c r="T891" s="142">
        <v>58</v>
      </c>
      <c r="X891" s="152" t="s">
        <v>690</v>
      </c>
      <c r="Y891" s="123" t="s">
        <v>159</v>
      </c>
      <c r="AB891" s="128" t="s">
        <v>706</v>
      </c>
      <c r="AD891" s="138" t="s">
        <v>834</v>
      </c>
      <c r="AF891" s="111">
        <v>42376</v>
      </c>
      <c r="AG891" s="123" t="s">
        <v>562</v>
      </c>
      <c r="AH891" s="94">
        <v>1</v>
      </c>
      <c r="AM891" s="110"/>
      <c r="AT891" s="151">
        <v>10</v>
      </c>
      <c r="AU891" s="150" t="s">
        <v>691</v>
      </c>
      <c r="AX891" s="94">
        <v>99717</v>
      </c>
      <c r="BA891" s="168">
        <v>42376</v>
      </c>
      <c r="BB891" s="168">
        <v>42376</v>
      </c>
    </row>
    <row r="892" spans="2:54" s="94" customFormat="1" ht="15" customHeight="1" x14ac:dyDescent="0.25">
      <c r="B892" s="126" t="s">
        <v>139</v>
      </c>
      <c r="C892" s="116">
        <v>113329040</v>
      </c>
      <c r="D892" s="92">
        <v>20160111</v>
      </c>
      <c r="E892" s="116">
        <v>721026460</v>
      </c>
      <c r="F892" s="94">
        <v>3240</v>
      </c>
      <c r="G892" s="116">
        <v>721026460</v>
      </c>
      <c r="H892" s="94">
        <v>3240</v>
      </c>
      <c r="I892" s="123">
        <v>890</v>
      </c>
      <c r="J892" s="123">
        <v>890</v>
      </c>
      <c r="K892" s="151">
        <v>10038981</v>
      </c>
      <c r="N892" s="126" t="s">
        <v>945</v>
      </c>
      <c r="O892" s="154" t="s">
        <v>886</v>
      </c>
      <c r="Q892" s="153" t="s">
        <v>864</v>
      </c>
      <c r="R892" s="152" t="s">
        <v>837</v>
      </c>
      <c r="T892" s="142">
        <v>58</v>
      </c>
      <c r="X892" s="152" t="s">
        <v>690</v>
      </c>
      <c r="Y892" s="123" t="s">
        <v>159</v>
      </c>
      <c r="AB892" s="128" t="s">
        <v>706</v>
      </c>
      <c r="AD892" s="138" t="s">
        <v>834</v>
      </c>
      <c r="AF892" s="111">
        <v>42376</v>
      </c>
      <c r="AG892" s="123" t="s">
        <v>562</v>
      </c>
      <c r="AH892" s="94">
        <v>1</v>
      </c>
      <c r="AQ892" s="94">
        <v>5</v>
      </c>
      <c r="AT892" s="151">
        <v>48</v>
      </c>
      <c r="AU892" s="150" t="s">
        <v>691</v>
      </c>
      <c r="AX892" s="94">
        <v>665</v>
      </c>
      <c r="BA892" s="168">
        <v>42376</v>
      </c>
      <c r="BB892" s="168">
        <v>42376</v>
      </c>
    </row>
    <row r="893" spans="2:54" s="94" customFormat="1" ht="15" customHeight="1" x14ac:dyDescent="0.25">
      <c r="B893" s="126" t="s">
        <v>139</v>
      </c>
      <c r="C893" s="116">
        <v>113329040</v>
      </c>
      <c r="D893" s="92">
        <v>20160111</v>
      </c>
      <c r="E893" s="116">
        <v>721026460</v>
      </c>
      <c r="F893" s="94">
        <v>3241</v>
      </c>
      <c r="G893" s="116">
        <v>721026460</v>
      </c>
      <c r="H893" s="94">
        <v>3241</v>
      </c>
      <c r="I893" s="123">
        <v>891</v>
      </c>
      <c r="J893" s="123">
        <v>891</v>
      </c>
      <c r="K893" s="151">
        <v>10038981</v>
      </c>
      <c r="N893" s="126" t="s">
        <v>945</v>
      </c>
      <c r="O893" s="154" t="s">
        <v>892</v>
      </c>
      <c r="Q893" s="153" t="s">
        <v>864</v>
      </c>
      <c r="R893" s="152" t="s">
        <v>837</v>
      </c>
      <c r="T893" s="142">
        <v>58</v>
      </c>
      <c r="X893" s="152" t="s">
        <v>690</v>
      </c>
      <c r="Y893" s="123" t="s">
        <v>159</v>
      </c>
      <c r="AB893" s="128" t="s">
        <v>706</v>
      </c>
      <c r="AD893" s="138" t="s">
        <v>834</v>
      </c>
      <c r="AF893" s="111">
        <v>42376</v>
      </c>
      <c r="AG893" s="123" t="s">
        <v>562</v>
      </c>
      <c r="AH893" s="94">
        <v>1</v>
      </c>
      <c r="AM893" s="194"/>
      <c r="AT893" s="151">
        <v>6.9</v>
      </c>
      <c r="AU893" s="150" t="s">
        <v>691</v>
      </c>
      <c r="AX893" s="94">
        <v>99717</v>
      </c>
      <c r="BA893" s="168">
        <v>42376</v>
      </c>
      <c r="BB893" s="168">
        <v>42376</v>
      </c>
    </row>
    <row r="894" spans="2:54" s="94" customFormat="1" ht="15" customHeight="1" x14ac:dyDescent="0.25">
      <c r="B894" s="126" t="s">
        <v>139</v>
      </c>
      <c r="C894" s="116">
        <v>113329040</v>
      </c>
      <c r="D894" s="92">
        <v>20160111</v>
      </c>
      <c r="E894" s="116">
        <v>721026460</v>
      </c>
      <c r="F894" s="94">
        <v>3241</v>
      </c>
      <c r="G894" s="116">
        <v>721026460</v>
      </c>
      <c r="H894" s="94">
        <v>3241</v>
      </c>
      <c r="I894" s="123">
        <v>892</v>
      </c>
      <c r="J894" s="123">
        <v>892</v>
      </c>
      <c r="K894" s="151">
        <v>10038981</v>
      </c>
      <c r="N894" s="126" t="s">
        <v>945</v>
      </c>
      <c r="O894" s="154" t="s">
        <v>892</v>
      </c>
      <c r="Q894" s="153" t="s">
        <v>864</v>
      </c>
      <c r="R894" s="152" t="s">
        <v>837</v>
      </c>
      <c r="T894" s="142">
        <v>58</v>
      </c>
      <c r="X894" s="152" t="s">
        <v>690</v>
      </c>
      <c r="Y894" s="123" t="s">
        <v>159</v>
      </c>
      <c r="AB894" s="128" t="s">
        <v>706</v>
      </c>
      <c r="AD894" s="138" t="s">
        <v>834</v>
      </c>
      <c r="AF894" s="111">
        <v>42376</v>
      </c>
      <c r="AG894" s="123" t="s">
        <v>562</v>
      </c>
      <c r="AH894" s="94">
        <v>1</v>
      </c>
      <c r="AM894" s="129"/>
      <c r="AQ894" s="94">
        <v>5</v>
      </c>
      <c r="AT894" s="151">
        <v>31</v>
      </c>
      <c r="AU894" s="150" t="s">
        <v>691</v>
      </c>
      <c r="AX894" s="94">
        <v>665</v>
      </c>
      <c r="BA894" s="168">
        <v>42376</v>
      </c>
      <c r="BB894" s="168">
        <v>42376</v>
      </c>
    </row>
    <row r="895" spans="2:54" s="94" customFormat="1" ht="15" customHeight="1" x14ac:dyDescent="0.25">
      <c r="B895" s="126" t="s">
        <v>139</v>
      </c>
      <c r="C895" s="116">
        <v>113329040</v>
      </c>
      <c r="D895" s="92">
        <v>20160111</v>
      </c>
      <c r="E895" s="116">
        <v>721026460</v>
      </c>
      <c r="F895" s="94">
        <v>3242</v>
      </c>
      <c r="G895" s="116">
        <v>721026460</v>
      </c>
      <c r="H895" s="94">
        <v>3242</v>
      </c>
      <c r="I895" s="123">
        <v>893</v>
      </c>
      <c r="J895" s="123">
        <v>893</v>
      </c>
      <c r="K895" s="151">
        <v>10038981</v>
      </c>
      <c r="N895" s="126" t="s">
        <v>945</v>
      </c>
      <c r="O895" s="154" t="s">
        <v>893</v>
      </c>
      <c r="Q895" s="153" t="s">
        <v>864</v>
      </c>
      <c r="R895" s="152" t="s">
        <v>837</v>
      </c>
      <c r="T895" s="142">
        <v>58</v>
      </c>
      <c r="X895" s="152" t="s">
        <v>690</v>
      </c>
      <c r="Y895" s="123" t="s">
        <v>159</v>
      </c>
      <c r="AB895" s="128" t="s">
        <v>706</v>
      </c>
      <c r="AD895" s="138" t="s">
        <v>834</v>
      </c>
      <c r="AF895" s="111">
        <v>42376</v>
      </c>
      <c r="AG895" s="123" t="s">
        <v>562</v>
      </c>
      <c r="AH895" s="94">
        <v>1</v>
      </c>
      <c r="AM895" s="131"/>
      <c r="AT895" s="151">
        <v>4.5</v>
      </c>
      <c r="AU895" s="150" t="s">
        <v>691</v>
      </c>
      <c r="AX895" s="94">
        <v>99717</v>
      </c>
      <c r="BA895" s="168">
        <v>42376</v>
      </c>
      <c r="BB895" s="168">
        <v>42376</v>
      </c>
    </row>
    <row r="896" spans="2:54" s="94" customFormat="1" ht="15" customHeight="1" x14ac:dyDescent="0.25">
      <c r="B896" s="126" t="s">
        <v>139</v>
      </c>
      <c r="C896" s="116">
        <v>113329040</v>
      </c>
      <c r="D896" s="92">
        <v>20160111</v>
      </c>
      <c r="E896" s="116">
        <v>721026460</v>
      </c>
      <c r="F896" s="94">
        <v>3242</v>
      </c>
      <c r="G896" s="116">
        <v>721026460</v>
      </c>
      <c r="H896" s="94">
        <v>3242</v>
      </c>
      <c r="I896" s="123">
        <v>894</v>
      </c>
      <c r="J896" s="123">
        <v>894</v>
      </c>
      <c r="K896" s="151">
        <v>10038981</v>
      </c>
      <c r="N896" s="126" t="s">
        <v>945</v>
      </c>
      <c r="O896" s="154" t="s">
        <v>893</v>
      </c>
      <c r="Q896" s="153" t="s">
        <v>864</v>
      </c>
      <c r="R896" s="152" t="s">
        <v>837</v>
      </c>
      <c r="T896" s="142">
        <v>58</v>
      </c>
      <c r="X896" s="152" t="s">
        <v>690</v>
      </c>
      <c r="Y896" s="123" t="s">
        <v>159</v>
      </c>
      <c r="AB896" s="128" t="s">
        <v>706</v>
      </c>
      <c r="AD896" s="138" t="s">
        <v>834</v>
      </c>
      <c r="AF896" s="111">
        <v>42376</v>
      </c>
      <c r="AG896" s="123" t="s">
        <v>562</v>
      </c>
      <c r="AH896" s="94">
        <v>1</v>
      </c>
      <c r="AM896" s="184"/>
      <c r="AQ896" s="94">
        <v>5</v>
      </c>
      <c r="AT896" s="151">
        <v>23</v>
      </c>
      <c r="AU896" s="150" t="s">
        <v>691</v>
      </c>
      <c r="AX896" s="94">
        <v>665</v>
      </c>
      <c r="BA896" s="168">
        <v>42376</v>
      </c>
      <c r="BB896" s="168">
        <v>42376</v>
      </c>
    </row>
    <row r="897" spans="2:54" s="94" customFormat="1" ht="15" customHeight="1" x14ac:dyDescent="0.25">
      <c r="B897" s="126" t="s">
        <v>139</v>
      </c>
      <c r="C897" s="116">
        <v>113329040</v>
      </c>
      <c r="D897" s="92">
        <v>20160111</v>
      </c>
      <c r="E897" s="116">
        <v>721026460</v>
      </c>
      <c r="F897" s="94">
        <v>3243</v>
      </c>
      <c r="G897" s="116">
        <v>721026460</v>
      </c>
      <c r="H897" s="94">
        <v>3243</v>
      </c>
      <c r="I897" s="123">
        <v>895</v>
      </c>
      <c r="J897" s="123">
        <v>895</v>
      </c>
      <c r="K897" s="151">
        <v>10038981</v>
      </c>
      <c r="N897" s="126" t="s">
        <v>945</v>
      </c>
      <c r="O897" s="154" t="s">
        <v>888</v>
      </c>
      <c r="Q897" s="153" t="s">
        <v>864</v>
      </c>
      <c r="R897" s="152" t="s">
        <v>837</v>
      </c>
      <c r="T897" s="142">
        <v>58</v>
      </c>
      <c r="X897" s="152" t="s">
        <v>690</v>
      </c>
      <c r="Y897" s="123" t="s">
        <v>159</v>
      </c>
      <c r="AB897" s="128" t="s">
        <v>706</v>
      </c>
      <c r="AD897" s="138" t="s">
        <v>834</v>
      </c>
      <c r="AF897" s="111">
        <v>42376</v>
      </c>
      <c r="AG897" s="123" t="s">
        <v>562</v>
      </c>
      <c r="AH897" s="94">
        <v>1</v>
      </c>
      <c r="AM897" s="131"/>
      <c r="AT897" s="151">
        <v>7.5</v>
      </c>
      <c r="AU897" s="150" t="s">
        <v>691</v>
      </c>
      <c r="AX897" s="94">
        <v>99717</v>
      </c>
      <c r="BA897" s="168">
        <v>42376</v>
      </c>
      <c r="BB897" s="168">
        <v>42376</v>
      </c>
    </row>
    <row r="898" spans="2:54" s="94" customFormat="1" ht="15" customHeight="1" x14ac:dyDescent="0.25">
      <c r="B898" s="126" t="s">
        <v>139</v>
      </c>
      <c r="C898" s="116">
        <v>113329040</v>
      </c>
      <c r="D898" s="92">
        <v>20160111</v>
      </c>
      <c r="E898" s="116">
        <v>721026460</v>
      </c>
      <c r="F898" s="94">
        <v>3243</v>
      </c>
      <c r="G898" s="116">
        <v>721026460</v>
      </c>
      <c r="H898" s="94">
        <v>3243</v>
      </c>
      <c r="I898" s="123">
        <v>896</v>
      </c>
      <c r="J898" s="123">
        <v>896</v>
      </c>
      <c r="K898" s="151">
        <v>10038981</v>
      </c>
      <c r="N898" s="126" t="s">
        <v>945</v>
      </c>
      <c r="O898" s="154" t="s">
        <v>888</v>
      </c>
      <c r="Q898" s="153" t="s">
        <v>864</v>
      </c>
      <c r="R898" s="152" t="s">
        <v>837</v>
      </c>
      <c r="T898" s="142">
        <v>58</v>
      </c>
      <c r="X898" s="152" t="s">
        <v>690</v>
      </c>
      <c r="Y898" s="123" t="s">
        <v>159</v>
      </c>
      <c r="AB898" s="128" t="s">
        <v>706</v>
      </c>
      <c r="AD898" s="138" t="s">
        <v>834</v>
      </c>
      <c r="AF898" s="111">
        <v>42376</v>
      </c>
      <c r="AG898" s="123" t="s">
        <v>562</v>
      </c>
      <c r="AH898" s="94">
        <v>1</v>
      </c>
      <c r="AM898" s="194"/>
      <c r="AQ898" s="94">
        <v>5</v>
      </c>
      <c r="AT898" s="151">
        <v>29</v>
      </c>
      <c r="AU898" s="150" t="s">
        <v>691</v>
      </c>
      <c r="AX898" s="94">
        <v>665</v>
      </c>
      <c r="BA898" s="168">
        <v>42376</v>
      </c>
      <c r="BB898" s="168">
        <v>42376</v>
      </c>
    </row>
    <row r="899" spans="2:54" s="94" customFormat="1" ht="15" customHeight="1" x14ac:dyDescent="0.25">
      <c r="B899" s="126" t="s">
        <v>139</v>
      </c>
      <c r="C899" s="116">
        <v>113329040</v>
      </c>
      <c r="D899" s="92">
        <v>20160111</v>
      </c>
      <c r="E899" s="116">
        <v>721026460</v>
      </c>
      <c r="F899" s="94">
        <v>3244</v>
      </c>
      <c r="G899" s="116">
        <v>721026460</v>
      </c>
      <c r="H899" s="94">
        <v>3244</v>
      </c>
      <c r="I899" s="123">
        <v>897</v>
      </c>
      <c r="J899" s="123">
        <v>897</v>
      </c>
      <c r="K899" s="151">
        <v>10038981</v>
      </c>
      <c r="N899" s="126" t="s">
        <v>945</v>
      </c>
      <c r="O899" s="154" t="s">
        <v>894</v>
      </c>
      <c r="Q899" s="153" t="s">
        <v>864</v>
      </c>
      <c r="R899" s="152" t="s">
        <v>837</v>
      </c>
      <c r="T899" s="142">
        <v>58</v>
      </c>
      <c r="X899" s="152" t="s">
        <v>690</v>
      </c>
      <c r="Y899" s="123" t="s">
        <v>159</v>
      </c>
      <c r="AB899" s="128" t="s">
        <v>706</v>
      </c>
      <c r="AD899" s="138" t="s">
        <v>834</v>
      </c>
      <c r="AF899" s="111">
        <v>42376</v>
      </c>
      <c r="AG899" s="123" t="s">
        <v>562</v>
      </c>
      <c r="AH899" s="94">
        <v>1</v>
      </c>
      <c r="AM899" s="131"/>
      <c r="AT899" s="151">
        <v>2.9</v>
      </c>
      <c r="AU899" s="150" t="s">
        <v>691</v>
      </c>
      <c r="AX899" s="94">
        <v>99717</v>
      </c>
      <c r="BA899" s="168">
        <v>42376</v>
      </c>
      <c r="BB899" s="168">
        <v>42376</v>
      </c>
    </row>
    <row r="900" spans="2:54" s="94" customFormat="1" ht="15" customHeight="1" x14ac:dyDescent="0.25">
      <c r="B900" s="126" t="s">
        <v>139</v>
      </c>
      <c r="C900" s="116">
        <v>113329040</v>
      </c>
      <c r="D900" s="92">
        <v>20160111</v>
      </c>
      <c r="E900" s="116">
        <v>721026460</v>
      </c>
      <c r="F900" s="94">
        <v>3244</v>
      </c>
      <c r="G900" s="116">
        <v>721026460</v>
      </c>
      <c r="H900" s="94">
        <v>3244</v>
      </c>
      <c r="I900" s="123">
        <v>898</v>
      </c>
      <c r="J900" s="123">
        <v>898</v>
      </c>
      <c r="K900" s="151">
        <v>10038981</v>
      </c>
      <c r="N900" s="126" t="s">
        <v>945</v>
      </c>
      <c r="O900" s="154" t="s">
        <v>894</v>
      </c>
      <c r="Q900" s="153" t="s">
        <v>864</v>
      </c>
      <c r="R900" s="152" t="s">
        <v>837</v>
      </c>
      <c r="T900" s="142">
        <v>58</v>
      </c>
      <c r="X900" s="152" t="s">
        <v>690</v>
      </c>
      <c r="Y900" s="123" t="s">
        <v>159</v>
      </c>
      <c r="AB900" s="128" t="s">
        <v>706</v>
      </c>
      <c r="AD900" s="138" t="s">
        <v>834</v>
      </c>
      <c r="AF900" s="111">
        <v>42376</v>
      </c>
      <c r="AG900" s="123" t="s">
        <v>562</v>
      </c>
      <c r="AH900" s="94">
        <v>1</v>
      </c>
      <c r="AM900" s="194"/>
      <c r="AQ900" s="94">
        <v>5</v>
      </c>
      <c r="AT900" s="151">
        <v>31</v>
      </c>
      <c r="AU900" s="150" t="s">
        <v>691</v>
      </c>
      <c r="AX900" s="94">
        <v>665</v>
      </c>
      <c r="BA900" s="168">
        <v>42376</v>
      </c>
      <c r="BB900" s="168">
        <v>42376</v>
      </c>
    </row>
    <row r="901" spans="2:54" s="94" customFormat="1" ht="15" customHeight="1" x14ac:dyDescent="0.25">
      <c r="B901" s="126" t="s">
        <v>139</v>
      </c>
      <c r="C901" s="116">
        <v>113329040</v>
      </c>
      <c r="D901" s="92">
        <v>20160111</v>
      </c>
      <c r="E901" s="116">
        <v>721026460</v>
      </c>
      <c r="F901" s="94">
        <v>3245</v>
      </c>
      <c r="G901" s="116">
        <v>721026460</v>
      </c>
      <c r="H901" s="94">
        <v>3245</v>
      </c>
      <c r="I901" s="123">
        <v>899</v>
      </c>
      <c r="J901" s="123">
        <v>899</v>
      </c>
      <c r="K901" s="151">
        <v>10038981</v>
      </c>
      <c r="N901" s="126" t="s">
        <v>945</v>
      </c>
      <c r="O901" s="154" t="s">
        <v>895</v>
      </c>
      <c r="Q901" s="153" t="s">
        <v>864</v>
      </c>
      <c r="R901" s="152" t="s">
        <v>837</v>
      </c>
      <c r="T901" s="142">
        <v>58</v>
      </c>
      <c r="X901" s="152" t="s">
        <v>690</v>
      </c>
      <c r="Y901" s="123" t="s">
        <v>159</v>
      </c>
      <c r="AB901" s="128" t="s">
        <v>706</v>
      </c>
      <c r="AD901" s="138" t="s">
        <v>834</v>
      </c>
      <c r="AF901" s="111">
        <v>42376</v>
      </c>
      <c r="AG901" s="123" t="s">
        <v>562</v>
      </c>
      <c r="AH901" s="94">
        <v>1</v>
      </c>
      <c r="AM901" s="194"/>
      <c r="AT901" s="151">
        <v>5.8</v>
      </c>
      <c r="AU901" s="150" t="s">
        <v>691</v>
      </c>
      <c r="AX901" s="94">
        <v>99717</v>
      </c>
      <c r="BA901" s="168">
        <v>42376</v>
      </c>
      <c r="BB901" s="168">
        <v>42376</v>
      </c>
    </row>
    <row r="902" spans="2:54" s="94" customFormat="1" ht="15" customHeight="1" x14ac:dyDescent="0.25">
      <c r="B902" s="126" t="s">
        <v>139</v>
      </c>
      <c r="C902" s="116">
        <v>113329040</v>
      </c>
      <c r="D902" s="92">
        <v>20160111</v>
      </c>
      <c r="E902" s="116">
        <v>721026460</v>
      </c>
      <c r="F902" s="94">
        <v>3245</v>
      </c>
      <c r="G902" s="116">
        <v>721026460</v>
      </c>
      <c r="H902" s="94">
        <v>3245</v>
      </c>
      <c r="I902" s="123">
        <v>900</v>
      </c>
      <c r="J902" s="123">
        <v>900</v>
      </c>
      <c r="K902" s="151">
        <v>10038981</v>
      </c>
      <c r="N902" s="126" t="s">
        <v>945</v>
      </c>
      <c r="O902" s="154" t="s">
        <v>895</v>
      </c>
      <c r="Q902" s="153" t="s">
        <v>864</v>
      </c>
      <c r="R902" s="152" t="s">
        <v>837</v>
      </c>
      <c r="T902" s="142">
        <v>58</v>
      </c>
      <c r="X902" s="152" t="s">
        <v>690</v>
      </c>
      <c r="Y902" s="123" t="s">
        <v>159</v>
      </c>
      <c r="AB902" s="128" t="s">
        <v>706</v>
      </c>
      <c r="AD902" s="138" t="s">
        <v>834</v>
      </c>
      <c r="AF902" s="111">
        <v>42376</v>
      </c>
      <c r="AG902" s="123" t="s">
        <v>562</v>
      </c>
      <c r="AH902" s="94">
        <v>1</v>
      </c>
      <c r="AM902" s="131"/>
      <c r="AQ902" s="94">
        <v>5</v>
      </c>
      <c r="AT902" s="151">
        <v>25</v>
      </c>
      <c r="AU902" s="150" t="s">
        <v>691</v>
      </c>
      <c r="AX902" s="94">
        <v>665</v>
      </c>
      <c r="BA902" s="168">
        <v>42376</v>
      </c>
      <c r="BB902" s="168">
        <v>42376</v>
      </c>
    </row>
    <row r="903" spans="2:54" s="94" customFormat="1" ht="15" customHeight="1" x14ac:dyDescent="0.25">
      <c r="B903" s="126" t="s">
        <v>139</v>
      </c>
      <c r="C903" s="116">
        <v>113329040</v>
      </c>
      <c r="D903" s="92">
        <v>20160111</v>
      </c>
      <c r="E903" s="116">
        <v>721026460</v>
      </c>
      <c r="F903" s="94">
        <v>3246</v>
      </c>
      <c r="G903" s="116">
        <v>721026460</v>
      </c>
      <c r="H903" s="94">
        <v>3246</v>
      </c>
      <c r="I903" s="123">
        <v>901</v>
      </c>
      <c r="J903" s="123">
        <v>901</v>
      </c>
      <c r="K903" s="151">
        <v>10038981</v>
      </c>
      <c r="N903" s="126" t="s">
        <v>945</v>
      </c>
      <c r="O903" s="154" t="s">
        <v>889</v>
      </c>
      <c r="Q903" s="153" t="s">
        <v>864</v>
      </c>
      <c r="R903" s="152" t="s">
        <v>837</v>
      </c>
      <c r="T903" s="142">
        <v>58</v>
      </c>
      <c r="X903" s="152" t="s">
        <v>690</v>
      </c>
      <c r="Y903" s="123" t="s">
        <v>159</v>
      </c>
      <c r="AB903" s="128" t="s">
        <v>706</v>
      </c>
      <c r="AD903" s="138" t="s">
        <v>834</v>
      </c>
      <c r="AF903" s="111">
        <v>42376</v>
      </c>
      <c r="AG903" s="123" t="s">
        <v>562</v>
      </c>
      <c r="AH903" s="94">
        <v>1</v>
      </c>
      <c r="AM903" s="184"/>
      <c r="AT903" s="151">
        <v>2.2000000000000002</v>
      </c>
      <c r="AU903" s="150" t="s">
        <v>691</v>
      </c>
      <c r="AX903" s="94">
        <v>99717</v>
      </c>
      <c r="BA903" s="168">
        <v>42376</v>
      </c>
      <c r="BB903" s="168">
        <v>42376</v>
      </c>
    </row>
    <row r="904" spans="2:54" s="94" customFormat="1" ht="15" customHeight="1" x14ac:dyDescent="0.25">
      <c r="B904" s="126" t="s">
        <v>139</v>
      </c>
      <c r="C904" s="116">
        <v>113329040</v>
      </c>
      <c r="D904" s="92">
        <v>20160111</v>
      </c>
      <c r="E904" s="116">
        <v>721026460</v>
      </c>
      <c r="F904" s="94">
        <v>3246</v>
      </c>
      <c r="G904" s="116">
        <v>721026460</v>
      </c>
      <c r="H904" s="94">
        <v>3246</v>
      </c>
      <c r="I904" s="123">
        <v>902</v>
      </c>
      <c r="J904" s="123">
        <v>902</v>
      </c>
      <c r="K904" s="151">
        <v>10038981</v>
      </c>
      <c r="N904" s="126" t="s">
        <v>945</v>
      </c>
      <c r="O904" s="154" t="s">
        <v>889</v>
      </c>
      <c r="Q904" s="153" t="s">
        <v>864</v>
      </c>
      <c r="R904" s="152" t="s">
        <v>837</v>
      </c>
      <c r="T904" s="142">
        <v>58</v>
      </c>
      <c r="X904" s="152" t="s">
        <v>690</v>
      </c>
      <c r="Y904" s="123" t="s">
        <v>159</v>
      </c>
      <c r="AB904" s="128" t="s">
        <v>706</v>
      </c>
      <c r="AD904" s="138" t="s">
        <v>834</v>
      </c>
      <c r="AF904" s="111">
        <v>42376</v>
      </c>
      <c r="AG904" s="123" t="s">
        <v>562</v>
      </c>
      <c r="AH904" s="94">
        <v>1</v>
      </c>
      <c r="AM904" s="131"/>
      <c r="AQ904" s="94">
        <v>5</v>
      </c>
      <c r="AT904" s="151">
        <v>100</v>
      </c>
      <c r="AU904" s="150" t="s">
        <v>691</v>
      </c>
      <c r="AX904" s="94">
        <v>665</v>
      </c>
      <c r="BA904" s="168">
        <v>42376</v>
      </c>
      <c r="BB904" s="168">
        <v>42376</v>
      </c>
    </row>
    <row r="905" spans="2:54" s="94" customFormat="1" ht="15" customHeight="1" x14ac:dyDescent="0.25">
      <c r="B905" s="126" t="s">
        <v>139</v>
      </c>
      <c r="C905" s="116">
        <v>113329040</v>
      </c>
      <c r="D905" s="92">
        <v>20160111</v>
      </c>
      <c r="E905" s="116">
        <v>721026460</v>
      </c>
      <c r="F905" s="94">
        <v>3247</v>
      </c>
      <c r="G905" s="116">
        <v>721026460</v>
      </c>
      <c r="H905" s="94">
        <v>3247</v>
      </c>
      <c r="I905" s="123">
        <v>903</v>
      </c>
      <c r="J905" s="123">
        <v>903</v>
      </c>
      <c r="K905" s="151">
        <v>10038981</v>
      </c>
      <c r="N905" s="126" t="s">
        <v>945</v>
      </c>
      <c r="O905" s="154" t="s">
        <v>896</v>
      </c>
      <c r="Q905" s="153" t="s">
        <v>864</v>
      </c>
      <c r="R905" s="152" t="s">
        <v>837</v>
      </c>
      <c r="T905" s="142">
        <v>58</v>
      </c>
      <c r="X905" s="152" t="s">
        <v>690</v>
      </c>
      <c r="Y905" s="123" t="s">
        <v>159</v>
      </c>
      <c r="AB905" s="128" t="s">
        <v>706</v>
      </c>
      <c r="AD905" s="138" t="s">
        <v>834</v>
      </c>
      <c r="AF905" s="111">
        <v>42376</v>
      </c>
      <c r="AG905" s="123" t="s">
        <v>562</v>
      </c>
      <c r="AH905" s="94">
        <v>1</v>
      </c>
      <c r="AM905" s="184"/>
      <c r="AT905" s="151">
        <v>9</v>
      </c>
      <c r="AU905" s="150" t="s">
        <v>691</v>
      </c>
      <c r="AX905" s="94">
        <v>99717</v>
      </c>
      <c r="BA905" s="168">
        <v>42376</v>
      </c>
      <c r="BB905" s="168">
        <v>42376</v>
      </c>
    </row>
    <row r="906" spans="2:54" s="94" customFormat="1" ht="15" customHeight="1" x14ac:dyDescent="0.25">
      <c r="B906" s="126" t="s">
        <v>139</v>
      </c>
      <c r="C906" s="116">
        <v>113329040</v>
      </c>
      <c r="D906" s="92">
        <v>20160111</v>
      </c>
      <c r="E906" s="116">
        <v>721026460</v>
      </c>
      <c r="F906" s="94">
        <v>3247</v>
      </c>
      <c r="G906" s="116">
        <v>721026460</v>
      </c>
      <c r="H906" s="94">
        <v>3247</v>
      </c>
      <c r="I906" s="123">
        <v>904</v>
      </c>
      <c r="J906" s="123">
        <v>904</v>
      </c>
      <c r="K906" s="151">
        <v>10038981</v>
      </c>
      <c r="N906" s="126" t="s">
        <v>945</v>
      </c>
      <c r="O906" s="154" t="s">
        <v>896</v>
      </c>
      <c r="Q906" s="153" t="s">
        <v>864</v>
      </c>
      <c r="R906" s="152" t="s">
        <v>837</v>
      </c>
      <c r="T906" s="142">
        <v>58</v>
      </c>
      <c r="X906" s="152" t="s">
        <v>690</v>
      </c>
      <c r="Y906" s="123" t="s">
        <v>159</v>
      </c>
      <c r="AB906" s="128" t="s">
        <v>706</v>
      </c>
      <c r="AD906" s="138" t="s">
        <v>834</v>
      </c>
      <c r="AF906" s="111">
        <v>42376</v>
      </c>
      <c r="AG906" s="123" t="s">
        <v>562</v>
      </c>
      <c r="AH906" s="94">
        <v>1</v>
      </c>
      <c r="AM906" s="131"/>
      <c r="AQ906" s="94">
        <v>5</v>
      </c>
      <c r="AT906" s="151">
        <v>51</v>
      </c>
      <c r="AU906" s="150" t="s">
        <v>691</v>
      </c>
      <c r="AX906" s="94">
        <v>665</v>
      </c>
      <c r="BA906" s="168">
        <v>42376</v>
      </c>
      <c r="BB906" s="168">
        <v>42376</v>
      </c>
    </row>
    <row r="907" spans="2:54" s="94" customFormat="1" ht="15" customHeight="1" x14ac:dyDescent="0.25">
      <c r="B907" s="126" t="s">
        <v>139</v>
      </c>
      <c r="C907" s="116">
        <v>113329040</v>
      </c>
      <c r="D907" s="92">
        <v>20160111</v>
      </c>
      <c r="E907" s="116">
        <v>721026460</v>
      </c>
      <c r="F907" s="94">
        <v>3248</v>
      </c>
      <c r="G907" s="116">
        <v>721026460</v>
      </c>
      <c r="H907" s="94">
        <v>3248</v>
      </c>
      <c r="I907" s="123">
        <v>905</v>
      </c>
      <c r="J907" s="123">
        <v>905</v>
      </c>
      <c r="K907" s="151">
        <v>10038981</v>
      </c>
      <c r="N907" s="126" t="s">
        <v>945</v>
      </c>
      <c r="O907" s="154" t="s">
        <v>897</v>
      </c>
      <c r="Q907" s="153" t="s">
        <v>864</v>
      </c>
      <c r="R907" s="152" t="s">
        <v>837</v>
      </c>
      <c r="T907" s="142">
        <v>58</v>
      </c>
      <c r="X907" s="152" t="s">
        <v>690</v>
      </c>
      <c r="Y907" s="123" t="s">
        <v>159</v>
      </c>
      <c r="AB907" s="128" t="s">
        <v>706</v>
      </c>
      <c r="AD907" s="138" t="s">
        <v>834</v>
      </c>
      <c r="AF907" s="111">
        <v>42376</v>
      </c>
      <c r="AG907" s="123" t="s">
        <v>562</v>
      </c>
      <c r="AH907" s="94">
        <v>1</v>
      </c>
      <c r="AM907" s="184"/>
      <c r="AT907" s="151">
        <v>8.1999999999999993</v>
      </c>
      <c r="AU907" s="150" t="s">
        <v>691</v>
      </c>
      <c r="AX907" s="94">
        <v>99717</v>
      </c>
      <c r="BA907" s="168">
        <v>42376</v>
      </c>
      <c r="BB907" s="168">
        <v>42376</v>
      </c>
    </row>
    <row r="908" spans="2:54" s="94" customFormat="1" ht="15" customHeight="1" x14ac:dyDescent="0.25">
      <c r="B908" s="126" t="s">
        <v>139</v>
      </c>
      <c r="C908" s="116">
        <v>113329040</v>
      </c>
      <c r="D908" s="92">
        <v>20160111</v>
      </c>
      <c r="E908" s="116">
        <v>721026460</v>
      </c>
      <c r="F908" s="94">
        <v>3248</v>
      </c>
      <c r="G908" s="116">
        <v>721026460</v>
      </c>
      <c r="H908" s="94">
        <v>3248</v>
      </c>
      <c r="I908" s="123">
        <v>906</v>
      </c>
      <c r="J908" s="123">
        <v>906</v>
      </c>
      <c r="K908" s="151">
        <v>10038981</v>
      </c>
      <c r="N908" s="126" t="s">
        <v>945</v>
      </c>
      <c r="O908" s="154" t="s">
        <v>897</v>
      </c>
      <c r="Q908" s="153" t="s">
        <v>864</v>
      </c>
      <c r="R908" s="152" t="s">
        <v>837</v>
      </c>
      <c r="T908" s="142">
        <v>58</v>
      </c>
      <c r="X908" s="152" t="s">
        <v>690</v>
      </c>
      <c r="Y908" s="123" t="s">
        <v>159</v>
      </c>
      <c r="AB908" s="128" t="s">
        <v>706</v>
      </c>
      <c r="AD908" s="138" t="s">
        <v>834</v>
      </c>
      <c r="AF908" s="111">
        <v>42376</v>
      </c>
      <c r="AG908" s="123" t="s">
        <v>562</v>
      </c>
      <c r="AH908" s="94">
        <v>1</v>
      </c>
      <c r="AM908" s="131"/>
      <c r="AQ908" s="94">
        <v>5</v>
      </c>
      <c r="AT908" s="151">
        <v>50</v>
      </c>
      <c r="AU908" s="150" t="s">
        <v>691</v>
      </c>
      <c r="AX908" s="94">
        <v>665</v>
      </c>
      <c r="BA908" s="168">
        <v>42376</v>
      </c>
      <c r="BB908" s="168">
        <v>42376</v>
      </c>
    </row>
    <row r="909" spans="2:54" s="94" customFormat="1" ht="15" customHeight="1" x14ac:dyDescent="0.25">
      <c r="B909" s="126" t="s">
        <v>139</v>
      </c>
      <c r="C909" s="116">
        <v>113329040</v>
      </c>
      <c r="D909" s="92">
        <v>20160111</v>
      </c>
      <c r="E909" s="116">
        <v>721026460</v>
      </c>
      <c r="F909" s="94">
        <v>3249</v>
      </c>
      <c r="G909" s="116">
        <v>721026460</v>
      </c>
      <c r="H909" s="94">
        <v>3249</v>
      </c>
      <c r="I909" s="123">
        <v>907</v>
      </c>
      <c r="J909" s="123">
        <v>907</v>
      </c>
      <c r="K909" s="151">
        <v>10038981</v>
      </c>
      <c r="N909" s="126" t="s">
        <v>945</v>
      </c>
      <c r="O909" s="154" t="s">
        <v>898</v>
      </c>
      <c r="Q909" s="153" t="s">
        <v>864</v>
      </c>
      <c r="R909" s="152" t="s">
        <v>837</v>
      </c>
      <c r="T909" s="142">
        <v>58</v>
      </c>
      <c r="X909" s="152" t="s">
        <v>690</v>
      </c>
      <c r="Y909" s="123" t="s">
        <v>159</v>
      </c>
      <c r="AB909" s="128" t="s">
        <v>706</v>
      </c>
      <c r="AD909" s="138" t="s">
        <v>834</v>
      </c>
      <c r="AF909" s="111">
        <v>42376</v>
      </c>
      <c r="AG909" s="123" t="s">
        <v>562</v>
      </c>
      <c r="AH909" s="94">
        <v>1</v>
      </c>
      <c r="AM909" s="129"/>
      <c r="AT909" s="151">
        <v>5.4</v>
      </c>
      <c r="AU909" s="150" t="s">
        <v>691</v>
      </c>
      <c r="AX909" s="94">
        <v>99717</v>
      </c>
      <c r="BA909" s="168">
        <v>42376</v>
      </c>
      <c r="BB909" s="168">
        <v>42376</v>
      </c>
    </row>
    <row r="910" spans="2:54" s="94" customFormat="1" ht="15" customHeight="1" x14ac:dyDescent="0.25">
      <c r="B910" s="126" t="s">
        <v>139</v>
      </c>
      <c r="C910" s="116">
        <v>113329040</v>
      </c>
      <c r="D910" s="92">
        <v>20160111</v>
      </c>
      <c r="E910" s="116">
        <v>721026460</v>
      </c>
      <c r="F910" s="94">
        <v>3249</v>
      </c>
      <c r="G910" s="116">
        <v>721026460</v>
      </c>
      <c r="H910" s="94">
        <v>3249</v>
      </c>
      <c r="I910" s="123">
        <v>908</v>
      </c>
      <c r="J910" s="123">
        <v>908</v>
      </c>
      <c r="K910" s="151">
        <v>10038981</v>
      </c>
      <c r="N910" s="126" t="s">
        <v>945</v>
      </c>
      <c r="O910" s="154" t="s">
        <v>898</v>
      </c>
      <c r="Q910" s="153" t="s">
        <v>864</v>
      </c>
      <c r="R910" s="152" t="s">
        <v>837</v>
      </c>
      <c r="T910" s="142">
        <v>58</v>
      </c>
      <c r="X910" s="152" t="s">
        <v>690</v>
      </c>
      <c r="Y910" s="123" t="s">
        <v>159</v>
      </c>
      <c r="AB910" s="128" t="s">
        <v>706</v>
      </c>
      <c r="AD910" s="138" t="s">
        <v>834</v>
      </c>
      <c r="AF910" s="111">
        <v>42376</v>
      </c>
      <c r="AG910" s="123" t="s">
        <v>562</v>
      </c>
      <c r="AH910" s="94">
        <v>1</v>
      </c>
      <c r="AM910" s="194"/>
      <c r="AQ910" s="94">
        <v>5</v>
      </c>
      <c r="AT910" s="151">
        <v>36</v>
      </c>
      <c r="AU910" s="150" t="s">
        <v>691</v>
      </c>
      <c r="AX910" s="94">
        <v>665</v>
      </c>
      <c r="BA910" s="168">
        <v>42376</v>
      </c>
      <c r="BB910" s="168">
        <v>42376</v>
      </c>
    </row>
    <row r="911" spans="2:54" s="94" customFormat="1" ht="15" customHeight="1" x14ac:dyDescent="0.25">
      <c r="B911" s="126" t="s">
        <v>139</v>
      </c>
      <c r="C911" s="116">
        <v>113329040</v>
      </c>
      <c r="D911" s="92">
        <v>20160111</v>
      </c>
      <c r="E911" s="116">
        <v>721026460</v>
      </c>
      <c r="F911" s="94">
        <v>3250</v>
      </c>
      <c r="G911" s="116">
        <v>721026460</v>
      </c>
      <c r="H911" s="94">
        <v>3250</v>
      </c>
      <c r="I911" s="123">
        <v>909</v>
      </c>
      <c r="J911" s="123">
        <v>909</v>
      </c>
      <c r="K911" s="151">
        <v>10038981</v>
      </c>
      <c r="N911" s="126" t="s">
        <v>945</v>
      </c>
      <c r="O911" s="154" t="s">
        <v>899</v>
      </c>
      <c r="Q911" s="153" t="s">
        <v>864</v>
      </c>
      <c r="R911" s="152" t="s">
        <v>837</v>
      </c>
      <c r="T911" s="142">
        <v>58</v>
      </c>
      <c r="X911" s="152" t="s">
        <v>690</v>
      </c>
      <c r="Y911" s="123" t="s">
        <v>159</v>
      </c>
      <c r="AB911" s="128" t="s">
        <v>706</v>
      </c>
      <c r="AD911" s="138" t="s">
        <v>834</v>
      </c>
      <c r="AF911" s="111">
        <v>42376</v>
      </c>
      <c r="AG911" s="123" t="s">
        <v>562</v>
      </c>
      <c r="AH911" s="94">
        <v>1</v>
      </c>
      <c r="AM911" s="131"/>
      <c r="AQ911" s="94">
        <v>5</v>
      </c>
      <c r="AT911" s="151">
        <v>22</v>
      </c>
      <c r="AU911" s="150" t="s">
        <v>691</v>
      </c>
      <c r="AX911" s="94">
        <v>665</v>
      </c>
      <c r="BA911" s="168">
        <v>42376</v>
      </c>
      <c r="BB911" s="168">
        <v>42376</v>
      </c>
    </row>
    <row r="912" spans="2:54" s="94" customFormat="1" ht="15" customHeight="1" x14ac:dyDescent="0.25">
      <c r="B912" s="126" t="s">
        <v>139</v>
      </c>
      <c r="C912" s="116">
        <v>113329040</v>
      </c>
      <c r="D912" s="92">
        <v>20160111</v>
      </c>
      <c r="E912" s="116">
        <v>721026460</v>
      </c>
      <c r="F912" s="94">
        <v>3251</v>
      </c>
      <c r="G912" s="116">
        <v>721026460</v>
      </c>
      <c r="H912" s="94">
        <v>3251</v>
      </c>
      <c r="I912" s="123">
        <v>910</v>
      </c>
      <c r="J912" s="123">
        <v>910</v>
      </c>
      <c r="K912" s="151">
        <v>10038981</v>
      </c>
      <c r="N912" s="126" t="s">
        <v>945</v>
      </c>
      <c r="O912" s="154" t="s">
        <v>900</v>
      </c>
      <c r="Q912" s="153" t="s">
        <v>864</v>
      </c>
      <c r="R912" s="152" t="s">
        <v>837</v>
      </c>
      <c r="T912" s="142">
        <v>58</v>
      </c>
      <c r="X912" s="152" t="s">
        <v>690</v>
      </c>
      <c r="Y912" s="123" t="s">
        <v>159</v>
      </c>
      <c r="AB912" s="128" t="s">
        <v>706</v>
      </c>
      <c r="AD912" s="138" t="s">
        <v>834</v>
      </c>
      <c r="AF912" s="111">
        <v>42376</v>
      </c>
      <c r="AG912" s="123" t="s">
        <v>562</v>
      </c>
      <c r="AH912" s="94">
        <v>1</v>
      </c>
      <c r="AM912" s="110"/>
      <c r="AQ912" s="94">
        <v>5</v>
      </c>
      <c r="AT912" s="151">
        <v>41</v>
      </c>
      <c r="AU912" s="150" t="s">
        <v>691</v>
      </c>
      <c r="AX912" s="94">
        <v>665</v>
      </c>
      <c r="BA912" s="168">
        <v>42376</v>
      </c>
      <c r="BB912" s="168">
        <v>42376</v>
      </c>
    </row>
    <row r="913" spans="2:54" s="94" customFormat="1" ht="15" customHeight="1" x14ac:dyDescent="0.25">
      <c r="B913" s="126" t="s">
        <v>139</v>
      </c>
      <c r="C913" s="116">
        <v>113329040</v>
      </c>
      <c r="D913" s="92">
        <v>20160111</v>
      </c>
      <c r="E913" s="116">
        <v>721026460</v>
      </c>
      <c r="F913" s="94">
        <v>3251</v>
      </c>
      <c r="G913" s="116">
        <v>721026460</v>
      </c>
      <c r="H913" s="94">
        <v>3251</v>
      </c>
      <c r="I913" s="123">
        <v>911</v>
      </c>
      <c r="J913" s="123">
        <v>911</v>
      </c>
      <c r="K913" s="151">
        <v>10038981</v>
      </c>
      <c r="N913" s="126" t="s">
        <v>945</v>
      </c>
      <c r="O913" s="154" t="s">
        <v>901</v>
      </c>
      <c r="Q913" s="153" t="s">
        <v>864</v>
      </c>
      <c r="R913" s="152" t="s">
        <v>837</v>
      </c>
      <c r="T913" s="142">
        <v>58</v>
      </c>
      <c r="X913" s="152" t="s">
        <v>690</v>
      </c>
      <c r="Y913" s="123" t="s">
        <v>159</v>
      </c>
      <c r="AB913" s="128" t="s">
        <v>706</v>
      </c>
      <c r="AD913" s="138" t="s">
        <v>834</v>
      </c>
      <c r="AF913" s="111">
        <v>42376</v>
      </c>
      <c r="AG913" s="123" t="s">
        <v>562</v>
      </c>
      <c r="AH913" s="94">
        <v>1</v>
      </c>
      <c r="AM913" s="131"/>
      <c r="AQ913" s="94">
        <v>5</v>
      </c>
      <c r="AT913" s="151">
        <v>50</v>
      </c>
      <c r="AU913" s="150" t="s">
        <v>691</v>
      </c>
      <c r="AX913" s="94">
        <v>665</v>
      </c>
      <c r="BA913" s="168">
        <v>42376</v>
      </c>
      <c r="BB913" s="168">
        <v>42376</v>
      </c>
    </row>
    <row r="914" spans="2:54" s="172" customFormat="1" ht="15" customHeight="1" x14ac:dyDescent="0.25">
      <c r="B914" s="172" t="s">
        <v>139</v>
      </c>
      <c r="C914" s="169">
        <v>113329040</v>
      </c>
      <c r="D914" s="170">
        <v>20160111</v>
      </c>
      <c r="E914" s="169">
        <v>721026460</v>
      </c>
      <c r="F914" s="172">
        <v>5032</v>
      </c>
      <c r="G914" s="169">
        <v>721026460</v>
      </c>
      <c r="H914" s="172">
        <v>5032</v>
      </c>
      <c r="I914" s="171">
        <v>912</v>
      </c>
      <c r="J914" s="171">
        <v>912</v>
      </c>
      <c r="K914" s="196">
        <v>10038981</v>
      </c>
      <c r="N914" s="172" t="s">
        <v>945</v>
      </c>
      <c r="O914" s="197" t="s">
        <v>901</v>
      </c>
      <c r="Q914" s="198" t="s">
        <v>864</v>
      </c>
      <c r="R914" s="198" t="s">
        <v>837</v>
      </c>
      <c r="T914" s="173">
        <v>58</v>
      </c>
      <c r="X914" s="198" t="s">
        <v>690</v>
      </c>
      <c r="Y914" s="171" t="s">
        <v>159</v>
      </c>
      <c r="AB914" s="174" t="s">
        <v>706</v>
      </c>
      <c r="AD914" s="199" t="s">
        <v>834</v>
      </c>
      <c r="AF914" s="200">
        <v>42376</v>
      </c>
      <c r="AG914" s="171" t="s">
        <v>562</v>
      </c>
      <c r="AH914" s="172">
        <v>5</v>
      </c>
      <c r="AM914" s="201" t="s">
        <v>844</v>
      </c>
      <c r="AN914" s="94"/>
      <c r="AO914" s="94"/>
      <c r="AP914" s="94"/>
      <c r="AQ914" s="94">
        <v>5</v>
      </c>
      <c r="AT914" s="196">
        <v>52</v>
      </c>
      <c r="AU914" s="175" t="s">
        <v>691</v>
      </c>
      <c r="AV914" s="94"/>
      <c r="AW914" s="94"/>
      <c r="AX914" s="94">
        <v>665</v>
      </c>
      <c r="BA914" s="168">
        <v>42376</v>
      </c>
      <c r="BB914" s="168">
        <v>42376</v>
      </c>
    </row>
    <row r="915" spans="2:54" s="172" customFormat="1" ht="15" customHeight="1" x14ac:dyDescent="0.25">
      <c r="B915" s="172" t="s">
        <v>139</v>
      </c>
      <c r="C915" s="169">
        <v>113329040</v>
      </c>
      <c r="D915" s="170">
        <v>20160111</v>
      </c>
      <c r="E915" s="169">
        <v>721026460</v>
      </c>
      <c r="F915" s="172">
        <v>5031</v>
      </c>
      <c r="G915" s="169">
        <v>721026460</v>
      </c>
      <c r="H915" s="172">
        <v>5031</v>
      </c>
      <c r="I915" s="171">
        <v>913</v>
      </c>
      <c r="J915" s="171">
        <v>913</v>
      </c>
      <c r="K915" s="196">
        <v>10038981</v>
      </c>
      <c r="N915" s="172" t="s">
        <v>945</v>
      </c>
      <c r="O915" s="197" t="s">
        <v>902</v>
      </c>
      <c r="Q915" s="198" t="s">
        <v>864</v>
      </c>
      <c r="R915" s="198" t="s">
        <v>837</v>
      </c>
      <c r="T915" s="173">
        <v>58</v>
      </c>
      <c r="X915" s="198" t="s">
        <v>690</v>
      </c>
      <c r="Y915" s="171" t="s">
        <v>159</v>
      </c>
      <c r="AB915" s="174" t="s">
        <v>706</v>
      </c>
      <c r="AD915" s="199" t="s">
        <v>834</v>
      </c>
      <c r="AF915" s="200">
        <v>42376</v>
      </c>
      <c r="AG915" s="171" t="s">
        <v>562</v>
      </c>
      <c r="AH915" s="172">
        <v>5</v>
      </c>
      <c r="AM915" s="201" t="s">
        <v>844</v>
      </c>
      <c r="AN915" s="94"/>
      <c r="AO915" s="94"/>
      <c r="AP915" s="94"/>
      <c r="AQ915" s="94">
        <v>5</v>
      </c>
      <c r="AT915" s="196">
        <v>150</v>
      </c>
      <c r="AU915" s="175" t="s">
        <v>691</v>
      </c>
      <c r="AV915" s="94"/>
      <c r="AW915" s="94"/>
      <c r="AX915" s="94">
        <v>665</v>
      </c>
      <c r="BA915" s="168">
        <v>42376</v>
      </c>
      <c r="BB915" s="168">
        <v>42376</v>
      </c>
    </row>
    <row r="916" spans="2:54" s="94" customFormat="1" ht="15" customHeight="1" x14ac:dyDescent="0.25">
      <c r="B916" s="126" t="s">
        <v>139</v>
      </c>
      <c r="C916" s="116">
        <v>113329040</v>
      </c>
      <c r="D916" s="92">
        <v>20160111</v>
      </c>
      <c r="E916" s="116">
        <v>721026460</v>
      </c>
      <c r="F916" s="94">
        <v>3253</v>
      </c>
      <c r="G916" s="116">
        <v>721026460</v>
      </c>
      <c r="H916" s="94">
        <v>3253</v>
      </c>
      <c r="I916" s="123">
        <v>914</v>
      </c>
      <c r="J916" s="123">
        <v>914</v>
      </c>
      <c r="K916" s="151">
        <v>10038981</v>
      </c>
      <c r="N916" s="126" t="s">
        <v>945</v>
      </c>
      <c r="O916" s="154" t="s">
        <v>902</v>
      </c>
      <c r="Q916" s="153" t="s">
        <v>864</v>
      </c>
      <c r="R916" s="152" t="s">
        <v>837</v>
      </c>
      <c r="T916" s="142">
        <v>58</v>
      </c>
      <c r="X916" s="152" t="s">
        <v>690</v>
      </c>
      <c r="Y916" s="123" t="s">
        <v>159</v>
      </c>
      <c r="AB916" s="128" t="s">
        <v>706</v>
      </c>
      <c r="AD916" s="138" t="s">
        <v>834</v>
      </c>
      <c r="AF916" s="111">
        <v>42376</v>
      </c>
      <c r="AG916" s="123" t="s">
        <v>562</v>
      </c>
      <c r="AH916" s="94">
        <v>1</v>
      </c>
      <c r="AM916" s="131"/>
      <c r="AQ916" s="94">
        <v>5</v>
      </c>
      <c r="AT916" s="151">
        <v>150</v>
      </c>
      <c r="AU916" s="150" t="s">
        <v>691</v>
      </c>
      <c r="AX916" s="94">
        <v>665</v>
      </c>
      <c r="BA916" s="168">
        <v>42376</v>
      </c>
      <c r="BB916" s="168">
        <v>42376</v>
      </c>
    </row>
    <row r="917" spans="2:54" s="172" customFormat="1" ht="15" customHeight="1" x14ac:dyDescent="0.25">
      <c r="B917" s="172" t="s">
        <v>139</v>
      </c>
      <c r="C917" s="169">
        <v>113329040</v>
      </c>
      <c r="D917" s="170">
        <v>20160111</v>
      </c>
      <c r="E917" s="169">
        <v>721026460</v>
      </c>
      <c r="F917" s="172">
        <v>5030</v>
      </c>
      <c r="G917" s="169">
        <v>721026460</v>
      </c>
      <c r="H917" s="172">
        <v>5030</v>
      </c>
      <c r="I917" s="171">
        <v>915</v>
      </c>
      <c r="J917" s="171">
        <v>915</v>
      </c>
      <c r="K917" s="196">
        <v>10038981</v>
      </c>
      <c r="N917" s="172" t="s">
        <v>945</v>
      </c>
      <c r="O917" s="197" t="s">
        <v>903</v>
      </c>
      <c r="Q917" s="198" t="s">
        <v>864</v>
      </c>
      <c r="R917" s="198" t="s">
        <v>837</v>
      </c>
      <c r="T917" s="173">
        <v>58</v>
      </c>
      <c r="X917" s="198" t="s">
        <v>690</v>
      </c>
      <c r="Y917" s="171" t="s">
        <v>159</v>
      </c>
      <c r="AB917" s="174" t="s">
        <v>706</v>
      </c>
      <c r="AD917" s="199" t="s">
        <v>834</v>
      </c>
      <c r="AF917" s="200">
        <v>42376</v>
      </c>
      <c r="AG917" s="171" t="s">
        <v>562</v>
      </c>
      <c r="AH917" s="172">
        <v>5</v>
      </c>
      <c r="AM917" s="201" t="s">
        <v>844</v>
      </c>
      <c r="AN917" s="94"/>
      <c r="AO917" s="94"/>
      <c r="AP917" s="94"/>
      <c r="AQ917" s="94">
        <v>5</v>
      </c>
      <c r="AT917" s="196">
        <v>97</v>
      </c>
      <c r="AU917" s="175" t="s">
        <v>691</v>
      </c>
      <c r="AV917" s="94"/>
      <c r="AW917" s="94"/>
      <c r="AX917" s="94">
        <v>665</v>
      </c>
      <c r="BA917" s="168">
        <v>42376</v>
      </c>
      <c r="BB917" s="168">
        <v>42376</v>
      </c>
    </row>
    <row r="918" spans="2:54" s="94" customFormat="1" ht="15" customHeight="1" x14ac:dyDescent="0.25">
      <c r="B918" s="126" t="s">
        <v>139</v>
      </c>
      <c r="C918" s="116">
        <v>113329040</v>
      </c>
      <c r="D918" s="92">
        <v>20160111</v>
      </c>
      <c r="E918" s="116">
        <v>721026460</v>
      </c>
      <c r="F918" s="94">
        <v>3254</v>
      </c>
      <c r="G918" s="116">
        <v>721026460</v>
      </c>
      <c r="H918" s="94">
        <v>3254</v>
      </c>
      <c r="I918" s="123">
        <v>916</v>
      </c>
      <c r="J918" s="123">
        <v>916</v>
      </c>
      <c r="K918" s="151">
        <v>10038981</v>
      </c>
      <c r="N918" s="126" t="s">
        <v>945</v>
      </c>
      <c r="O918" s="154" t="s">
        <v>903</v>
      </c>
      <c r="Q918" s="153" t="s">
        <v>864</v>
      </c>
      <c r="R918" s="152" t="s">
        <v>837</v>
      </c>
      <c r="T918" s="142">
        <v>58</v>
      </c>
      <c r="X918" s="152" t="s">
        <v>690</v>
      </c>
      <c r="Y918" s="123" t="s">
        <v>159</v>
      </c>
      <c r="AB918" s="128" t="s">
        <v>706</v>
      </c>
      <c r="AD918" s="138" t="s">
        <v>834</v>
      </c>
      <c r="AF918" s="111">
        <v>42376</v>
      </c>
      <c r="AG918" s="123" t="s">
        <v>562</v>
      </c>
      <c r="AH918" s="94">
        <v>1</v>
      </c>
      <c r="AM918" s="131"/>
      <c r="AQ918" s="94">
        <v>5</v>
      </c>
      <c r="AT918" s="151">
        <v>96</v>
      </c>
      <c r="AU918" s="150" t="s">
        <v>691</v>
      </c>
      <c r="AX918" s="94">
        <v>665</v>
      </c>
      <c r="BA918" s="168">
        <v>42376</v>
      </c>
      <c r="BB918" s="168">
        <v>42376</v>
      </c>
    </row>
    <row r="919" spans="2:54" s="172" customFormat="1" ht="15" customHeight="1" x14ac:dyDescent="0.25">
      <c r="B919" s="172" t="s">
        <v>139</v>
      </c>
      <c r="C919" s="169">
        <v>113329040</v>
      </c>
      <c r="D919" s="170">
        <v>20160111</v>
      </c>
      <c r="E919" s="169">
        <v>721026460</v>
      </c>
      <c r="F919" s="172">
        <v>5029</v>
      </c>
      <c r="G919" s="169">
        <v>721026460</v>
      </c>
      <c r="H919" s="172">
        <v>5029</v>
      </c>
      <c r="I919" s="171">
        <v>917</v>
      </c>
      <c r="J919" s="171">
        <v>917</v>
      </c>
      <c r="K919" s="196">
        <v>10038981</v>
      </c>
      <c r="N919" s="172" t="s">
        <v>945</v>
      </c>
      <c r="O919" s="197" t="s">
        <v>905</v>
      </c>
      <c r="Q919" s="198" t="s">
        <v>864</v>
      </c>
      <c r="R919" s="198" t="s">
        <v>837</v>
      </c>
      <c r="T919" s="173">
        <v>58</v>
      </c>
      <c r="X919" s="198" t="s">
        <v>690</v>
      </c>
      <c r="Y919" s="171" t="s">
        <v>159</v>
      </c>
      <c r="AB919" s="174" t="s">
        <v>706</v>
      </c>
      <c r="AD919" s="199" t="s">
        <v>834</v>
      </c>
      <c r="AF919" s="200">
        <v>42376</v>
      </c>
      <c r="AG919" s="171" t="s">
        <v>562</v>
      </c>
      <c r="AH919" s="172">
        <v>5</v>
      </c>
      <c r="AM919" s="201" t="s">
        <v>844</v>
      </c>
      <c r="AN919" s="94"/>
      <c r="AO919" s="94"/>
      <c r="AP919" s="94"/>
      <c r="AQ919" s="94">
        <v>5</v>
      </c>
      <c r="AT919" s="196">
        <v>54</v>
      </c>
      <c r="AU919" s="175" t="s">
        <v>691</v>
      </c>
      <c r="AV919" s="94"/>
      <c r="AW919" s="94"/>
      <c r="AX919" s="94">
        <v>665</v>
      </c>
      <c r="BA919" s="168">
        <v>42376</v>
      </c>
      <c r="BB919" s="168">
        <v>42376</v>
      </c>
    </row>
    <row r="920" spans="2:54" s="94" customFormat="1" ht="15" customHeight="1" x14ac:dyDescent="0.25">
      <c r="B920" s="126" t="s">
        <v>139</v>
      </c>
      <c r="C920" s="116">
        <v>113329040</v>
      </c>
      <c r="D920" s="92">
        <v>20160111</v>
      </c>
      <c r="E920" s="116">
        <v>721026460</v>
      </c>
      <c r="F920" s="94">
        <v>3255</v>
      </c>
      <c r="G920" s="116">
        <v>721026460</v>
      </c>
      <c r="H920" s="94">
        <v>3255</v>
      </c>
      <c r="I920" s="123">
        <v>918</v>
      </c>
      <c r="J920" s="123">
        <v>918</v>
      </c>
      <c r="K920" s="151">
        <v>10038981</v>
      </c>
      <c r="N920" s="126" t="s">
        <v>945</v>
      </c>
      <c r="O920" s="154" t="s">
        <v>905</v>
      </c>
      <c r="Q920" s="153" t="s">
        <v>864</v>
      </c>
      <c r="R920" s="152" t="s">
        <v>837</v>
      </c>
      <c r="T920" s="142">
        <v>58</v>
      </c>
      <c r="X920" s="152" t="s">
        <v>690</v>
      </c>
      <c r="Y920" s="123" t="s">
        <v>159</v>
      </c>
      <c r="AB920" s="128" t="s">
        <v>706</v>
      </c>
      <c r="AD920" s="138" t="s">
        <v>834</v>
      </c>
      <c r="AF920" s="111">
        <v>42376</v>
      </c>
      <c r="AG920" s="123" t="s">
        <v>562</v>
      </c>
      <c r="AH920" s="94">
        <v>1</v>
      </c>
      <c r="AM920" s="110"/>
      <c r="AQ920" s="94">
        <v>5</v>
      </c>
      <c r="AT920" s="151">
        <v>52</v>
      </c>
      <c r="AU920" s="150" t="s">
        <v>691</v>
      </c>
      <c r="AX920" s="94">
        <v>665</v>
      </c>
      <c r="BA920" s="168">
        <v>42376</v>
      </c>
      <c r="BB920" s="168">
        <v>42376</v>
      </c>
    </row>
    <row r="921" spans="2:54" s="94" customFormat="1" ht="15" customHeight="1" x14ac:dyDescent="0.25">
      <c r="B921" s="126" t="s">
        <v>139</v>
      </c>
      <c r="C921" s="116">
        <v>113329040</v>
      </c>
      <c r="D921" s="92">
        <v>20160111</v>
      </c>
      <c r="E921" s="116">
        <v>721026460</v>
      </c>
      <c r="F921" s="94">
        <v>3256</v>
      </c>
      <c r="G921" s="116">
        <v>721026460</v>
      </c>
      <c r="H921" s="94">
        <v>3256</v>
      </c>
      <c r="I921" s="123">
        <v>919</v>
      </c>
      <c r="J921" s="123">
        <v>919</v>
      </c>
      <c r="K921" s="151">
        <v>10038981</v>
      </c>
      <c r="N921" s="126" t="s">
        <v>945</v>
      </c>
      <c r="O921" s="154" t="s">
        <v>906</v>
      </c>
      <c r="Q921" s="153" t="s">
        <v>864</v>
      </c>
      <c r="R921" s="152" t="s">
        <v>837</v>
      </c>
      <c r="T921" s="142">
        <v>58</v>
      </c>
      <c r="X921" s="152" t="s">
        <v>690</v>
      </c>
      <c r="Y921" s="123" t="s">
        <v>159</v>
      </c>
      <c r="AB921" s="128" t="s">
        <v>706</v>
      </c>
      <c r="AD921" s="138" t="s">
        <v>834</v>
      </c>
      <c r="AF921" s="111">
        <v>42376</v>
      </c>
      <c r="AG921" s="123" t="s">
        <v>562</v>
      </c>
      <c r="AH921" s="94">
        <v>1</v>
      </c>
      <c r="AM921" s="110"/>
      <c r="AQ921" s="94">
        <v>5</v>
      </c>
      <c r="AT921" s="151">
        <v>53</v>
      </c>
      <c r="AU921" s="150" t="s">
        <v>691</v>
      </c>
      <c r="AX921" s="94">
        <v>665</v>
      </c>
      <c r="BA921" s="168">
        <v>42376</v>
      </c>
      <c r="BB921" s="168">
        <v>42376</v>
      </c>
    </row>
    <row r="922" spans="2:54" s="172" customFormat="1" ht="15" customHeight="1" x14ac:dyDescent="0.25">
      <c r="B922" s="172" t="s">
        <v>139</v>
      </c>
      <c r="C922" s="169">
        <v>113329040</v>
      </c>
      <c r="D922" s="170">
        <v>20160111</v>
      </c>
      <c r="E922" s="169">
        <v>721026460</v>
      </c>
      <c r="F922" s="172">
        <v>5028</v>
      </c>
      <c r="G922" s="169">
        <v>721026460</v>
      </c>
      <c r="H922" s="172">
        <v>5028</v>
      </c>
      <c r="I922" s="171">
        <v>920</v>
      </c>
      <c r="J922" s="171">
        <v>920</v>
      </c>
      <c r="K922" s="196">
        <v>10038981</v>
      </c>
      <c r="N922" s="172" t="s">
        <v>945</v>
      </c>
      <c r="O922" s="197" t="s">
        <v>906</v>
      </c>
      <c r="Q922" s="198" t="s">
        <v>864</v>
      </c>
      <c r="R922" s="198" t="s">
        <v>837</v>
      </c>
      <c r="T922" s="173">
        <v>58</v>
      </c>
      <c r="X922" s="198" t="s">
        <v>690</v>
      </c>
      <c r="Y922" s="171" t="s">
        <v>159</v>
      </c>
      <c r="AB922" s="174" t="s">
        <v>706</v>
      </c>
      <c r="AD922" s="199" t="s">
        <v>834</v>
      </c>
      <c r="AF922" s="200">
        <v>42376</v>
      </c>
      <c r="AG922" s="171" t="s">
        <v>562</v>
      </c>
      <c r="AH922" s="172">
        <v>5</v>
      </c>
      <c r="AM922" s="201" t="s">
        <v>844</v>
      </c>
      <c r="AN922" s="94"/>
      <c r="AO922" s="94"/>
      <c r="AP922" s="94"/>
      <c r="AQ922" s="94">
        <v>5</v>
      </c>
      <c r="AT922" s="196">
        <v>49</v>
      </c>
      <c r="AU922" s="175" t="s">
        <v>691</v>
      </c>
      <c r="AV922" s="94"/>
      <c r="AW922" s="94"/>
      <c r="AX922" s="94">
        <v>665</v>
      </c>
      <c r="BA922" s="168">
        <v>42376</v>
      </c>
      <c r="BB922" s="168">
        <v>42376</v>
      </c>
    </row>
    <row r="923" spans="2:54" s="94" customFormat="1" ht="15" customHeight="1" x14ac:dyDescent="0.25">
      <c r="B923" s="126" t="s">
        <v>139</v>
      </c>
      <c r="C923" s="116">
        <v>113329040</v>
      </c>
      <c r="D923" s="92">
        <v>20160111</v>
      </c>
      <c r="E923" s="116">
        <v>721026460</v>
      </c>
      <c r="F923" s="94">
        <v>3257</v>
      </c>
      <c r="G923" s="116">
        <v>721026460</v>
      </c>
      <c r="H923" s="94">
        <v>3257</v>
      </c>
      <c r="I923" s="123">
        <v>921</v>
      </c>
      <c r="J923" s="123">
        <v>921</v>
      </c>
      <c r="K923" s="151">
        <v>10038981</v>
      </c>
      <c r="N923" s="126" t="s">
        <v>945</v>
      </c>
      <c r="O923" s="154" t="s">
        <v>907</v>
      </c>
      <c r="Q923" s="153" t="s">
        <v>864</v>
      </c>
      <c r="R923" s="152" t="s">
        <v>837</v>
      </c>
      <c r="T923" s="142">
        <v>58</v>
      </c>
      <c r="X923" s="152" t="s">
        <v>690</v>
      </c>
      <c r="Y923" s="123" t="s">
        <v>159</v>
      </c>
      <c r="AB923" s="128" t="s">
        <v>706</v>
      </c>
      <c r="AD923" s="138" t="s">
        <v>834</v>
      </c>
      <c r="AF923" s="111">
        <v>42376</v>
      </c>
      <c r="AG923" s="123" t="s">
        <v>562</v>
      </c>
      <c r="AH923" s="94">
        <v>1</v>
      </c>
      <c r="AM923" s="110"/>
      <c r="AQ923" s="94">
        <v>5</v>
      </c>
      <c r="AT923" s="151">
        <v>65</v>
      </c>
      <c r="AU923" s="150" t="s">
        <v>691</v>
      </c>
      <c r="AX923" s="94">
        <v>665</v>
      </c>
      <c r="BA923" s="168">
        <v>42376</v>
      </c>
      <c r="BB923" s="168">
        <v>42376</v>
      </c>
    </row>
    <row r="924" spans="2:54" s="172" customFormat="1" ht="15" customHeight="1" x14ac:dyDescent="0.25">
      <c r="B924" s="172" t="s">
        <v>139</v>
      </c>
      <c r="C924" s="169">
        <v>113329040</v>
      </c>
      <c r="D924" s="170">
        <v>20160111</v>
      </c>
      <c r="E924" s="169">
        <v>721026460</v>
      </c>
      <c r="F924" s="172">
        <v>5027</v>
      </c>
      <c r="G924" s="169">
        <v>721026460</v>
      </c>
      <c r="H924" s="172">
        <v>5027</v>
      </c>
      <c r="I924" s="171">
        <v>922</v>
      </c>
      <c r="J924" s="171">
        <v>922</v>
      </c>
      <c r="K924" s="196">
        <v>10038981</v>
      </c>
      <c r="N924" s="172" t="s">
        <v>945</v>
      </c>
      <c r="O924" s="197" t="s">
        <v>907</v>
      </c>
      <c r="Q924" s="198" t="s">
        <v>864</v>
      </c>
      <c r="R924" s="198" t="s">
        <v>837</v>
      </c>
      <c r="T924" s="173">
        <v>58</v>
      </c>
      <c r="X924" s="198" t="s">
        <v>690</v>
      </c>
      <c r="Y924" s="171" t="s">
        <v>159</v>
      </c>
      <c r="AB924" s="174" t="s">
        <v>706</v>
      </c>
      <c r="AD924" s="199" t="s">
        <v>834</v>
      </c>
      <c r="AF924" s="200">
        <v>42376</v>
      </c>
      <c r="AG924" s="171" t="s">
        <v>562</v>
      </c>
      <c r="AH924" s="172">
        <v>5</v>
      </c>
      <c r="AM924" s="201" t="s">
        <v>844</v>
      </c>
      <c r="AN924" s="94"/>
      <c r="AO924" s="94"/>
      <c r="AP924" s="94"/>
      <c r="AQ924" s="94">
        <v>5</v>
      </c>
      <c r="AT924" s="196">
        <v>60</v>
      </c>
      <c r="AU924" s="175" t="s">
        <v>691</v>
      </c>
      <c r="AV924" s="94"/>
      <c r="AW924" s="94"/>
      <c r="AX924" s="94">
        <v>665</v>
      </c>
      <c r="BA924" s="168">
        <v>42376</v>
      </c>
      <c r="BB924" s="168">
        <v>42376</v>
      </c>
    </row>
    <row r="925" spans="2:54" s="94" customFormat="1" ht="15" customHeight="1" x14ac:dyDescent="0.25">
      <c r="B925" s="126" t="s">
        <v>139</v>
      </c>
      <c r="C925" s="116">
        <v>113329040</v>
      </c>
      <c r="D925" s="92">
        <v>20160111</v>
      </c>
      <c r="E925" s="116">
        <v>721026460</v>
      </c>
      <c r="F925" s="94">
        <v>3258</v>
      </c>
      <c r="G925" s="116">
        <v>721026460</v>
      </c>
      <c r="H925" s="94">
        <v>3258</v>
      </c>
      <c r="I925" s="123">
        <v>923</v>
      </c>
      <c r="J925" s="123">
        <v>923</v>
      </c>
      <c r="K925" s="151">
        <v>10038981</v>
      </c>
      <c r="N925" s="126" t="s">
        <v>945</v>
      </c>
      <c r="O925" s="154" t="s">
        <v>908</v>
      </c>
      <c r="Q925" s="153" t="s">
        <v>864</v>
      </c>
      <c r="R925" s="152" t="s">
        <v>837</v>
      </c>
      <c r="T925" s="142">
        <v>58</v>
      </c>
      <c r="X925" s="152" t="s">
        <v>690</v>
      </c>
      <c r="Y925" s="123" t="s">
        <v>159</v>
      </c>
      <c r="AB925" s="128" t="s">
        <v>706</v>
      </c>
      <c r="AD925" s="138" t="s">
        <v>834</v>
      </c>
      <c r="AF925" s="111">
        <v>42376</v>
      </c>
      <c r="AG925" s="123" t="s">
        <v>562</v>
      </c>
      <c r="AH925" s="94">
        <v>1</v>
      </c>
      <c r="AM925" s="110"/>
      <c r="AQ925" s="94">
        <v>5</v>
      </c>
      <c r="AT925" s="151">
        <v>55</v>
      </c>
      <c r="AU925" s="150" t="s">
        <v>691</v>
      </c>
      <c r="AX925" s="94">
        <v>665</v>
      </c>
      <c r="BA925" s="168">
        <v>42376</v>
      </c>
      <c r="BB925" s="168">
        <v>42376</v>
      </c>
    </row>
    <row r="926" spans="2:54" s="172" customFormat="1" ht="15" customHeight="1" x14ac:dyDescent="0.25">
      <c r="B926" s="172" t="s">
        <v>139</v>
      </c>
      <c r="C926" s="169">
        <v>113329040</v>
      </c>
      <c r="D926" s="170">
        <v>20160111</v>
      </c>
      <c r="E926" s="169">
        <v>721026460</v>
      </c>
      <c r="F926" s="172">
        <v>5026</v>
      </c>
      <c r="G926" s="169">
        <v>721026460</v>
      </c>
      <c r="H926" s="172">
        <v>5026</v>
      </c>
      <c r="I926" s="171">
        <v>924</v>
      </c>
      <c r="J926" s="171">
        <v>924</v>
      </c>
      <c r="K926" s="196">
        <v>10038981</v>
      </c>
      <c r="N926" s="172" t="s">
        <v>945</v>
      </c>
      <c r="O926" s="197" t="s">
        <v>908</v>
      </c>
      <c r="Q926" s="198" t="s">
        <v>864</v>
      </c>
      <c r="R926" s="198" t="s">
        <v>837</v>
      </c>
      <c r="T926" s="173">
        <v>58</v>
      </c>
      <c r="X926" s="198" t="s">
        <v>690</v>
      </c>
      <c r="Y926" s="171" t="s">
        <v>159</v>
      </c>
      <c r="AB926" s="174" t="s">
        <v>706</v>
      </c>
      <c r="AD926" s="199" t="s">
        <v>834</v>
      </c>
      <c r="AF926" s="200">
        <v>42376</v>
      </c>
      <c r="AG926" s="171" t="s">
        <v>562</v>
      </c>
      <c r="AH926" s="172">
        <v>5</v>
      </c>
      <c r="AM926" s="201" t="s">
        <v>844</v>
      </c>
      <c r="AN926" s="94"/>
      <c r="AO926" s="94"/>
      <c r="AP926" s="94"/>
      <c r="AQ926" s="94">
        <v>5</v>
      </c>
      <c r="AT926" s="196">
        <v>52</v>
      </c>
      <c r="AU926" s="175" t="s">
        <v>691</v>
      </c>
      <c r="AV926" s="94"/>
      <c r="AW926" s="94"/>
      <c r="AX926" s="94">
        <v>665</v>
      </c>
      <c r="BA926" s="168">
        <v>42376</v>
      </c>
      <c r="BB926" s="168">
        <v>42376</v>
      </c>
    </row>
    <row r="927" spans="2:54" s="172" customFormat="1" ht="15" customHeight="1" x14ac:dyDescent="0.25">
      <c r="B927" s="172" t="s">
        <v>139</v>
      </c>
      <c r="C927" s="169">
        <v>113329040</v>
      </c>
      <c r="D927" s="170">
        <v>20160111</v>
      </c>
      <c r="E927" s="169">
        <v>721026460</v>
      </c>
      <c r="F927" s="172">
        <v>5025</v>
      </c>
      <c r="G927" s="169">
        <v>721026460</v>
      </c>
      <c r="H927" s="172">
        <v>5025</v>
      </c>
      <c r="I927" s="171">
        <v>925</v>
      </c>
      <c r="J927" s="171">
        <v>925</v>
      </c>
      <c r="K927" s="196">
        <v>10038981</v>
      </c>
      <c r="N927" s="172" t="s">
        <v>945</v>
      </c>
      <c r="O927" s="197" t="s">
        <v>922</v>
      </c>
      <c r="Q927" s="198" t="s">
        <v>864</v>
      </c>
      <c r="R927" s="198" t="s">
        <v>837</v>
      </c>
      <c r="T927" s="173">
        <v>58</v>
      </c>
      <c r="X927" s="198" t="s">
        <v>690</v>
      </c>
      <c r="Y927" s="171" t="s">
        <v>159</v>
      </c>
      <c r="AB927" s="174" t="s">
        <v>706</v>
      </c>
      <c r="AD927" s="199" t="s">
        <v>834</v>
      </c>
      <c r="AF927" s="200">
        <v>42376</v>
      </c>
      <c r="AG927" s="171" t="s">
        <v>562</v>
      </c>
      <c r="AH927" s="172">
        <v>5</v>
      </c>
      <c r="AM927" s="201" t="s">
        <v>844</v>
      </c>
      <c r="AN927" s="94"/>
      <c r="AO927" s="94"/>
      <c r="AP927" s="94"/>
      <c r="AQ927" s="94">
        <v>5</v>
      </c>
      <c r="AT927" s="196">
        <v>60</v>
      </c>
      <c r="AU927" s="175" t="s">
        <v>691</v>
      </c>
      <c r="AV927" s="94"/>
      <c r="AW927" s="94"/>
      <c r="AX927" s="94">
        <v>665</v>
      </c>
      <c r="BA927" s="168">
        <v>42376</v>
      </c>
      <c r="BB927" s="168">
        <v>42376</v>
      </c>
    </row>
    <row r="928" spans="2:54" s="94" customFormat="1" ht="15" customHeight="1" x14ac:dyDescent="0.25">
      <c r="B928" s="126" t="s">
        <v>139</v>
      </c>
      <c r="C928" s="116">
        <v>113329040</v>
      </c>
      <c r="D928" s="92">
        <v>20160111</v>
      </c>
      <c r="E928" s="116">
        <v>721026460</v>
      </c>
      <c r="F928" s="94">
        <v>3259</v>
      </c>
      <c r="G928" s="116">
        <v>721026460</v>
      </c>
      <c r="H928" s="94">
        <v>3259</v>
      </c>
      <c r="I928" s="123">
        <v>926</v>
      </c>
      <c r="J928" s="123">
        <v>926</v>
      </c>
      <c r="K928" s="151">
        <v>10038981</v>
      </c>
      <c r="N928" s="126" t="s">
        <v>945</v>
      </c>
      <c r="O928" s="154" t="s">
        <v>909</v>
      </c>
      <c r="Q928" s="153" t="s">
        <v>864</v>
      </c>
      <c r="R928" s="152" t="s">
        <v>837</v>
      </c>
      <c r="T928" s="142">
        <v>58</v>
      </c>
      <c r="X928" s="152" t="s">
        <v>690</v>
      </c>
      <c r="Y928" s="123" t="s">
        <v>159</v>
      </c>
      <c r="AB928" s="128" t="s">
        <v>706</v>
      </c>
      <c r="AD928" s="138" t="s">
        <v>834</v>
      </c>
      <c r="AF928" s="111">
        <v>42376</v>
      </c>
      <c r="AG928" s="123" t="s">
        <v>562</v>
      </c>
      <c r="AH928" s="94">
        <v>1</v>
      </c>
      <c r="AM928" s="110"/>
      <c r="AQ928" s="94">
        <v>5</v>
      </c>
      <c r="AT928" s="151">
        <v>61</v>
      </c>
      <c r="AU928" s="150" t="s">
        <v>691</v>
      </c>
      <c r="AX928" s="94">
        <v>665</v>
      </c>
      <c r="BA928" s="168">
        <v>42376</v>
      </c>
      <c r="BB928" s="168">
        <v>42376</v>
      </c>
    </row>
    <row r="929" spans="2:54" s="172" customFormat="1" ht="15" customHeight="1" x14ac:dyDescent="0.25">
      <c r="B929" s="172" t="s">
        <v>139</v>
      </c>
      <c r="C929" s="169">
        <v>113329040</v>
      </c>
      <c r="D929" s="170">
        <v>20160111</v>
      </c>
      <c r="E929" s="169">
        <v>721026460</v>
      </c>
      <c r="F929" s="172">
        <v>5024</v>
      </c>
      <c r="G929" s="169">
        <v>721026460</v>
      </c>
      <c r="H929" s="172">
        <v>5024</v>
      </c>
      <c r="I929" s="171">
        <v>927</v>
      </c>
      <c r="J929" s="171">
        <v>927</v>
      </c>
      <c r="K929" s="196">
        <v>10038981</v>
      </c>
      <c r="N929" s="172" t="s">
        <v>945</v>
      </c>
      <c r="O929" s="197" t="s">
        <v>910</v>
      </c>
      <c r="Q929" s="198" t="s">
        <v>864</v>
      </c>
      <c r="R929" s="198" t="s">
        <v>837</v>
      </c>
      <c r="T929" s="173">
        <v>58</v>
      </c>
      <c r="X929" s="198" t="s">
        <v>690</v>
      </c>
      <c r="Y929" s="171" t="s">
        <v>159</v>
      </c>
      <c r="AB929" s="174" t="s">
        <v>706</v>
      </c>
      <c r="AD929" s="199" t="s">
        <v>834</v>
      </c>
      <c r="AF929" s="200">
        <v>42376</v>
      </c>
      <c r="AG929" s="171" t="s">
        <v>562</v>
      </c>
      <c r="AH929" s="172">
        <v>5</v>
      </c>
      <c r="AM929" s="201" t="s">
        <v>844</v>
      </c>
      <c r="AN929" s="94"/>
      <c r="AO929" s="94"/>
      <c r="AP929" s="94"/>
      <c r="AQ929" s="94">
        <v>5</v>
      </c>
      <c r="AT929" s="196">
        <v>26</v>
      </c>
      <c r="AU929" s="175" t="s">
        <v>691</v>
      </c>
      <c r="AV929" s="94"/>
      <c r="AW929" s="94"/>
      <c r="AX929" s="94">
        <v>665</v>
      </c>
      <c r="BA929" s="168">
        <v>42376</v>
      </c>
      <c r="BB929" s="168">
        <v>42376</v>
      </c>
    </row>
    <row r="930" spans="2:54" s="94" customFormat="1" ht="15" customHeight="1" x14ac:dyDescent="0.25">
      <c r="B930" s="126" t="s">
        <v>139</v>
      </c>
      <c r="C930" s="116">
        <v>113329040</v>
      </c>
      <c r="D930" s="92">
        <v>20160111</v>
      </c>
      <c r="E930" s="116">
        <v>721026460</v>
      </c>
      <c r="F930" s="94">
        <v>3260</v>
      </c>
      <c r="G930" s="116">
        <v>721026460</v>
      </c>
      <c r="H930" s="94">
        <v>3260</v>
      </c>
      <c r="I930" s="123">
        <v>928</v>
      </c>
      <c r="J930" s="123">
        <v>928</v>
      </c>
      <c r="K930" s="151">
        <v>10038981</v>
      </c>
      <c r="N930" s="126" t="s">
        <v>945</v>
      </c>
      <c r="O930" s="154" t="s">
        <v>910</v>
      </c>
      <c r="Q930" s="153" t="s">
        <v>864</v>
      </c>
      <c r="R930" s="152" t="s">
        <v>837</v>
      </c>
      <c r="T930" s="142">
        <v>58</v>
      </c>
      <c r="X930" s="152" t="s">
        <v>690</v>
      </c>
      <c r="Y930" s="123" t="s">
        <v>159</v>
      </c>
      <c r="AB930" s="128" t="s">
        <v>706</v>
      </c>
      <c r="AD930" s="138" t="s">
        <v>834</v>
      </c>
      <c r="AF930" s="111">
        <v>42376</v>
      </c>
      <c r="AG930" s="123" t="s">
        <v>562</v>
      </c>
      <c r="AH930" s="94">
        <v>1</v>
      </c>
      <c r="AM930" s="110"/>
      <c r="AQ930" s="94">
        <v>5</v>
      </c>
      <c r="AT930" s="151">
        <v>22</v>
      </c>
      <c r="AU930" s="150" t="s">
        <v>691</v>
      </c>
      <c r="AX930" s="94">
        <v>665</v>
      </c>
      <c r="BA930" s="168">
        <v>42376</v>
      </c>
      <c r="BB930" s="168">
        <v>42376</v>
      </c>
    </row>
    <row r="931" spans="2:54" s="172" customFormat="1" ht="15" customHeight="1" x14ac:dyDescent="0.25">
      <c r="B931" s="172" t="s">
        <v>139</v>
      </c>
      <c r="C931" s="169">
        <v>113329040</v>
      </c>
      <c r="D931" s="170">
        <v>20160111</v>
      </c>
      <c r="E931" s="169">
        <v>721026460</v>
      </c>
      <c r="F931" s="172">
        <v>5023</v>
      </c>
      <c r="G931" s="169">
        <v>721026460</v>
      </c>
      <c r="H931" s="172">
        <v>5023</v>
      </c>
      <c r="I931" s="171">
        <v>929</v>
      </c>
      <c r="J931" s="171">
        <v>929</v>
      </c>
      <c r="K931" s="196">
        <v>10038981</v>
      </c>
      <c r="N931" s="172" t="s">
        <v>945</v>
      </c>
      <c r="O931" s="197" t="s">
        <v>921</v>
      </c>
      <c r="Q931" s="198" t="s">
        <v>864</v>
      </c>
      <c r="R931" s="198" t="s">
        <v>837</v>
      </c>
      <c r="T931" s="173">
        <v>58</v>
      </c>
      <c r="X931" s="198" t="s">
        <v>690</v>
      </c>
      <c r="Y931" s="171" t="s">
        <v>159</v>
      </c>
      <c r="AB931" s="174" t="s">
        <v>706</v>
      </c>
      <c r="AD931" s="199" t="s">
        <v>834</v>
      </c>
      <c r="AF931" s="200">
        <v>42376</v>
      </c>
      <c r="AG931" s="171" t="s">
        <v>562</v>
      </c>
      <c r="AH931" s="172">
        <v>5</v>
      </c>
      <c r="AM931" s="201" t="s">
        <v>844</v>
      </c>
      <c r="AN931" s="94"/>
      <c r="AO931" s="94"/>
      <c r="AP931" s="94"/>
      <c r="AQ931" s="94">
        <v>5</v>
      </c>
      <c r="AT931" s="196">
        <v>29</v>
      </c>
      <c r="AU931" s="175" t="s">
        <v>691</v>
      </c>
      <c r="AV931" s="94"/>
      <c r="AW931" s="94"/>
      <c r="AX931" s="94">
        <v>665</v>
      </c>
      <c r="BA931" s="168">
        <v>42376</v>
      </c>
      <c r="BB931" s="168">
        <v>42376</v>
      </c>
    </row>
    <row r="932" spans="2:54" s="94" customFormat="1" ht="15" customHeight="1" x14ac:dyDescent="0.25">
      <c r="B932" s="126" t="s">
        <v>139</v>
      </c>
      <c r="C932" s="116">
        <v>113329040</v>
      </c>
      <c r="D932" s="92">
        <v>20160111</v>
      </c>
      <c r="E932" s="116">
        <v>721026460</v>
      </c>
      <c r="F932" s="94">
        <v>3261</v>
      </c>
      <c r="G932" s="116">
        <v>721026460</v>
      </c>
      <c r="H932" s="94">
        <v>3261</v>
      </c>
      <c r="I932" s="123">
        <v>930</v>
      </c>
      <c r="J932" s="123">
        <v>930</v>
      </c>
      <c r="K932" s="151">
        <v>10038981</v>
      </c>
      <c r="N932" s="126" t="s">
        <v>945</v>
      </c>
      <c r="O932" s="154" t="s">
        <v>921</v>
      </c>
      <c r="Q932" s="153" t="s">
        <v>864</v>
      </c>
      <c r="R932" s="152" t="s">
        <v>837</v>
      </c>
      <c r="T932" s="142">
        <v>58</v>
      </c>
      <c r="X932" s="152" t="s">
        <v>690</v>
      </c>
      <c r="Y932" s="123" t="s">
        <v>159</v>
      </c>
      <c r="AB932" s="128" t="s">
        <v>706</v>
      </c>
      <c r="AD932" s="138" t="s">
        <v>834</v>
      </c>
      <c r="AF932" s="111">
        <v>42376</v>
      </c>
      <c r="AG932" s="123" t="s">
        <v>562</v>
      </c>
      <c r="AH932" s="94">
        <v>1</v>
      </c>
      <c r="AM932" s="110"/>
      <c r="AQ932" s="94">
        <v>5</v>
      </c>
      <c r="AT932" s="151">
        <v>27</v>
      </c>
      <c r="AU932" s="150" t="s">
        <v>691</v>
      </c>
      <c r="AX932" s="94">
        <v>665</v>
      </c>
      <c r="BA932" s="168">
        <v>42376</v>
      </c>
      <c r="BB932" s="168">
        <v>42376</v>
      </c>
    </row>
    <row r="933" spans="2:54" s="172" customFormat="1" ht="15" customHeight="1" x14ac:dyDescent="0.25">
      <c r="B933" s="172" t="s">
        <v>139</v>
      </c>
      <c r="C933" s="169">
        <v>113329040</v>
      </c>
      <c r="D933" s="170">
        <v>20160111</v>
      </c>
      <c r="E933" s="169">
        <v>721026460</v>
      </c>
      <c r="F933" s="172">
        <v>5022</v>
      </c>
      <c r="G933" s="169">
        <v>721026460</v>
      </c>
      <c r="H933" s="172">
        <v>5022</v>
      </c>
      <c r="I933" s="171">
        <v>931</v>
      </c>
      <c r="J933" s="171">
        <v>931</v>
      </c>
      <c r="K933" s="196">
        <v>10038981</v>
      </c>
      <c r="N933" s="172" t="s">
        <v>945</v>
      </c>
      <c r="O933" s="197" t="s">
        <v>911</v>
      </c>
      <c r="Q933" s="198" t="s">
        <v>864</v>
      </c>
      <c r="R933" s="198" t="s">
        <v>837</v>
      </c>
      <c r="T933" s="173">
        <v>58</v>
      </c>
      <c r="X933" s="198" t="s">
        <v>690</v>
      </c>
      <c r="Y933" s="171" t="s">
        <v>159</v>
      </c>
      <c r="AB933" s="174" t="s">
        <v>706</v>
      </c>
      <c r="AD933" s="199" t="s">
        <v>834</v>
      </c>
      <c r="AF933" s="200">
        <v>42376</v>
      </c>
      <c r="AG933" s="171" t="s">
        <v>562</v>
      </c>
      <c r="AH933" s="172">
        <v>5</v>
      </c>
      <c r="AM933" s="201" t="s">
        <v>844</v>
      </c>
      <c r="AN933" s="94"/>
      <c r="AO933" s="94"/>
      <c r="AP933" s="94"/>
      <c r="AQ933" s="94">
        <v>5</v>
      </c>
      <c r="AT933" s="196">
        <v>22</v>
      </c>
      <c r="AU933" s="175" t="s">
        <v>691</v>
      </c>
      <c r="AV933" s="94"/>
      <c r="AW933" s="94"/>
      <c r="AX933" s="94">
        <v>665</v>
      </c>
      <c r="BA933" s="168">
        <v>42376</v>
      </c>
      <c r="BB933" s="168">
        <v>42376</v>
      </c>
    </row>
    <row r="934" spans="2:54" s="94" customFormat="1" ht="15" customHeight="1" x14ac:dyDescent="0.25">
      <c r="B934" s="126" t="s">
        <v>139</v>
      </c>
      <c r="C934" s="116">
        <v>113329040</v>
      </c>
      <c r="D934" s="92">
        <v>20160111</v>
      </c>
      <c r="E934" s="116">
        <v>721026460</v>
      </c>
      <c r="F934" s="94">
        <v>3262</v>
      </c>
      <c r="G934" s="116">
        <v>721026460</v>
      </c>
      <c r="H934" s="94">
        <v>3262</v>
      </c>
      <c r="I934" s="123">
        <v>932</v>
      </c>
      <c r="J934" s="123">
        <v>932</v>
      </c>
      <c r="K934" s="151">
        <v>10038981</v>
      </c>
      <c r="N934" s="126" t="s">
        <v>945</v>
      </c>
      <c r="O934" s="154" t="s">
        <v>911</v>
      </c>
      <c r="Q934" s="153" t="s">
        <v>864</v>
      </c>
      <c r="R934" s="152" t="s">
        <v>837</v>
      </c>
      <c r="T934" s="142">
        <v>58</v>
      </c>
      <c r="X934" s="152" t="s">
        <v>690</v>
      </c>
      <c r="Y934" s="123" t="s">
        <v>159</v>
      </c>
      <c r="AB934" s="128" t="s">
        <v>706</v>
      </c>
      <c r="AD934" s="138" t="s">
        <v>834</v>
      </c>
      <c r="AF934" s="111">
        <v>42376</v>
      </c>
      <c r="AG934" s="123" t="s">
        <v>562</v>
      </c>
      <c r="AH934" s="94">
        <v>1</v>
      </c>
      <c r="AM934" s="110"/>
      <c r="AQ934" s="94">
        <v>5</v>
      </c>
      <c r="AT934" s="151">
        <v>23</v>
      </c>
      <c r="AU934" s="150" t="s">
        <v>691</v>
      </c>
      <c r="AX934" s="94">
        <v>665</v>
      </c>
      <c r="BA934" s="168">
        <v>42376</v>
      </c>
      <c r="BB934" s="168">
        <v>42376</v>
      </c>
    </row>
    <row r="935" spans="2:54" s="94" customFormat="1" ht="15" customHeight="1" x14ac:dyDescent="0.25">
      <c r="B935" s="126" t="s">
        <v>139</v>
      </c>
      <c r="C935" s="116">
        <v>113329040</v>
      </c>
      <c r="D935" s="92">
        <v>20160111</v>
      </c>
      <c r="E935" s="116">
        <v>721026460</v>
      </c>
      <c r="F935" s="94">
        <v>3263</v>
      </c>
      <c r="G935" s="116">
        <v>721026460</v>
      </c>
      <c r="H935" s="94">
        <v>3263</v>
      </c>
      <c r="I935" s="123">
        <v>933</v>
      </c>
      <c r="J935" s="123">
        <v>933</v>
      </c>
      <c r="K935" s="151">
        <v>10038981</v>
      </c>
      <c r="N935" s="126" t="s">
        <v>945</v>
      </c>
      <c r="O935" s="154" t="s">
        <v>912</v>
      </c>
      <c r="Q935" s="153" t="s">
        <v>864</v>
      </c>
      <c r="R935" s="152" t="s">
        <v>837</v>
      </c>
      <c r="T935" s="142">
        <v>58</v>
      </c>
      <c r="X935" s="152" t="s">
        <v>690</v>
      </c>
      <c r="Y935" s="123" t="s">
        <v>159</v>
      </c>
      <c r="AB935" s="128" t="s">
        <v>706</v>
      </c>
      <c r="AD935" s="138" t="s">
        <v>834</v>
      </c>
      <c r="AF935" s="111">
        <v>42376</v>
      </c>
      <c r="AG935" s="123" t="s">
        <v>562</v>
      </c>
      <c r="AH935" s="94">
        <v>1</v>
      </c>
      <c r="AM935" s="110"/>
      <c r="AQ935" s="94">
        <v>5</v>
      </c>
      <c r="AT935" s="151">
        <v>55</v>
      </c>
      <c r="AU935" s="150" t="s">
        <v>691</v>
      </c>
      <c r="AX935" s="94">
        <v>665</v>
      </c>
      <c r="BA935" s="168">
        <v>42376</v>
      </c>
      <c r="BB935" s="168">
        <v>42376</v>
      </c>
    </row>
    <row r="936" spans="2:54" s="172" customFormat="1" ht="15" customHeight="1" x14ac:dyDescent="0.25">
      <c r="B936" s="172" t="s">
        <v>139</v>
      </c>
      <c r="C936" s="169">
        <v>113329040</v>
      </c>
      <c r="D936" s="170">
        <v>20160111</v>
      </c>
      <c r="E936" s="169">
        <v>721026460</v>
      </c>
      <c r="F936" s="172">
        <v>5021</v>
      </c>
      <c r="G936" s="169">
        <v>721026460</v>
      </c>
      <c r="H936" s="172">
        <v>5021</v>
      </c>
      <c r="I936" s="171">
        <v>934</v>
      </c>
      <c r="J936" s="171">
        <v>934</v>
      </c>
      <c r="K936" s="196">
        <v>10038981</v>
      </c>
      <c r="N936" s="172" t="s">
        <v>945</v>
      </c>
      <c r="O936" s="197" t="s">
        <v>912</v>
      </c>
      <c r="Q936" s="198" t="s">
        <v>864</v>
      </c>
      <c r="R936" s="198" t="s">
        <v>837</v>
      </c>
      <c r="T936" s="173">
        <v>58</v>
      </c>
      <c r="X936" s="198" t="s">
        <v>690</v>
      </c>
      <c r="Y936" s="171" t="s">
        <v>159</v>
      </c>
      <c r="AB936" s="174" t="s">
        <v>706</v>
      </c>
      <c r="AD936" s="199" t="s">
        <v>834</v>
      </c>
      <c r="AF936" s="200">
        <v>42376</v>
      </c>
      <c r="AG936" s="171" t="s">
        <v>562</v>
      </c>
      <c r="AH936" s="172">
        <v>5</v>
      </c>
      <c r="AM936" s="201" t="s">
        <v>844</v>
      </c>
      <c r="AN936" s="94"/>
      <c r="AO936" s="94"/>
      <c r="AP936" s="94"/>
      <c r="AQ936" s="94">
        <v>5</v>
      </c>
      <c r="AT936" s="196">
        <v>58</v>
      </c>
      <c r="AU936" s="175" t="s">
        <v>691</v>
      </c>
      <c r="AV936" s="94"/>
      <c r="AW936" s="94"/>
      <c r="AX936" s="94">
        <v>665</v>
      </c>
      <c r="BA936" s="168">
        <v>42376</v>
      </c>
      <c r="BB936" s="168">
        <v>42376</v>
      </c>
    </row>
    <row r="937" spans="2:54" s="94" customFormat="1" ht="15" customHeight="1" x14ac:dyDescent="0.25">
      <c r="B937" s="126" t="s">
        <v>139</v>
      </c>
      <c r="C937" s="116">
        <v>113329040</v>
      </c>
      <c r="D937" s="92">
        <v>20160111</v>
      </c>
      <c r="E937" s="116">
        <v>721026460</v>
      </c>
      <c r="F937" s="94">
        <v>3264</v>
      </c>
      <c r="G937" s="116">
        <v>721026460</v>
      </c>
      <c r="H937" s="94">
        <v>3264</v>
      </c>
      <c r="I937" s="123">
        <v>935</v>
      </c>
      <c r="J937" s="123">
        <v>935</v>
      </c>
      <c r="K937" s="151">
        <v>10038981</v>
      </c>
      <c r="N937" s="126" t="s">
        <v>945</v>
      </c>
      <c r="O937" s="154" t="s">
        <v>913</v>
      </c>
      <c r="Q937" s="153" t="s">
        <v>864</v>
      </c>
      <c r="R937" s="152" t="s">
        <v>837</v>
      </c>
      <c r="T937" s="142">
        <v>58</v>
      </c>
      <c r="X937" s="152" t="s">
        <v>690</v>
      </c>
      <c r="Y937" s="123" t="s">
        <v>159</v>
      </c>
      <c r="AB937" s="128" t="s">
        <v>706</v>
      </c>
      <c r="AD937" s="138" t="s">
        <v>834</v>
      </c>
      <c r="AF937" s="111">
        <v>42376</v>
      </c>
      <c r="AG937" s="123" t="s">
        <v>562</v>
      </c>
      <c r="AH937" s="94">
        <v>1</v>
      </c>
      <c r="AM937" s="110"/>
      <c r="AQ937" s="94">
        <v>5</v>
      </c>
      <c r="AT937" s="151">
        <v>29</v>
      </c>
      <c r="AU937" s="150" t="s">
        <v>691</v>
      </c>
      <c r="AX937" s="94">
        <v>665</v>
      </c>
      <c r="BA937" s="168">
        <v>42376</v>
      </c>
      <c r="BB937" s="168">
        <v>42376</v>
      </c>
    </row>
    <row r="938" spans="2:54" s="172" customFormat="1" ht="15" customHeight="1" x14ac:dyDescent="0.25">
      <c r="B938" s="172" t="s">
        <v>139</v>
      </c>
      <c r="C938" s="169">
        <v>113329040</v>
      </c>
      <c r="D938" s="170">
        <v>20160111</v>
      </c>
      <c r="E938" s="169">
        <v>721026460</v>
      </c>
      <c r="F938" s="172">
        <v>5020</v>
      </c>
      <c r="G938" s="169">
        <v>721026460</v>
      </c>
      <c r="H938" s="172">
        <v>5020</v>
      </c>
      <c r="I938" s="171">
        <v>936</v>
      </c>
      <c r="J938" s="171">
        <v>936</v>
      </c>
      <c r="K938" s="196">
        <v>10038981</v>
      </c>
      <c r="N938" s="172" t="s">
        <v>945</v>
      </c>
      <c r="O938" s="197" t="s">
        <v>913</v>
      </c>
      <c r="Q938" s="198" t="s">
        <v>864</v>
      </c>
      <c r="R938" s="198" t="s">
        <v>837</v>
      </c>
      <c r="T938" s="173">
        <v>58</v>
      </c>
      <c r="X938" s="198" t="s">
        <v>690</v>
      </c>
      <c r="Y938" s="171" t="s">
        <v>159</v>
      </c>
      <c r="AB938" s="174" t="s">
        <v>706</v>
      </c>
      <c r="AD938" s="199" t="s">
        <v>834</v>
      </c>
      <c r="AF938" s="200">
        <v>42376</v>
      </c>
      <c r="AG938" s="171" t="s">
        <v>562</v>
      </c>
      <c r="AH938" s="172">
        <v>5</v>
      </c>
      <c r="AM938" s="201" t="s">
        <v>844</v>
      </c>
      <c r="AN938" s="94"/>
      <c r="AO938" s="94"/>
      <c r="AP938" s="94"/>
      <c r="AQ938" s="94">
        <v>5</v>
      </c>
      <c r="AT938" s="196">
        <v>26</v>
      </c>
      <c r="AU938" s="175" t="s">
        <v>691</v>
      </c>
      <c r="AV938" s="94"/>
      <c r="AW938" s="94"/>
      <c r="AX938" s="94">
        <v>665</v>
      </c>
      <c r="BA938" s="168">
        <v>42376</v>
      </c>
      <c r="BB938" s="168">
        <v>42376</v>
      </c>
    </row>
    <row r="939" spans="2:54" s="94" customFormat="1" ht="15" customHeight="1" x14ac:dyDescent="0.25">
      <c r="B939" s="126" t="s">
        <v>139</v>
      </c>
      <c r="C939" s="116">
        <v>113329040</v>
      </c>
      <c r="D939" s="92">
        <v>20160111</v>
      </c>
      <c r="E939" s="116">
        <v>721026460</v>
      </c>
      <c r="F939" s="94">
        <v>3265</v>
      </c>
      <c r="G939" s="116">
        <v>721026460</v>
      </c>
      <c r="H939" s="94">
        <v>3265</v>
      </c>
      <c r="I939" s="123">
        <v>937</v>
      </c>
      <c r="J939" s="123">
        <v>937</v>
      </c>
      <c r="K939" s="151">
        <v>10038982</v>
      </c>
      <c r="N939" s="126" t="s">
        <v>946</v>
      </c>
      <c r="O939" s="154" t="s">
        <v>880</v>
      </c>
      <c r="Q939" s="153" t="s">
        <v>866</v>
      </c>
      <c r="R939" s="152" t="s">
        <v>837</v>
      </c>
      <c r="T939" s="142">
        <v>58</v>
      </c>
      <c r="X939" s="152" t="s">
        <v>690</v>
      </c>
      <c r="Y939" s="123" t="s">
        <v>159</v>
      </c>
      <c r="AB939" s="128" t="s">
        <v>706</v>
      </c>
      <c r="AD939" s="138" t="s">
        <v>834</v>
      </c>
      <c r="AF939" s="111">
        <v>42376</v>
      </c>
      <c r="AG939" s="123" t="s">
        <v>562</v>
      </c>
      <c r="AH939" s="94">
        <v>1</v>
      </c>
      <c r="AM939" s="110"/>
      <c r="AT939" s="151">
        <v>0</v>
      </c>
      <c r="AU939" s="150" t="s">
        <v>691</v>
      </c>
      <c r="AX939" s="94">
        <v>99717</v>
      </c>
      <c r="BA939" s="168">
        <v>42376</v>
      </c>
      <c r="BB939" s="168">
        <v>42376</v>
      </c>
    </row>
    <row r="940" spans="2:54" s="94" customFormat="1" ht="15" customHeight="1" x14ac:dyDescent="0.25">
      <c r="B940" s="126" t="s">
        <v>139</v>
      </c>
      <c r="C940" s="116">
        <v>113329040</v>
      </c>
      <c r="D940" s="92">
        <v>20160111</v>
      </c>
      <c r="E940" s="116">
        <v>721026460</v>
      </c>
      <c r="F940" s="94">
        <v>3265</v>
      </c>
      <c r="G940" s="116">
        <v>721026460</v>
      </c>
      <c r="H940" s="94">
        <v>3265</v>
      </c>
      <c r="I940" s="123">
        <v>938</v>
      </c>
      <c r="J940" s="123">
        <v>938</v>
      </c>
      <c r="K940" s="151">
        <v>10038982</v>
      </c>
      <c r="N940" s="126" t="s">
        <v>946</v>
      </c>
      <c r="O940" s="154" t="s">
        <v>880</v>
      </c>
      <c r="Q940" s="153" t="s">
        <v>866</v>
      </c>
      <c r="R940" s="152" t="s">
        <v>837</v>
      </c>
      <c r="T940" s="142">
        <v>58</v>
      </c>
      <c r="X940" s="152" t="s">
        <v>690</v>
      </c>
      <c r="Y940" s="123" t="s">
        <v>159</v>
      </c>
      <c r="AB940" s="128" t="s">
        <v>706</v>
      </c>
      <c r="AD940" s="138" t="s">
        <v>834</v>
      </c>
      <c r="AF940" s="111">
        <v>42376</v>
      </c>
      <c r="AG940" s="123" t="s">
        <v>562</v>
      </c>
      <c r="AH940" s="94">
        <v>1</v>
      </c>
      <c r="AQ940" s="94">
        <v>5</v>
      </c>
      <c r="AT940" s="151">
        <v>120</v>
      </c>
      <c r="AU940" s="150" t="s">
        <v>691</v>
      </c>
      <c r="AX940" s="94">
        <v>665</v>
      </c>
      <c r="BA940" s="168">
        <v>42376</v>
      </c>
      <c r="BB940" s="168">
        <v>42376</v>
      </c>
    </row>
    <row r="941" spans="2:54" s="94" customFormat="1" ht="15" customHeight="1" x14ac:dyDescent="0.25">
      <c r="B941" s="126" t="s">
        <v>139</v>
      </c>
      <c r="C941" s="116">
        <v>113329040</v>
      </c>
      <c r="D941" s="92">
        <v>20160111</v>
      </c>
      <c r="E941" s="116">
        <v>721026460</v>
      </c>
      <c r="F941" s="94">
        <v>3266</v>
      </c>
      <c r="G941" s="116">
        <v>721026460</v>
      </c>
      <c r="H941" s="94">
        <v>3266</v>
      </c>
      <c r="I941" s="123">
        <v>939</v>
      </c>
      <c r="J941" s="123">
        <v>939</v>
      </c>
      <c r="K941" s="151">
        <v>10038982</v>
      </c>
      <c r="N941" s="126" t="s">
        <v>946</v>
      </c>
      <c r="O941" s="154" t="s">
        <v>881</v>
      </c>
      <c r="Q941" s="153" t="s">
        <v>866</v>
      </c>
      <c r="R941" s="152" t="s">
        <v>837</v>
      </c>
      <c r="T941" s="142">
        <v>58</v>
      </c>
      <c r="X941" s="152" t="s">
        <v>690</v>
      </c>
      <c r="Y941" s="123" t="s">
        <v>159</v>
      </c>
      <c r="AB941" s="128" t="s">
        <v>706</v>
      </c>
      <c r="AD941" s="138" t="s">
        <v>834</v>
      </c>
      <c r="AF941" s="111">
        <v>42376</v>
      </c>
      <c r="AG941" s="123" t="s">
        <v>562</v>
      </c>
      <c r="AH941" s="94">
        <v>1</v>
      </c>
      <c r="AQ941" s="94">
        <v>5</v>
      </c>
      <c r="AT941" s="151">
        <v>58</v>
      </c>
      <c r="AU941" s="150" t="s">
        <v>691</v>
      </c>
      <c r="AX941" s="94">
        <v>665</v>
      </c>
      <c r="BA941" s="168">
        <v>42376</v>
      </c>
      <c r="BB941" s="168">
        <v>42376</v>
      </c>
    </row>
    <row r="942" spans="2:54" s="94" customFormat="1" ht="15" customHeight="1" x14ac:dyDescent="0.25">
      <c r="B942" s="126" t="s">
        <v>139</v>
      </c>
      <c r="C942" s="116">
        <v>113329040</v>
      </c>
      <c r="D942" s="92">
        <v>20160111</v>
      </c>
      <c r="E942" s="116">
        <v>721026460</v>
      </c>
      <c r="F942" s="94">
        <v>3266</v>
      </c>
      <c r="G942" s="116">
        <v>721026460</v>
      </c>
      <c r="H942" s="94">
        <v>3266</v>
      </c>
      <c r="I942" s="123">
        <v>940</v>
      </c>
      <c r="J942" s="123">
        <v>940</v>
      </c>
      <c r="K942" s="151">
        <v>10038982</v>
      </c>
      <c r="N942" s="126" t="s">
        <v>946</v>
      </c>
      <c r="O942" s="154" t="s">
        <v>882</v>
      </c>
      <c r="Q942" s="153" t="s">
        <v>866</v>
      </c>
      <c r="R942" s="152" t="s">
        <v>837</v>
      </c>
      <c r="T942" s="142">
        <v>58</v>
      </c>
      <c r="X942" s="152" t="s">
        <v>690</v>
      </c>
      <c r="Y942" s="123" t="s">
        <v>159</v>
      </c>
      <c r="AB942" s="128" t="s">
        <v>706</v>
      </c>
      <c r="AD942" s="138" t="s">
        <v>834</v>
      </c>
      <c r="AF942" s="111">
        <v>42376</v>
      </c>
      <c r="AG942" s="123" t="s">
        <v>562</v>
      </c>
      <c r="AH942" s="94">
        <v>1</v>
      </c>
      <c r="AM942" s="110"/>
      <c r="AT942" s="151">
        <v>0.53</v>
      </c>
      <c r="AU942" s="150" t="s">
        <v>691</v>
      </c>
      <c r="AX942" s="94">
        <v>99717</v>
      </c>
      <c r="BA942" s="168">
        <v>42376</v>
      </c>
      <c r="BB942" s="168">
        <v>42376</v>
      </c>
    </row>
    <row r="943" spans="2:54" s="94" customFormat="1" ht="15" customHeight="1" x14ac:dyDescent="0.25">
      <c r="B943" s="126" t="s">
        <v>139</v>
      </c>
      <c r="C943" s="116">
        <v>113329040</v>
      </c>
      <c r="D943" s="92">
        <v>20160111</v>
      </c>
      <c r="E943" s="116">
        <v>721026460</v>
      </c>
      <c r="F943" s="94">
        <v>3267</v>
      </c>
      <c r="G943" s="116">
        <v>721026460</v>
      </c>
      <c r="H943" s="94">
        <v>3267</v>
      </c>
      <c r="I943" s="123">
        <v>941</v>
      </c>
      <c r="J943" s="123">
        <v>941</v>
      </c>
      <c r="K943" s="151">
        <v>10038982</v>
      </c>
      <c r="N943" s="126" t="s">
        <v>946</v>
      </c>
      <c r="O943" s="154" t="s">
        <v>882</v>
      </c>
      <c r="Q943" s="153" t="s">
        <v>866</v>
      </c>
      <c r="R943" s="152" t="s">
        <v>837</v>
      </c>
      <c r="T943" s="142">
        <v>58</v>
      </c>
      <c r="X943" s="152" t="s">
        <v>690</v>
      </c>
      <c r="Y943" s="123" t="s">
        <v>159</v>
      </c>
      <c r="AB943" s="128" t="s">
        <v>706</v>
      </c>
      <c r="AD943" s="138" t="s">
        <v>834</v>
      </c>
      <c r="AF943" s="111">
        <v>42376</v>
      </c>
      <c r="AG943" s="123" t="s">
        <v>562</v>
      </c>
      <c r="AH943" s="94">
        <v>1</v>
      </c>
      <c r="AQ943" s="94">
        <v>5</v>
      </c>
      <c r="AT943" s="151">
        <v>180</v>
      </c>
      <c r="AU943" s="150" t="s">
        <v>691</v>
      </c>
      <c r="AX943" s="94">
        <v>665</v>
      </c>
      <c r="BA943" s="168">
        <v>42376</v>
      </c>
      <c r="BB943" s="168">
        <v>42376</v>
      </c>
    </row>
    <row r="944" spans="2:54" s="94" customFormat="1" ht="15" customHeight="1" x14ac:dyDescent="0.25">
      <c r="B944" s="126" t="s">
        <v>139</v>
      </c>
      <c r="C944" s="116">
        <v>113329040</v>
      </c>
      <c r="D944" s="92">
        <v>20160111</v>
      </c>
      <c r="E944" s="116">
        <v>721026460</v>
      </c>
      <c r="F944" s="94">
        <v>3268</v>
      </c>
      <c r="G944" s="116">
        <v>721026460</v>
      </c>
      <c r="H944" s="94">
        <v>3268</v>
      </c>
      <c r="I944" s="123">
        <v>942</v>
      </c>
      <c r="J944" s="123">
        <v>942</v>
      </c>
      <c r="K944" s="151">
        <v>10038982</v>
      </c>
      <c r="N944" s="126" t="s">
        <v>946</v>
      </c>
      <c r="O944" s="154" t="s">
        <v>883</v>
      </c>
      <c r="Q944" s="153" t="s">
        <v>866</v>
      </c>
      <c r="R944" s="152" t="s">
        <v>837</v>
      </c>
      <c r="T944" s="142">
        <v>58</v>
      </c>
      <c r="X944" s="152" t="s">
        <v>690</v>
      </c>
      <c r="Y944" s="123" t="s">
        <v>159</v>
      </c>
      <c r="AB944" s="128" t="s">
        <v>706</v>
      </c>
      <c r="AD944" s="138" t="s">
        <v>834</v>
      </c>
      <c r="AF944" s="111">
        <v>42376</v>
      </c>
      <c r="AG944" s="123" t="s">
        <v>562</v>
      </c>
      <c r="AH944" s="94">
        <v>1</v>
      </c>
      <c r="AM944" s="110"/>
      <c r="AT944" s="151">
        <v>0</v>
      </c>
      <c r="AU944" s="150" t="s">
        <v>691</v>
      </c>
      <c r="AX944" s="94">
        <v>99717</v>
      </c>
      <c r="BA944" s="168">
        <v>42376</v>
      </c>
      <c r="BB944" s="168">
        <v>42376</v>
      </c>
    </row>
    <row r="945" spans="2:54" s="94" customFormat="1" ht="15" customHeight="1" x14ac:dyDescent="0.25">
      <c r="B945" s="126" t="s">
        <v>139</v>
      </c>
      <c r="C945" s="116">
        <v>113329040</v>
      </c>
      <c r="D945" s="92">
        <v>20160111</v>
      </c>
      <c r="E945" s="116">
        <v>721026460</v>
      </c>
      <c r="F945" s="94">
        <v>3268</v>
      </c>
      <c r="G945" s="116">
        <v>721026460</v>
      </c>
      <c r="H945" s="94">
        <v>3268</v>
      </c>
      <c r="I945" s="123">
        <v>943</v>
      </c>
      <c r="J945" s="123">
        <v>943</v>
      </c>
      <c r="K945" s="151">
        <v>10038982</v>
      </c>
      <c r="N945" s="126" t="s">
        <v>946</v>
      </c>
      <c r="O945" s="154" t="s">
        <v>883</v>
      </c>
      <c r="Q945" s="153" t="s">
        <v>866</v>
      </c>
      <c r="R945" s="152" t="s">
        <v>837</v>
      </c>
      <c r="T945" s="142">
        <v>58</v>
      </c>
      <c r="X945" s="152" t="s">
        <v>690</v>
      </c>
      <c r="Y945" s="123" t="s">
        <v>159</v>
      </c>
      <c r="AB945" s="128" t="s">
        <v>706</v>
      </c>
      <c r="AD945" s="138" t="s">
        <v>834</v>
      </c>
      <c r="AF945" s="111">
        <v>42376</v>
      </c>
      <c r="AG945" s="123" t="s">
        <v>562</v>
      </c>
      <c r="AH945" s="94">
        <v>1</v>
      </c>
      <c r="AQ945" s="94">
        <v>5</v>
      </c>
      <c r="AT945" s="151">
        <v>85</v>
      </c>
      <c r="AU945" s="150" t="s">
        <v>691</v>
      </c>
      <c r="AX945" s="94">
        <v>665</v>
      </c>
      <c r="BA945" s="168">
        <v>42376</v>
      </c>
      <c r="BB945" s="168">
        <v>42376</v>
      </c>
    </row>
    <row r="946" spans="2:54" s="94" customFormat="1" ht="15" customHeight="1" x14ac:dyDescent="0.25">
      <c r="B946" s="126" t="s">
        <v>139</v>
      </c>
      <c r="C946" s="116">
        <v>113329040</v>
      </c>
      <c r="D946" s="92">
        <v>20160111</v>
      </c>
      <c r="E946" s="116">
        <v>721026460</v>
      </c>
      <c r="F946" s="94">
        <v>3269</v>
      </c>
      <c r="G946" s="116">
        <v>721026460</v>
      </c>
      <c r="H946" s="94">
        <v>3269</v>
      </c>
      <c r="I946" s="123">
        <v>944</v>
      </c>
      <c r="J946" s="123">
        <v>944</v>
      </c>
      <c r="K946" s="151">
        <v>10038982</v>
      </c>
      <c r="N946" s="126" t="s">
        <v>946</v>
      </c>
      <c r="O946" s="154" t="s">
        <v>884</v>
      </c>
      <c r="Q946" s="153" t="s">
        <v>866</v>
      </c>
      <c r="R946" s="152" t="s">
        <v>837</v>
      </c>
      <c r="T946" s="142">
        <v>58</v>
      </c>
      <c r="X946" s="152" t="s">
        <v>690</v>
      </c>
      <c r="Y946" s="123" t="s">
        <v>159</v>
      </c>
      <c r="AB946" s="128" t="s">
        <v>706</v>
      </c>
      <c r="AD946" s="138" t="s">
        <v>834</v>
      </c>
      <c r="AF946" s="111">
        <v>42376</v>
      </c>
      <c r="AG946" s="123" t="s">
        <v>562</v>
      </c>
      <c r="AH946" s="94">
        <v>1</v>
      </c>
      <c r="AM946" s="110"/>
      <c r="AT946" s="151">
        <v>2.6</v>
      </c>
      <c r="AU946" s="150" t="s">
        <v>691</v>
      </c>
      <c r="AX946" s="94">
        <v>99717</v>
      </c>
      <c r="BA946" s="168">
        <v>42376</v>
      </c>
      <c r="BB946" s="168">
        <v>42376</v>
      </c>
    </row>
    <row r="947" spans="2:54" s="94" customFormat="1" ht="15" customHeight="1" x14ac:dyDescent="0.25">
      <c r="B947" s="126" t="s">
        <v>139</v>
      </c>
      <c r="C947" s="116">
        <v>113329040</v>
      </c>
      <c r="D947" s="92">
        <v>20160111</v>
      </c>
      <c r="E947" s="116">
        <v>721026460</v>
      </c>
      <c r="F947" s="94">
        <v>3269</v>
      </c>
      <c r="G947" s="116">
        <v>721026460</v>
      </c>
      <c r="H947" s="94">
        <v>3269</v>
      </c>
      <c r="I947" s="123">
        <v>945</v>
      </c>
      <c r="J947" s="123">
        <v>945</v>
      </c>
      <c r="K947" s="151">
        <v>10038982</v>
      </c>
      <c r="N947" s="126" t="s">
        <v>946</v>
      </c>
      <c r="O947" s="154" t="s">
        <v>884</v>
      </c>
      <c r="Q947" s="153" t="s">
        <v>866</v>
      </c>
      <c r="R947" s="152" t="s">
        <v>837</v>
      </c>
      <c r="T947" s="142">
        <v>58</v>
      </c>
      <c r="X947" s="152" t="s">
        <v>690</v>
      </c>
      <c r="Y947" s="123" t="s">
        <v>159</v>
      </c>
      <c r="AB947" s="128" t="s">
        <v>706</v>
      </c>
      <c r="AD947" s="138" t="s">
        <v>834</v>
      </c>
      <c r="AF947" s="111">
        <v>42376</v>
      </c>
      <c r="AG947" s="123" t="s">
        <v>562</v>
      </c>
      <c r="AH947" s="94">
        <v>1</v>
      </c>
      <c r="AQ947" s="94">
        <v>5</v>
      </c>
      <c r="AT947" s="151">
        <v>58</v>
      </c>
      <c r="AU947" s="150" t="s">
        <v>691</v>
      </c>
      <c r="AX947" s="94">
        <v>665</v>
      </c>
      <c r="BA947" s="168">
        <v>42376</v>
      </c>
      <c r="BB947" s="168">
        <v>42376</v>
      </c>
    </row>
    <row r="948" spans="2:54" s="94" customFormat="1" ht="15" customHeight="1" x14ac:dyDescent="0.25">
      <c r="B948" s="126" t="s">
        <v>139</v>
      </c>
      <c r="C948" s="116">
        <v>113329040</v>
      </c>
      <c r="D948" s="92">
        <v>20160111</v>
      </c>
      <c r="E948" s="116">
        <v>721026460</v>
      </c>
      <c r="F948" s="94">
        <v>3270</v>
      </c>
      <c r="G948" s="116">
        <v>721026460</v>
      </c>
      <c r="H948" s="94">
        <v>3270</v>
      </c>
      <c r="I948" s="123">
        <v>946</v>
      </c>
      <c r="J948" s="123">
        <v>946</v>
      </c>
      <c r="K948" s="151">
        <v>10038982</v>
      </c>
      <c r="N948" s="126" t="s">
        <v>946</v>
      </c>
      <c r="O948" s="154" t="s">
        <v>885</v>
      </c>
      <c r="Q948" s="153" t="s">
        <v>866</v>
      </c>
      <c r="R948" s="152" t="s">
        <v>837</v>
      </c>
      <c r="T948" s="142">
        <v>58</v>
      </c>
      <c r="X948" s="152" t="s">
        <v>690</v>
      </c>
      <c r="Y948" s="123" t="s">
        <v>159</v>
      </c>
      <c r="AB948" s="128" t="s">
        <v>706</v>
      </c>
      <c r="AD948" s="138" t="s">
        <v>834</v>
      </c>
      <c r="AF948" s="111">
        <v>42376</v>
      </c>
      <c r="AG948" s="123" t="s">
        <v>562</v>
      </c>
      <c r="AH948" s="94">
        <v>1</v>
      </c>
      <c r="AM948" s="110"/>
      <c r="AT948" s="151">
        <v>3.7</v>
      </c>
      <c r="AU948" s="150" t="s">
        <v>691</v>
      </c>
      <c r="AX948" s="94">
        <v>99717</v>
      </c>
      <c r="BA948" s="168">
        <v>42376</v>
      </c>
      <c r="BB948" s="168">
        <v>42376</v>
      </c>
    </row>
    <row r="949" spans="2:54" s="94" customFormat="1" ht="15" customHeight="1" x14ac:dyDescent="0.25">
      <c r="B949" s="126" t="s">
        <v>139</v>
      </c>
      <c r="C949" s="116">
        <v>113329040</v>
      </c>
      <c r="D949" s="92">
        <v>20160111</v>
      </c>
      <c r="E949" s="116">
        <v>721026460</v>
      </c>
      <c r="F949" s="94">
        <v>3270</v>
      </c>
      <c r="G949" s="116">
        <v>721026460</v>
      </c>
      <c r="H949" s="94">
        <v>3270</v>
      </c>
      <c r="I949" s="123">
        <v>947</v>
      </c>
      <c r="J949" s="123">
        <v>947</v>
      </c>
      <c r="K949" s="151">
        <v>10038982</v>
      </c>
      <c r="N949" s="126" t="s">
        <v>946</v>
      </c>
      <c r="O949" s="154" t="s">
        <v>885</v>
      </c>
      <c r="Q949" s="153" t="s">
        <v>866</v>
      </c>
      <c r="R949" s="152" t="s">
        <v>837</v>
      </c>
      <c r="T949" s="142">
        <v>58</v>
      </c>
      <c r="X949" s="152" t="s">
        <v>690</v>
      </c>
      <c r="Y949" s="123" t="s">
        <v>159</v>
      </c>
      <c r="AB949" s="128" t="s">
        <v>706</v>
      </c>
      <c r="AD949" s="138" t="s">
        <v>834</v>
      </c>
      <c r="AF949" s="111">
        <v>42376</v>
      </c>
      <c r="AG949" s="123" t="s">
        <v>562</v>
      </c>
      <c r="AH949" s="94">
        <v>1</v>
      </c>
      <c r="AM949" s="126" t="s">
        <v>955</v>
      </c>
      <c r="AQ949" s="94">
        <v>5</v>
      </c>
      <c r="AT949" s="151" t="s">
        <v>867</v>
      </c>
      <c r="AU949" s="150" t="s">
        <v>691</v>
      </c>
      <c r="AX949" s="94">
        <v>665</v>
      </c>
      <c r="BA949" s="168">
        <v>42376</v>
      </c>
      <c r="BB949" s="168">
        <v>42376</v>
      </c>
    </row>
    <row r="950" spans="2:54" s="94" customFormat="1" ht="15" customHeight="1" x14ac:dyDescent="0.25">
      <c r="B950" s="126" t="s">
        <v>139</v>
      </c>
      <c r="C950" s="116">
        <v>113329040</v>
      </c>
      <c r="D950" s="92">
        <v>20160111</v>
      </c>
      <c r="E950" s="116">
        <v>721026460</v>
      </c>
      <c r="F950" s="94">
        <v>3271</v>
      </c>
      <c r="G950" s="116">
        <v>721026460</v>
      </c>
      <c r="H950" s="94">
        <v>3271</v>
      </c>
      <c r="I950" s="123">
        <v>948</v>
      </c>
      <c r="J950" s="123">
        <v>948</v>
      </c>
      <c r="K950" s="151">
        <v>10038982</v>
      </c>
      <c r="N950" s="126" t="s">
        <v>946</v>
      </c>
      <c r="O950" s="154" t="s">
        <v>891</v>
      </c>
      <c r="Q950" s="153" t="s">
        <v>866</v>
      </c>
      <c r="R950" s="152" t="s">
        <v>837</v>
      </c>
      <c r="T950" s="142">
        <v>58</v>
      </c>
      <c r="X950" s="152" t="s">
        <v>690</v>
      </c>
      <c r="Y950" s="123" t="s">
        <v>159</v>
      </c>
      <c r="AB950" s="128" t="s">
        <v>706</v>
      </c>
      <c r="AD950" s="138" t="s">
        <v>834</v>
      </c>
      <c r="AF950" s="111">
        <v>42376</v>
      </c>
      <c r="AG950" s="123" t="s">
        <v>562</v>
      </c>
      <c r="AH950" s="94">
        <v>1</v>
      </c>
      <c r="AM950" s="110"/>
      <c r="AT950" s="151">
        <v>2.6</v>
      </c>
      <c r="AU950" s="150" t="s">
        <v>679</v>
      </c>
      <c r="AX950" s="94">
        <v>99717</v>
      </c>
      <c r="BA950" s="168">
        <v>42376</v>
      </c>
      <c r="BB950" s="168">
        <v>42376</v>
      </c>
    </row>
    <row r="951" spans="2:54" s="94" customFormat="1" ht="15" customHeight="1" x14ac:dyDescent="0.25">
      <c r="B951" s="126" t="s">
        <v>139</v>
      </c>
      <c r="C951" s="116">
        <v>113329040</v>
      </c>
      <c r="D951" s="92">
        <v>20160111</v>
      </c>
      <c r="E951" s="116">
        <v>721026460</v>
      </c>
      <c r="F951" s="94">
        <v>3271</v>
      </c>
      <c r="G951" s="116">
        <v>721026460</v>
      </c>
      <c r="H951" s="94">
        <v>3271</v>
      </c>
      <c r="I951" s="123">
        <v>949</v>
      </c>
      <c r="J951" s="123">
        <v>949</v>
      </c>
      <c r="K951" s="151">
        <v>10038982</v>
      </c>
      <c r="N951" s="126" t="s">
        <v>946</v>
      </c>
      <c r="O951" s="154" t="s">
        <v>891</v>
      </c>
      <c r="Q951" s="153" t="s">
        <v>866</v>
      </c>
      <c r="R951" s="152" t="s">
        <v>837</v>
      </c>
      <c r="T951" s="142">
        <v>58</v>
      </c>
      <c r="X951" s="152" t="s">
        <v>690</v>
      </c>
      <c r="Y951" s="123" t="s">
        <v>159</v>
      </c>
      <c r="AB951" s="128" t="s">
        <v>706</v>
      </c>
      <c r="AD951" s="138" t="s">
        <v>834</v>
      </c>
      <c r="AF951" s="111">
        <v>42376</v>
      </c>
      <c r="AG951" s="123" t="s">
        <v>562</v>
      </c>
      <c r="AH951" s="94">
        <v>1</v>
      </c>
      <c r="AQ951" s="94">
        <v>5</v>
      </c>
      <c r="AT951" s="151">
        <v>23</v>
      </c>
      <c r="AU951" s="150" t="s">
        <v>691</v>
      </c>
      <c r="AX951" s="94">
        <v>665</v>
      </c>
      <c r="BA951" s="168">
        <v>42376</v>
      </c>
      <c r="BB951" s="168">
        <v>42376</v>
      </c>
    </row>
    <row r="952" spans="2:54" s="94" customFormat="1" ht="15" customHeight="1" x14ac:dyDescent="0.25">
      <c r="B952" s="126" t="s">
        <v>139</v>
      </c>
      <c r="C952" s="116">
        <v>113329040</v>
      </c>
      <c r="D952" s="92">
        <v>20160111</v>
      </c>
      <c r="E952" s="116">
        <v>721026460</v>
      </c>
      <c r="F952" s="94">
        <v>3272</v>
      </c>
      <c r="G952" s="116">
        <v>721026460</v>
      </c>
      <c r="H952" s="94">
        <v>3272</v>
      </c>
      <c r="I952" s="123">
        <v>950</v>
      </c>
      <c r="J952" s="123">
        <v>950</v>
      </c>
      <c r="K952" s="151">
        <v>10038982</v>
      </c>
      <c r="N952" s="126" t="s">
        <v>946</v>
      </c>
      <c r="O952" s="154" t="s">
        <v>886</v>
      </c>
      <c r="Q952" s="153" t="s">
        <v>866</v>
      </c>
      <c r="R952" s="152" t="s">
        <v>837</v>
      </c>
      <c r="T952" s="142">
        <v>58</v>
      </c>
      <c r="X952" s="152" t="s">
        <v>690</v>
      </c>
      <c r="Y952" s="123" t="s">
        <v>159</v>
      </c>
      <c r="AB952" s="128" t="s">
        <v>706</v>
      </c>
      <c r="AD952" s="138" t="s">
        <v>834</v>
      </c>
      <c r="AF952" s="111">
        <v>42376</v>
      </c>
      <c r="AG952" s="123" t="s">
        <v>562</v>
      </c>
      <c r="AH952" s="94">
        <v>1</v>
      </c>
      <c r="AM952" s="110"/>
      <c r="AT952" s="151">
        <v>2.2999999999999998</v>
      </c>
      <c r="AU952" s="150" t="s">
        <v>691</v>
      </c>
      <c r="AX952" s="94">
        <v>99717</v>
      </c>
      <c r="BA952" s="168">
        <v>42376</v>
      </c>
      <c r="BB952" s="168">
        <v>42376</v>
      </c>
    </row>
    <row r="953" spans="2:54" s="94" customFormat="1" ht="15" customHeight="1" x14ac:dyDescent="0.25">
      <c r="B953" s="126" t="s">
        <v>139</v>
      </c>
      <c r="C953" s="116">
        <v>113329040</v>
      </c>
      <c r="D953" s="92">
        <v>20160111</v>
      </c>
      <c r="E953" s="116">
        <v>721026460</v>
      </c>
      <c r="F953" s="94">
        <v>3272</v>
      </c>
      <c r="G953" s="116">
        <v>721026460</v>
      </c>
      <c r="H953" s="94">
        <v>3272</v>
      </c>
      <c r="I953" s="123">
        <v>951</v>
      </c>
      <c r="J953" s="123">
        <v>951</v>
      </c>
      <c r="K953" s="151">
        <v>10038982</v>
      </c>
      <c r="N953" s="126" t="s">
        <v>946</v>
      </c>
      <c r="O953" s="154" t="s">
        <v>886</v>
      </c>
      <c r="Q953" s="153" t="s">
        <v>866</v>
      </c>
      <c r="R953" s="152" t="s">
        <v>837</v>
      </c>
      <c r="T953" s="142">
        <v>58</v>
      </c>
      <c r="X953" s="152" t="s">
        <v>690</v>
      </c>
      <c r="Y953" s="123" t="s">
        <v>159</v>
      </c>
      <c r="AB953" s="128" t="s">
        <v>706</v>
      </c>
      <c r="AD953" s="138" t="s">
        <v>834</v>
      </c>
      <c r="AF953" s="111">
        <v>42376</v>
      </c>
      <c r="AG953" s="123" t="s">
        <v>562</v>
      </c>
      <c r="AH953" s="94">
        <v>1</v>
      </c>
      <c r="AQ953" s="94">
        <v>5</v>
      </c>
      <c r="AT953" s="151">
        <v>15</v>
      </c>
      <c r="AU953" s="150" t="s">
        <v>691</v>
      </c>
      <c r="AX953" s="94">
        <v>665</v>
      </c>
      <c r="BA953" s="168">
        <v>42376</v>
      </c>
      <c r="BB953" s="168">
        <v>42376</v>
      </c>
    </row>
    <row r="954" spans="2:54" s="94" customFormat="1" ht="15" customHeight="1" x14ac:dyDescent="0.25">
      <c r="B954" s="126" t="s">
        <v>139</v>
      </c>
      <c r="C954" s="116">
        <v>113329040</v>
      </c>
      <c r="D954" s="92">
        <v>20160111</v>
      </c>
      <c r="E954" s="116">
        <v>721026460</v>
      </c>
      <c r="F954" s="94">
        <v>3273</v>
      </c>
      <c r="G954" s="116">
        <v>721026460</v>
      </c>
      <c r="H954" s="94">
        <v>3273</v>
      </c>
      <c r="I954" s="123">
        <v>952</v>
      </c>
      <c r="J954" s="123">
        <v>952</v>
      </c>
      <c r="K954" s="151">
        <v>10038982</v>
      </c>
      <c r="N954" s="126" t="s">
        <v>946</v>
      </c>
      <c r="O954" s="154" t="s">
        <v>892</v>
      </c>
      <c r="Q954" s="153" t="s">
        <v>866</v>
      </c>
      <c r="R954" s="152" t="s">
        <v>837</v>
      </c>
      <c r="T954" s="142">
        <v>58</v>
      </c>
      <c r="X954" s="152" t="s">
        <v>690</v>
      </c>
      <c r="Y954" s="123" t="s">
        <v>159</v>
      </c>
      <c r="AB954" s="128" t="s">
        <v>706</v>
      </c>
      <c r="AD954" s="138" t="s">
        <v>834</v>
      </c>
      <c r="AF954" s="111">
        <v>42376</v>
      </c>
      <c r="AG954" s="123" t="s">
        <v>562</v>
      </c>
      <c r="AH954" s="94">
        <v>1</v>
      </c>
      <c r="AM954" s="110"/>
      <c r="AT954" s="151">
        <v>5.3</v>
      </c>
      <c r="AU954" s="150" t="s">
        <v>691</v>
      </c>
      <c r="AX954" s="94">
        <v>99717</v>
      </c>
      <c r="BA954" s="168">
        <v>42376</v>
      </c>
      <c r="BB954" s="168">
        <v>42376</v>
      </c>
    </row>
    <row r="955" spans="2:54" s="94" customFormat="1" ht="15" customHeight="1" x14ac:dyDescent="0.25">
      <c r="B955" s="126" t="s">
        <v>139</v>
      </c>
      <c r="C955" s="116">
        <v>113329040</v>
      </c>
      <c r="D955" s="92">
        <v>20160111</v>
      </c>
      <c r="E955" s="116">
        <v>721026460</v>
      </c>
      <c r="F955" s="94">
        <v>3273</v>
      </c>
      <c r="G955" s="116">
        <v>721026460</v>
      </c>
      <c r="H955" s="94">
        <v>3273</v>
      </c>
      <c r="I955" s="123">
        <v>953</v>
      </c>
      <c r="J955" s="123">
        <v>953</v>
      </c>
      <c r="K955" s="151">
        <v>10038982</v>
      </c>
      <c r="N955" s="126" t="s">
        <v>946</v>
      </c>
      <c r="O955" s="154" t="s">
        <v>892</v>
      </c>
      <c r="Q955" s="153" t="s">
        <v>866</v>
      </c>
      <c r="R955" s="152" t="s">
        <v>837</v>
      </c>
      <c r="T955" s="142">
        <v>58</v>
      </c>
      <c r="X955" s="152" t="s">
        <v>690</v>
      </c>
      <c r="Y955" s="123" t="s">
        <v>159</v>
      </c>
      <c r="AB955" s="128" t="s">
        <v>706</v>
      </c>
      <c r="AD955" s="138" t="s">
        <v>834</v>
      </c>
      <c r="AF955" s="111">
        <v>42376</v>
      </c>
      <c r="AG955" s="123" t="s">
        <v>562</v>
      </c>
      <c r="AH955" s="94">
        <v>1</v>
      </c>
      <c r="AQ955" s="94">
        <v>5</v>
      </c>
      <c r="AT955" s="151">
        <v>22</v>
      </c>
      <c r="AU955" s="150" t="s">
        <v>691</v>
      </c>
      <c r="AX955" s="94">
        <v>665</v>
      </c>
      <c r="BA955" s="168">
        <v>42376</v>
      </c>
      <c r="BB955" s="168">
        <v>42376</v>
      </c>
    </row>
    <row r="956" spans="2:54" s="94" customFormat="1" ht="15" customHeight="1" x14ac:dyDescent="0.25">
      <c r="B956" s="126" t="s">
        <v>139</v>
      </c>
      <c r="C956" s="116">
        <v>113329040</v>
      </c>
      <c r="D956" s="92">
        <v>20160111</v>
      </c>
      <c r="E956" s="116">
        <v>721026460</v>
      </c>
      <c r="F956" s="94">
        <v>3274</v>
      </c>
      <c r="G956" s="116">
        <v>721026460</v>
      </c>
      <c r="H956" s="94">
        <v>3274</v>
      </c>
      <c r="I956" s="123">
        <v>954</v>
      </c>
      <c r="J956" s="123">
        <v>954</v>
      </c>
      <c r="K956" s="151">
        <v>10038982</v>
      </c>
      <c r="N956" s="126" t="s">
        <v>946</v>
      </c>
      <c r="O956" s="154" t="s">
        <v>893</v>
      </c>
      <c r="Q956" s="153" t="s">
        <v>866</v>
      </c>
      <c r="R956" s="152" t="s">
        <v>837</v>
      </c>
      <c r="T956" s="142">
        <v>58</v>
      </c>
      <c r="X956" s="152" t="s">
        <v>690</v>
      </c>
      <c r="Y956" s="123" t="s">
        <v>159</v>
      </c>
      <c r="AB956" s="128" t="s">
        <v>706</v>
      </c>
      <c r="AD956" s="138" t="s">
        <v>834</v>
      </c>
      <c r="AF956" s="111">
        <v>42376</v>
      </c>
      <c r="AG956" s="123" t="s">
        <v>562</v>
      </c>
      <c r="AH956" s="94">
        <v>1</v>
      </c>
      <c r="AM956" s="110"/>
      <c r="AT956" s="151">
        <v>6.7</v>
      </c>
      <c r="AU956" s="150" t="s">
        <v>679</v>
      </c>
      <c r="AX956" s="94">
        <v>99717</v>
      </c>
      <c r="BA956" s="168">
        <v>42376</v>
      </c>
      <c r="BB956" s="168">
        <v>42376</v>
      </c>
    </row>
    <row r="957" spans="2:54" s="94" customFormat="1" ht="15" customHeight="1" x14ac:dyDescent="0.25">
      <c r="B957" s="126" t="s">
        <v>139</v>
      </c>
      <c r="C957" s="116">
        <v>113329040</v>
      </c>
      <c r="D957" s="92">
        <v>20160111</v>
      </c>
      <c r="E957" s="116">
        <v>721026460</v>
      </c>
      <c r="F957" s="94">
        <v>3274</v>
      </c>
      <c r="G957" s="116">
        <v>721026460</v>
      </c>
      <c r="H957" s="94">
        <v>3274</v>
      </c>
      <c r="I957" s="123">
        <v>955</v>
      </c>
      <c r="J957" s="123">
        <v>955</v>
      </c>
      <c r="K957" s="151">
        <v>10038982</v>
      </c>
      <c r="N957" s="126" t="s">
        <v>946</v>
      </c>
      <c r="O957" s="154" t="s">
        <v>893</v>
      </c>
      <c r="Q957" s="153" t="s">
        <v>866</v>
      </c>
      <c r="R957" s="152" t="s">
        <v>837</v>
      </c>
      <c r="T957" s="142">
        <v>58</v>
      </c>
      <c r="X957" s="152" t="s">
        <v>690</v>
      </c>
      <c r="Y957" s="123" t="s">
        <v>159</v>
      </c>
      <c r="AB957" s="128" t="s">
        <v>706</v>
      </c>
      <c r="AD957" s="138" t="s">
        <v>834</v>
      </c>
      <c r="AF957" s="111">
        <v>42376</v>
      </c>
      <c r="AG957" s="123" t="s">
        <v>562</v>
      </c>
      <c r="AH957" s="94">
        <v>1</v>
      </c>
      <c r="AQ957" s="94">
        <v>5</v>
      </c>
      <c r="AT957" s="151">
        <v>63</v>
      </c>
      <c r="AU957" s="150" t="s">
        <v>691</v>
      </c>
      <c r="AX957" s="94">
        <v>665</v>
      </c>
      <c r="BA957" s="168">
        <v>42376</v>
      </c>
      <c r="BB957" s="168">
        <v>42376</v>
      </c>
    </row>
    <row r="958" spans="2:54" s="94" customFormat="1" ht="15" customHeight="1" x14ac:dyDescent="0.25">
      <c r="B958" s="126" t="s">
        <v>139</v>
      </c>
      <c r="C958" s="116">
        <v>113329040</v>
      </c>
      <c r="D958" s="92">
        <v>20160111</v>
      </c>
      <c r="E958" s="116">
        <v>721026460</v>
      </c>
      <c r="F958" s="94">
        <v>3275</v>
      </c>
      <c r="G958" s="116">
        <v>721026460</v>
      </c>
      <c r="H958" s="94">
        <v>3275</v>
      </c>
      <c r="I958" s="123">
        <v>956</v>
      </c>
      <c r="J958" s="123">
        <v>956</v>
      </c>
      <c r="K958" s="151">
        <v>10038982</v>
      </c>
      <c r="N958" s="126" t="s">
        <v>946</v>
      </c>
      <c r="O958" s="154" t="s">
        <v>888</v>
      </c>
      <c r="Q958" s="153" t="s">
        <v>866</v>
      </c>
      <c r="R958" s="152" t="s">
        <v>837</v>
      </c>
      <c r="T958" s="142">
        <v>58</v>
      </c>
      <c r="X958" s="152" t="s">
        <v>690</v>
      </c>
      <c r="Y958" s="123" t="s">
        <v>159</v>
      </c>
      <c r="AB958" s="128" t="s">
        <v>706</v>
      </c>
      <c r="AD958" s="138" t="s">
        <v>834</v>
      </c>
      <c r="AF958" s="111">
        <v>42376</v>
      </c>
      <c r="AG958" s="123" t="s">
        <v>562</v>
      </c>
      <c r="AH958" s="94">
        <v>1</v>
      </c>
      <c r="AM958" s="131"/>
      <c r="AT958" s="151">
        <v>3.3</v>
      </c>
      <c r="AU958" s="150" t="s">
        <v>691</v>
      </c>
      <c r="AX958" s="94">
        <v>99717</v>
      </c>
      <c r="BA958" s="168">
        <v>42376</v>
      </c>
      <c r="BB958" s="168">
        <v>42376</v>
      </c>
    </row>
    <row r="959" spans="2:54" s="94" customFormat="1" ht="15" customHeight="1" x14ac:dyDescent="0.25">
      <c r="B959" s="126" t="s">
        <v>139</v>
      </c>
      <c r="C959" s="116">
        <v>113329040</v>
      </c>
      <c r="D959" s="92">
        <v>20160111</v>
      </c>
      <c r="E959" s="116">
        <v>721026460</v>
      </c>
      <c r="F959" s="94">
        <v>3275</v>
      </c>
      <c r="G959" s="116">
        <v>721026460</v>
      </c>
      <c r="H959" s="94">
        <v>3275</v>
      </c>
      <c r="I959" s="123">
        <v>957</v>
      </c>
      <c r="J959" s="123">
        <v>957</v>
      </c>
      <c r="K959" s="151">
        <v>10038981</v>
      </c>
      <c r="N959" s="126" t="s">
        <v>946</v>
      </c>
      <c r="O959" s="154" t="s">
        <v>888</v>
      </c>
      <c r="Q959" s="153" t="s">
        <v>866</v>
      </c>
      <c r="R959" s="152" t="s">
        <v>837</v>
      </c>
      <c r="T959" s="142">
        <v>58</v>
      </c>
      <c r="X959" s="152" t="s">
        <v>690</v>
      </c>
      <c r="Y959" s="123" t="s">
        <v>159</v>
      </c>
      <c r="AB959" s="128" t="s">
        <v>706</v>
      </c>
      <c r="AD959" s="138" t="s">
        <v>834</v>
      </c>
      <c r="AF959" s="111">
        <v>42376</v>
      </c>
      <c r="AG959" s="123" t="s">
        <v>562</v>
      </c>
      <c r="AH959" s="94">
        <v>1</v>
      </c>
      <c r="AM959" s="184"/>
      <c r="AQ959" s="94">
        <v>5</v>
      </c>
      <c r="AT959" s="151">
        <v>60</v>
      </c>
      <c r="AU959" s="150" t="s">
        <v>691</v>
      </c>
      <c r="AX959" s="94">
        <v>665</v>
      </c>
      <c r="BA959" s="168">
        <v>42376</v>
      </c>
      <c r="BB959" s="168">
        <v>42376</v>
      </c>
    </row>
    <row r="960" spans="2:54" s="94" customFormat="1" ht="15" customHeight="1" x14ac:dyDescent="0.25">
      <c r="B960" s="126" t="s">
        <v>139</v>
      </c>
      <c r="C960" s="116">
        <v>113329040</v>
      </c>
      <c r="D960" s="92">
        <v>20160111</v>
      </c>
      <c r="E960" s="116">
        <v>721026460</v>
      </c>
      <c r="F960" s="94">
        <v>3276</v>
      </c>
      <c r="G960" s="116">
        <v>721026460</v>
      </c>
      <c r="H960" s="94">
        <v>3276</v>
      </c>
      <c r="I960" s="123">
        <v>958</v>
      </c>
      <c r="J960" s="123">
        <v>958</v>
      </c>
      <c r="K960" s="151">
        <v>10038982</v>
      </c>
      <c r="N960" s="126" t="s">
        <v>946</v>
      </c>
      <c r="O960" s="154" t="s">
        <v>894</v>
      </c>
      <c r="Q960" s="153" t="s">
        <v>866</v>
      </c>
      <c r="R960" s="152" t="s">
        <v>837</v>
      </c>
      <c r="T960" s="142">
        <v>58</v>
      </c>
      <c r="X960" s="152" t="s">
        <v>690</v>
      </c>
      <c r="Y960" s="123" t="s">
        <v>159</v>
      </c>
      <c r="AB960" s="128" t="s">
        <v>706</v>
      </c>
      <c r="AD960" s="138" t="s">
        <v>834</v>
      </c>
      <c r="AF960" s="111">
        <v>42376</v>
      </c>
      <c r="AG960" s="123" t="s">
        <v>562</v>
      </c>
      <c r="AH960" s="94">
        <v>1</v>
      </c>
      <c r="AM960" s="131"/>
      <c r="AT960" s="151">
        <v>5.9</v>
      </c>
      <c r="AU960" s="150" t="s">
        <v>691</v>
      </c>
      <c r="AX960" s="94">
        <v>99717</v>
      </c>
      <c r="BA960" s="168">
        <v>42376</v>
      </c>
      <c r="BB960" s="168">
        <v>42376</v>
      </c>
    </row>
    <row r="961" spans="2:54" s="94" customFormat="1" ht="15" customHeight="1" x14ac:dyDescent="0.25">
      <c r="B961" s="126" t="s">
        <v>139</v>
      </c>
      <c r="C961" s="116">
        <v>113329040</v>
      </c>
      <c r="D961" s="92">
        <v>20160111</v>
      </c>
      <c r="E961" s="116">
        <v>721026460</v>
      </c>
      <c r="F961" s="94">
        <v>3276</v>
      </c>
      <c r="G961" s="116">
        <v>721026460</v>
      </c>
      <c r="H961" s="94">
        <v>3276</v>
      </c>
      <c r="I961" s="123">
        <v>959</v>
      </c>
      <c r="J961" s="123">
        <v>959</v>
      </c>
      <c r="K961" s="151">
        <v>10038981</v>
      </c>
      <c r="N961" s="126" t="s">
        <v>946</v>
      </c>
      <c r="O961" s="154" t="s">
        <v>894</v>
      </c>
      <c r="Q961" s="153" t="s">
        <v>866</v>
      </c>
      <c r="R961" s="152" t="s">
        <v>837</v>
      </c>
      <c r="T961" s="142">
        <v>58</v>
      </c>
      <c r="X961" s="152" t="s">
        <v>690</v>
      </c>
      <c r="Y961" s="123" t="s">
        <v>159</v>
      </c>
      <c r="AB961" s="128" t="s">
        <v>706</v>
      </c>
      <c r="AD961" s="138" t="s">
        <v>834</v>
      </c>
      <c r="AF961" s="111">
        <v>42376</v>
      </c>
      <c r="AG961" s="123" t="s">
        <v>562</v>
      </c>
      <c r="AH961" s="94">
        <v>1</v>
      </c>
      <c r="AM961" s="131"/>
      <c r="AQ961" s="94">
        <v>5</v>
      </c>
      <c r="AT961" s="151">
        <v>27</v>
      </c>
      <c r="AU961" s="150" t="s">
        <v>691</v>
      </c>
      <c r="AX961" s="94">
        <v>665</v>
      </c>
      <c r="BA961" s="168">
        <v>42376</v>
      </c>
      <c r="BB961" s="168">
        <v>42376</v>
      </c>
    </row>
    <row r="962" spans="2:54" s="94" customFormat="1" ht="15" customHeight="1" x14ac:dyDescent="0.25">
      <c r="B962" s="126" t="s">
        <v>139</v>
      </c>
      <c r="C962" s="116">
        <v>113329040</v>
      </c>
      <c r="D962" s="92">
        <v>20160111</v>
      </c>
      <c r="E962" s="116">
        <v>721026460</v>
      </c>
      <c r="F962" s="94">
        <v>3277</v>
      </c>
      <c r="G962" s="116">
        <v>721026460</v>
      </c>
      <c r="H962" s="94">
        <v>3277</v>
      </c>
      <c r="I962" s="123">
        <v>960</v>
      </c>
      <c r="J962" s="123">
        <v>960</v>
      </c>
      <c r="K962" s="151">
        <v>10038982</v>
      </c>
      <c r="N962" s="126" t="s">
        <v>946</v>
      </c>
      <c r="O962" s="154" t="s">
        <v>895</v>
      </c>
      <c r="Q962" s="153" t="s">
        <v>866</v>
      </c>
      <c r="R962" s="152" t="s">
        <v>837</v>
      </c>
      <c r="T962" s="142">
        <v>58</v>
      </c>
      <c r="X962" s="152" t="s">
        <v>690</v>
      </c>
      <c r="Y962" s="123" t="s">
        <v>159</v>
      </c>
      <c r="AB962" s="128" t="s">
        <v>706</v>
      </c>
      <c r="AD962" s="138" t="s">
        <v>834</v>
      </c>
      <c r="AF962" s="111">
        <v>42376</v>
      </c>
      <c r="AG962" s="123" t="s">
        <v>562</v>
      </c>
      <c r="AH962" s="94">
        <v>1</v>
      </c>
      <c r="AM962" s="110"/>
      <c r="AT962" s="151">
        <v>3.8</v>
      </c>
      <c r="AU962" s="150" t="s">
        <v>691</v>
      </c>
      <c r="AX962" s="94">
        <v>99717</v>
      </c>
      <c r="BA962" s="168">
        <v>42376</v>
      </c>
      <c r="BB962" s="168">
        <v>42376</v>
      </c>
    </row>
    <row r="963" spans="2:54" s="94" customFormat="1" ht="15" customHeight="1" x14ac:dyDescent="0.25">
      <c r="B963" s="126" t="s">
        <v>139</v>
      </c>
      <c r="C963" s="116">
        <v>113329040</v>
      </c>
      <c r="D963" s="92">
        <v>20160111</v>
      </c>
      <c r="E963" s="116">
        <v>721026460</v>
      </c>
      <c r="F963" s="94">
        <v>3277</v>
      </c>
      <c r="G963" s="116">
        <v>721026460</v>
      </c>
      <c r="H963" s="94">
        <v>3277</v>
      </c>
      <c r="I963" s="123">
        <v>961</v>
      </c>
      <c r="J963" s="123">
        <v>961</v>
      </c>
      <c r="K963" s="151">
        <v>10038981</v>
      </c>
      <c r="N963" s="126" t="s">
        <v>946</v>
      </c>
      <c r="O963" s="154" t="s">
        <v>895</v>
      </c>
      <c r="Q963" s="153" t="s">
        <v>866</v>
      </c>
      <c r="R963" s="152" t="s">
        <v>837</v>
      </c>
      <c r="T963" s="142">
        <v>58</v>
      </c>
      <c r="X963" s="152" t="s">
        <v>690</v>
      </c>
      <c r="Y963" s="123" t="s">
        <v>159</v>
      </c>
      <c r="AB963" s="128" t="s">
        <v>706</v>
      </c>
      <c r="AD963" s="138" t="s">
        <v>834</v>
      </c>
      <c r="AF963" s="111">
        <v>42376</v>
      </c>
      <c r="AG963" s="123" t="s">
        <v>562</v>
      </c>
      <c r="AH963" s="94">
        <v>1</v>
      </c>
      <c r="AM963" s="110"/>
      <c r="AQ963" s="94">
        <v>5</v>
      </c>
      <c r="AT963" s="151">
        <v>38</v>
      </c>
      <c r="AU963" s="150" t="s">
        <v>691</v>
      </c>
      <c r="AX963" s="94">
        <v>665</v>
      </c>
      <c r="BA963" s="168">
        <v>42376</v>
      </c>
      <c r="BB963" s="168">
        <v>42376</v>
      </c>
    </row>
    <row r="964" spans="2:54" s="94" customFormat="1" ht="15" customHeight="1" x14ac:dyDescent="0.25">
      <c r="B964" s="126" t="s">
        <v>139</v>
      </c>
      <c r="C964" s="116">
        <v>113329040</v>
      </c>
      <c r="D964" s="92">
        <v>20160111</v>
      </c>
      <c r="E964" s="116">
        <v>721026460</v>
      </c>
      <c r="F964" s="94">
        <v>3278</v>
      </c>
      <c r="G964" s="116">
        <v>721026460</v>
      </c>
      <c r="H964" s="94">
        <v>3278</v>
      </c>
      <c r="I964" s="123">
        <v>962</v>
      </c>
      <c r="J964" s="123">
        <v>962</v>
      </c>
      <c r="K964" s="151">
        <v>10038982</v>
      </c>
      <c r="N964" s="126" t="s">
        <v>946</v>
      </c>
      <c r="O964" s="154" t="s">
        <v>889</v>
      </c>
      <c r="Q964" s="153" t="s">
        <v>866</v>
      </c>
      <c r="R964" s="152" t="s">
        <v>837</v>
      </c>
      <c r="T964" s="142">
        <v>58</v>
      </c>
      <c r="X964" s="152" t="s">
        <v>690</v>
      </c>
      <c r="Y964" s="123" t="s">
        <v>159</v>
      </c>
      <c r="AB964" s="128" t="s">
        <v>706</v>
      </c>
      <c r="AD964" s="138" t="s">
        <v>834</v>
      </c>
      <c r="AF964" s="111">
        <v>42376</v>
      </c>
      <c r="AG964" s="123" t="s">
        <v>562</v>
      </c>
      <c r="AH964" s="94">
        <v>1</v>
      </c>
      <c r="AM964" s="131"/>
      <c r="AT964" s="151">
        <v>3.5</v>
      </c>
      <c r="AU964" s="150" t="s">
        <v>691</v>
      </c>
      <c r="AX964" s="94">
        <v>99717</v>
      </c>
      <c r="BA964" s="168">
        <v>42376</v>
      </c>
      <c r="BB964" s="168">
        <v>42376</v>
      </c>
    </row>
    <row r="965" spans="2:54" s="94" customFormat="1" ht="15" customHeight="1" x14ac:dyDescent="0.25">
      <c r="B965" s="126" t="s">
        <v>139</v>
      </c>
      <c r="C965" s="116">
        <v>113329040</v>
      </c>
      <c r="D965" s="92">
        <v>20160111</v>
      </c>
      <c r="E965" s="116">
        <v>721026460</v>
      </c>
      <c r="F965" s="94">
        <v>3278</v>
      </c>
      <c r="G965" s="116">
        <v>721026460</v>
      </c>
      <c r="H965" s="94">
        <v>3278</v>
      </c>
      <c r="I965" s="123">
        <v>963</v>
      </c>
      <c r="J965" s="123">
        <v>963</v>
      </c>
      <c r="K965" s="151">
        <v>10038982</v>
      </c>
      <c r="N965" s="126" t="s">
        <v>946</v>
      </c>
      <c r="O965" s="154" t="s">
        <v>889</v>
      </c>
      <c r="Q965" s="153" t="s">
        <v>866</v>
      </c>
      <c r="R965" s="152" t="s">
        <v>837</v>
      </c>
      <c r="T965" s="142">
        <v>58</v>
      </c>
      <c r="X965" s="152" t="s">
        <v>690</v>
      </c>
      <c r="Y965" s="123" t="s">
        <v>159</v>
      </c>
      <c r="AB965" s="128" t="s">
        <v>706</v>
      </c>
      <c r="AD965" s="138" t="s">
        <v>834</v>
      </c>
      <c r="AF965" s="111">
        <v>42376</v>
      </c>
      <c r="AG965" s="123" t="s">
        <v>562</v>
      </c>
      <c r="AH965" s="94">
        <v>1</v>
      </c>
      <c r="AM965" s="131"/>
      <c r="AQ965" s="94">
        <v>5</v>
      </c>
      <c r="AT965" s="151">
        <v>23</v>
      </c>
      <c r="AU965" s="150" t="s">
        <v>691</v>
      </c>
      <c r="AX965" s="94">
        <v>665</v>
      </c>
      <c r="BA965" s="168">
        <v>42376</v>
      </c>
      <c r="BB965" s="168">
        <v>42376</v>
      </c>
    </row>
    <row r="966" spans="2:54" s="94" customFormat="1" ht="15" customHeight="1" x14ac:dyDescent="0.25">
      <c r="B966" s="126" t="s">
        <v>139</v>
      </c>
      <c r="C966" s="116">
        <v>113329040</v>
      </c>
      <c r="D966" s="92">
        <v>20160111</v>
      </c>
      <c r="E966" s="116">
        <v>721026460</v>
      </c>
      <c r="F966" s="94">
        <v>3279</v>
      </c>
      <c r="G966" s="116">
        <v>721026460</v>
      </c>
      <c r="H966" s="94">
        <v>3279</v>
      </c>
      <c r="I966" s="123">
        <v>964</v>
      </c>
      <c r="J966" s="123">
        <v>964</v>
      </c>
      <c r="K966" s="151">
        <v>10038982</v>
      </c>
      <c r="N966" s="126" t="s">
        <v>946</v>
      </c>
      <c r="O966" s="154" t="s">
        <v>896</v>
      </c>
      <c r="Q966" s="153" t="s">
        <v>866</v>
      </c>
      <c r="R966" s="152" t="s">
        <v>837</v>
      </c>
      <c r="T966" s="142">
        <v>58</v>
      </c>
      <c r="X966" s="152" t="s">
        <v>690</v>
      </c>
      <c r="Y966" s="123" t="s">
        <v>159</v>
      </c>
      <c r="AB966" s="128" t="s">
        <v>706</v>
      </c>
      <c r="AD966" s="138" t="s">
        <v>834</v>
      </c>
      <c r="AF966" s="111">
        <v>42376</v>
      </c>
      <c r="AG966" s="123" t="s">
        <v>562</v>
      </c>
      <c r="AH966" s="94">
        <v>1</v>
      </c>
      <c r="AM966" s="110"/>
      <c r="AT966" s="151">
        <v>2.9</v>
      </c>
      <c r="AU966" s="150" t="s">
        <v>691</v>
      </c>
      <c r="AX966" s="94">
        <v>99717</v>
      </c>
      <c r="BA966" s="168">
        <v>42376</v>
      </c>
      <c r="BB966" s="168">
        <v>42376</v>
      </c>
    </row>
    <row r="967" spans="2:54" s="94" customFormat="1" ht="15" customHeight="1" x14ac:dyDescent="0.25">
      <c r="B967" s="126" t="s">
        <v>139</v>
      </c>
      <c r="C967" s="116">
        <v>113329040</v>
      </c>
      <c r="D967" s="92">
        <v>20160111</v>
      </c>
      <c r="E967" s="116">
        <v>721026460</v>
      </c>
      <c r="F967" s="94">
        <v>3279</v>
      </c>
      <c r="G967" s="116">
        <v>721026460</v>
      </c>
      <c r="H967" s="94">
        <v>3279</v>
      </c>
      <c r="I967" s="123">
        <v>965</v>
      </c>
      <c r="J967" s="123">
        <v>965</v>
      </c>
      <c r="K967" s="151">
        <v>10038982</v>
      </c>
      <c r="N967" s="126" t="s">
        <v>946</v>
      </c>
      <c r="O967" s="154" t="s">
        <v>896</v>
      </c>
      <c r="Q967" s="153" t="s">
        <v>866</v>
      </c>
      <c r="R967" s="152" t="s">
        <v>837</v>
      </c>
      <c r="T967" s="142">
        <v>58</v>
      </c>
      <c r="X967" s="152" t="s">
        <v>690</v>
      </c>
      <c r="Y967" s="123" t="s">
        <v>159</v>
      </c>
      <c r="AB967" s="128" t="s">
        <v>706</v>
      </c>
      <c r="AD967" s="138" t="s">
        <v>834</v>
      </c>
      <c r="AF967" s="111">
        <v>42376</v>
      </c>
      <c r="AG967" s="123" t="s">
        <v>562</v>
      </c>
      <c r="AH967" s="94">
        <v>1</v>
      </c>
      <c r="AM967" s="110"/>
      <c r="AQ967" s="94">
        <v>5</v>
      </c>
      <c r="AT967" s="151">
        <v>16</v>
      </c>
      <c r="AU967" s="150" t="s">
        <v>691</v>
      </c>
      <c r="AX967" s="94">
        <v>665</v>
      </c>
      <c r="BA967" s="168">
        <v>42376</v>
      </c>
      <c r="BB967" s="168">
        <v>42376</v>
      </c>
    </row>
    <row r="968" spans="2:54" s="94" customFormat="1" ht="15" customHeight="1" x14ac:dyDescent="0.25">
      <c r="B968" s="126" t="s">
        <v>139</v>
      </c>
      <c r="C968" s="116">
        <v>113329040</v>
      </c>
      <c r="D968" s="92">
        <v>20160111</v>
      </c>
      <c r="E968" s="116">
        <v>721026460</v>
      </c>
      <c r="F968" s="94">
        <v>3280</v>
      </c>
      <c r="G968" s="116">
        <v>721026460</v>
      </c>
      <c r="H968" s="94">
        <v>3280</v>
      </c>
      <c r="I968" s="123">
        <v>966</v>
      </c>
      <c r="J968" s="123">
        <v>966</v>
      </c>
      <c r="K968" s="151">
        <v>10038982</v>
      </c>
      <c r="N968" s="126" t="s">
        <v>946</v>
      </c>
      <c r="O968" s="154" t="s">
        <v>897</v>
      </c>
      <c r="Q968" s="153" t="s">
        <v>866</v>
      </c>
      <c r="R968" s="152" t="s">
        <v>837</v>
      </c>
      <c r="T968" s="142">
        <v>58</v>
      </c>
      <c r="X968" s="152" t="s">
        <v>690</v>
      </c>
      <c r="Y968" s="123" t="s">
        <v>159</v>
      </c>
      <c r="AB968" s="128" t="s">
        <v>706</v>
      </c>
      <c r="AD968" s="138" t="s">
        <v>834</v>
      </c>
      <c r="AF968" s="111">
        <v>42376</v>
      </c>
      <c r="AG968" s="123" t="s">
        <v>562</v>
      </c>
      <c r="AH968" s="94">
        <v>1</v>
      </c>
      <c r="AM968" s="131"/>
      <c r="AT968" s="151">
        <v>2.4</v>
      </c>
      <c r="AU968" s="150" t="s">
        <v>691</v>
      </c>
      <c r="AX968" s="94">
        <v>99717</v>
      </c>
      <c r="BA968" s="168">
        <v>42376</v>
      </c>
      <c r="BB968" s="168">
        <v>42376</v>
      </c>
    </row>
    <row r="969" spans="2:54" s="94" customFormat="1" ht="15" customHeight="1" x14ac:dyDescent="0.25">
      <c r="B969" s="126" t="s">
        <v>139</v>
      </c>
      <c r="C969" s="116">
        <v>113329040</v>
      </c>
      <c r="D969" s="92">
        <v>20160111</v>
      </c>
      <c r="E969" s="116">
        <v>721026460</v>
      </c>
      <c r="F969" s="94">
        <v>3280</v>
      </c>
      <c r="G969" s="116">
        <v>721026460</v>
      </c>
      <c r="H969" s="94">
        <v>3280</v>
      </c>
      <c r="I969" s="123">
        <v>967</v>
      </c>
      <c r="J969" s="123">
        <v>967</v>
      </c>
      <c r="K969" s="151">
        <v>10038982</v>
      </c>
      <c r="N969" s="126" t="s">
        <v>946</v>
      </c>
      <c r="O969" s="154" t="s">
        <v>897</v>
      </c>
      <c r="Q969" s="153" t="s">
        <v>866</v>
      </c>
      <c r="R969" s="152" t="s">
        <v>837</v>
      </c>
      <c r="T969" s="142">
        <v>58</v>
      </c>
      <c r="X969" s="152" t="s">
        <v>690</v>
      </c>
      <c r="Y969" s="123" t="s">
        <v>159</v>
      </c>
      <c r="AB969" s="128" t="s">
        <v>706</v>
      </c>
      <c r="AD969" s="138" t="s">
        <v>834</v>
      </c>
      <c r="AF969" s="111">
        <v>42376</v>
      </c>
      <c r="AG969" s="123" t="s">
        <v>562</v>
      </c>
      <c r="AH969" s="94">
        <v>1</v>
      </c>
      <c r="AM969" s="131"/>
      <c r="AQ969" s="94">
        <v>5</v>
      </c>
      <c r="AT969" s="151">
        <v>19</v>
      </c>
      <c r="AU969" s="150" t="s">
        <v>691</v>
      </c>
      <c r="AX969" s="94">
        <v>665</v>
      </c>
      <c r="BA969" s="168">
        <v>42376</v>
      </c>
      <c r="BB969" s="168">
        <v>42376</v>
      </c>
    </row>
    <row r="970" spans="2:54" s="94" customFormat="1" ht="15" customHeight="1" x14ac:dyDescent="0.25">
      <c r="B970" s="126" t="s">
        <v>139</v>
      </c>
      <c r="C970" s="116">
        <v>113329040</v>
      </c>
      <c r="D970" s="92">
        <v>20160111</v>
      </c>
      <c r="E970" s="116">
        <v>721026460</v>
      </c>
      <c r="F970" s="94">
        <v>3281</v>
      </c>
      <c r="G970" s="116">
        <v>721026460</v>
      </c>
      <c r="H970" s="94">
        <v>3281</v>
      </c>
      <c r="I970" s="123">
        <v>968</v>
      </c>
      <c r="J970" s="123">
        <v>968</v>
      </c>
      <c r="K970" s="151">
        <v>10038982</v>
      </c>
      <c r="N970" s="126" t="s">
        <v>946</v>
      </c>
      <c r="O970" s="154" t="s">
        <v>898</v>
      </c>
      <c r="Q970" s="153" t="s">
        <v>866</v>
      </c>
      <c r="R970" s="152" t="s">
        <v>837</v>
      </c>
      <c r="T970" s="142">
        <v>58</v>
      </c>
      <c r="X970" s="152" t="s">
        <v>690</v>
      </c>
      <c r="Y970" s="123" t="s">
        <v>159</v>
      </c>
      <c r="AB970" s="128" t="s">
        <v>706</v>
      </c>
      <c r="AD970" s="138" t="s">
        <v>834</v>
      </c>
      <c r="AF970" s="111">
        <v>42376</v>
      </c>
      <c r="AG970" s="123" t="s">
        <v>562</v>
      </c>
      <c r="AH970" s="94">
        <v>1</v>
      </c>
      <c r="AM970" s="194"/>
      <c r="AT970" s="151">
        <v>3</v>
      </c>
      <c r="AU970" s="150" t="s">
        <v>691</v>
      </c>
      <c r="AX970" s="94">
        <v>99717</v>
      </c>
      <c r="BA970" s="168">
        <v>42376</v>
      </c>
      <c r="BB970" s="168">
        <v>42376</v>
      </c>
    </row>
    <row r="971" spans="2:54" s="94" customFormat="1" ht="15" customHeight="1" x14ac:dyDescent="0.25">
      <c r="B971" s="126" t="s">
        <v>139</v>
      </c>
      <c r="C971" s="116">
        <v>113329040</v>
      </c>
      <c r="D971" s="92">
        <v>20160111</v>
      </c>
      <c r="E971" s="116">
        <v>721026460</v>
      </c>
      <c r="F971" s="94">
        <v>3281</v>
      </c>
      <c r="G971" s="116">
        <v>721026460</v>
      </c>
      <c r="H971" s="94">
        <v>3281</v>
      </c>
      <c r="I971" s="123">
        <v>969</v>
      </c>
      <c r="J971" s="123">
        <v>969</v>
      </c>
      <c r="K971" s="151">
        <v>10038982</v>
      </c>
      <c r="N971" s="126" t="s">
        <v>946</v>
      </c>
      <c r="O971" s="154" t="s">
        <v>898</v>
      </c>
      <c r="Q971" s="153" t="s">
        <v>866</v>
      </c>
      <c r="R971" s="152" t="s">
        <v>837</v>
      </c>
      <c r="T971" s="142">
        <v>58</v>
      </c>
      <c r="X971" s="152" t="s">
        <v>690</v>
      </c>
      <c r="Y971" s="123" t="s">
        <v>159</v>
      </c>
      <c r="AB971" s="128" t="s">
        <v>706</v>
      </c>
      <c r="AD971" s="138" t="s">
        <v>834</v>
      </c>
      <c r="AF971" s="111">
        <v>42376</v>
      </c>
      <c r="AG971" s="123" t="s">
        <v>562</v>
      </c>
      <c r="AH971" s="94">
        <v>1</v>
      </c>
      <c r="AM971" s="131"/>
      <c r="AQ971" s="94">
        <v>5</v>
      </c>
      <c r="AT971" s="151">
        <v>15</v>
      </c>
      <c r="AU971" s="150" t="s">
        <v>691</v>
      </c>
      <c r="AX971" s="94">
        <v>665</v>
      </c>
      <c r="BA971" s="168">
        <v>42376</v>
      </c>
      <c r="BB971" s="168">
        <v>42376</v>
      </c>
    </row>
    <row r="972" spans="2:54" s="94" customFormat="1" ht="15" customHeight="1" x14ac:dyDescent="0.25">
      <c r="B972" s="126" t="s">
        <v>139</v>
      </c>
      <c r="C972" s="116">
        <v>113329040</v>
      </c>
      <c r="D972" s="92">
        <v>20160111</v>
      </c>
      <c r="E972" s="116">
        <v>721026460</v>
      </c>
      <c r="F972" s="94">
        <v>3282</v>
      </c>
      <c r="G972" s="116">
        <v>721026460</v>
      </c>
      <c r="H972" s="94">
        <v>3282</v>
      </c>
      <c r="I972" s="123">
        <v>970</v>
      </c>
      <c r="J972" s="123">
        <v>970</v>
      </c>
      <c r="K972" s="151">
        <v>10038982</v>
      </c>
      <c r="N972" s="126" t="s">
        <v>946</v>
      </c>
      <c r="O972" s="154" t="s">
        <v>899</v>
      </c>
      <c r="Q972" s="153" t="s">
        <v>866</v>
      </c>
      <c r="R972" s="152" t="s">
        <v>837</v>
      </c>
      <c r="T972" s="142">
        <v>58</v>
      </c>
      <c r="X972" s="152" t="s">
        <v>690</v>
      </c>
      <c r="Y972" s="123" t="s">
        <v>159</v>
      </c>
      <c r="AB972" s="128" t="s">
        <v>706</v>
      </c>
      <c r="AD972" s="138" t="s">
        <v>834</v>
      </c>
      <c r="AF972" s="111">
        <v>42376</v>
      </c>
      <c r="AG972" s="123" t="s">
        <v>562</v>
      </c>
      <c r="AH972" s="94">
        <v>1</v>
      </c>
      <c r="AM972" s="110"/>
      <c r="AQ972" s="94">
        <v>5</v>
      </c>
      <c r="AT972" s="151">
        <v>27</v>
      </c>
      <c r="AU972" s="150" t="s">
        <v>691</v>
      </c>
      <c r="AX972" s="94">
        <v>665</v>
      </c>
      <c r="BA972" s="168">
        <v>42376</v>
      </c>
      <c r="BB972" s="168">
        <v>42376</v>
      </c>
    </row>
    <row r="973" spans="2:54" s="94" customFormat="1" ht="15" customHeight="1" x14ac:dyDescent="0.25">
      <c r="B973" s="126" t="s">
        <v>139</v>
      </c>
      <c r="C973" s="116">
        <v>113329040</v>
      </c>
      <c r="D973" s="92">
        <v>20160111</v>
      </c>
      <c r="E973" s="116">
        <v>721026460</v>
      </c>
      <c r="F973" s="94">
        <v>3282</v>
      </c>
      <c r="G973" s="116">
        <v>721026460</v>
      </c>
      <c r="H973" s="94">
        <v>3282</v>
      </c>
      <c r="I973" s="123">
        <v>971</v>
      </c>
      <c r="J973" s="123">
        <v>971</v>
      </c>
      <c r="K973" s="151">
        <v>10038982</v>
      </c>
      <c r="N973" s="126" t="s">
        <v>946</v>
      </c>
      <c r="O973" s="154" t="s">
        <v>900</v>
      </c>
      <c r="Q973" s="153" t="s">
        <v>866</v>
      </c>
      <c r="R973" s="152" t="s">
        <v>837</v>
      </c>
      <c r="T973" s="142">
        <v>58</v>
      </c>
      <c r="X973" s="152" t="s">
        <v>690</v>
      </c>
      <c r="Y973" s="123" t="s">
        <v>159</v>
      </c>
      <c r="AB973" s="128" t="s">
        <v>706</v>
      </c>
      <c r="AD973" s="138" t="s">
        <v>834</v>
      </c>
      <c r="AF973" s="111">
        <v>42376</v>
      </c>
      <c r="AG973" s="123" t="s">
        <v>562</v>
      </c>
      <c r="AH973" s="94">
        <v>1</v>
      </c>
      <c r="AM973" s="110"/>
      <c r="AQ973" s="94">
        <v>5</v>
      </c>
      <c r="AT973" s="151">
        <v>9</v>
      </c>
      <c r="AU973" s="150" t="s">
        <v>691</v>
      </c>
      <c r="AX973" s="94">
        <v>665</v>
      </c>
      <c r="BA973" s="168">
        <v>42376</v>
      </c>
      <c r="BB973" s="168">
        <v>42376</v>
      </c>
    </row>
    <row r="974" spans="2:54" s="94" customFormat="1" ht="15" customHeight="1" x14ac:dyDescent="0.25">
      <c r="B974" s="126" t="s">
        <v>139</v>
      </c>
      <c r="C974" s="116">
        <v>113329040</v>
      </c>
      <c r="D974" s="92">
        <v>20160111</v>
      </c>
      <c r="E974" s="116">
        <v>721026460</v>
      </c>
      <c r="F974" s="94">
        <v>3283</v>
      </c>
      <c r="G974" s="116">
        <v>721026460</v>
      </c>
      <c r="H974" s="94">
        <v>3283</v>
      </c>
      <c r="I974" s="123">
        <v>972</v>
      </c>
      <c r="J974" s="123">
        <v>972</v>
      </c>
      <c r="K974" s="151">
        <v>10038982</v>
      </c>
      <c r="N974" s="126" t="s">
        <v>946</v>
      </c>
      <c r="O974" s="154" t="s">
        <v>901</v>
      </c>
      <c r="Q974" s="153" t="s">
        <v>866</v>
      </c>
      <c r="R974" s="152" t="s">
        <v>837</v>
      </c>
      <c r="T974" s="142">
        <v>58</v>
      </c>
      <c r="X974" s="152" t="s">
        <v>690</v>
      </c>
      <c r="Y974" s="123" t="s">
        <v>159</v>
      </c>
      <c r="AB974" s="128" t="s">
        <v>706</v>
      </c>
      <c r="AD974" s="138" t="s">
        <v>834</v>
      </c>
      <c r="AF974" s="111">
        <v>42376</v>
      </c>
      <c r="AG974" s="123" t="s">
        <v>562</v>
      </c>
      <c r="AH974" s="94">
        <v>1</v>
      </c>
      <c r="AM974" s="131"/>
      <c r="AQ974" s="94">
        <v>5</v>
      </c>
      <c r="AT974" s="151">
        <v>17</v>
      </c>
      <c r="AU974" s="150" t="s">
        <v>691</v>
      </c>
      <c r="AX974" s="94">
        <v>665</v>
      </c>
      <c r="BA974" s="168">
        <v>42376</v>
      </c>
      <c r="BB974" s="168">
        <v>42376</v>
      </c>
    </row>
    <row r="975" spans="2:54" s="94" customFormat="1" ht="15" customHeight="1" x14ac:dyDescent="0.25">
      <c r="B975" s="126" t="s">
        <v>139</v>
      </c>
      <c r="C975" s="116">
        <v>113329040</v>
      </c>
      <c r="D975" s="92">
        <v>20160111</v>
      </c>
      <c r="E975" s="116">
        <v>721026460</v>
      </c>
      <c r="F975" s="94">
        <v>3283</v>
      </c>
      <c r="G975" s="116">
        <v>721026460</v>
      </c>
      <c r="H975" s="94">
        <v>3283</v>
      </c>
      <c r="I975" s="123">
        <v>973</v>
      </c>
      <c r="J975" s="123">
        <v>973</v>
      </c>
      <c r="K975" s="151">
        <v>10038982</v>
      </c>
      <c r="N975" s="126" t="s">
        <v>946</v>
      </c>
      <c r="O975" s="154" t="s">
        <v>901</v>
      </c>
      <c r="Q975" s="153" t="s">
        <v>866</v>
      </c>
      <c r="R975" s="152" t="s">
        <v>837</v>
      </c>
      <c r="T975" s="142">
        <v>58</v>
      </c>
      <c r="X975" s="152" t="s">
        <v>690</v>
      </c>
      <c r="Y975" s="123" t="s">
        <v>159</v>
      </c>
      <c r="AB975" s="128" t="s">
        <v>706</v>
      </c>
      <c r="AD975" s="138" t="s">
        <v>834</v>
      </c>
      <c r="AF975" s="111">
        <v>42376</v>
      </c>
      <c r="AG975" s="123" t="s">
        <v>562</v>
      </c>
      <c r="AH975" s="94">
        <v>1</v>
      </c>
      <c r="AM975" s="131"/>
      <c r="AQ975" s="94">
        <v>5</v>
      </c>
      <c r="AT975" s="151">
        <v>20</v>
      </c>
      <c r="AU975" s="150" t="s">
        <v>691</v>
      </c>
      <c r="AX975" s="94">
        <v>665</v>
      </c>
      <c r="BA975" s="168">
        <v>42376</v>
      </c>
      <c r="BB975" s="168">
        <v>42376</v>
      </c>
    </row>
    <row r="976" spans="2:54" s="94" customFormat="1" ht="15" customHeight="1" x14ac:dyDescent="0.25">
      <c r="B976" s="126" t="s">
        <v>139</v>
      </c>
      <c r="C976" s="116">
        <v>113329040</v>
      </c>
      <c r="D976" s="92">
        <v>20160111</v>
      </c>
      <c r="E976" s="116">
        <v>721026460</v>
      </c>
      <c r="F976" s="94">
        <v>3284</v>
      </c>
      <c r="G976" s="116">
        <v>721026460</v>
      </c>
      <c r="H976" s="94">
        <v>3284</v>
      </c>
      <c r="I976" s="123">
        <v>974</v>
      </c>
      <c r="J976" s="123">
        <v>974</v>
      </c>
      <c r="K976" s="151">
        <v>10038982</v>
      </c>
      <c r="N976" s="126" t="s">
        <v>946</v>
      </c>
      <c r="O976" s="154" t="s">
        <v>902</v>
      </c>
      <c r="Q976" s="153" t="s">
        <v>866</v>
      </c>
      <c r="R976" s="152" t="s">
        <v>837</v>
      </c>
      <c r="T976" s="142">
        <v>58</v>
      </c>
      <c r="X976" s="152" t="s">
        <v>690</v>
      </c>
      <c r="Y976" s="123" t="s">
        <v>159</v>
      </c>
      <c r="AB976" s="128" t="s">
        <v>706</v>
      </c>
      <c r="AD976" s="138" t="s">
        <v>834</v>
      </c>
      <c r="AF976" s="111">
        <v>42376</v>
      </c>
      <c r="AG976" s="123" t="s">
        <v>562</v>
      </c>
      <c r="AH976" s="94">
        <v>1</v>
      </c>
      <c r="AM976" s="110"/>
      <c r="AQ976" s="94">
        <v>5</v>
      </c>
      <c r="AT976" s="151">
        <v>14</v>
      </c>
      <c r="AU976" s="150" t="s">
        <v>691</v>
      </c>
      <c r="AX976" s="94">
        <v>665</v>
      </c>
      <c r="BA976" s="168">
        <v>42376</v>
      </c>
      <c r="BB976" s="168">
        <v>42376</v>
      </c>
    </row>
    <row r="977" spans="2:54" s="172" customFormat="1" ht="15" customHeight="1" x14ac:dyDescent="0.25">
      <c r="B977" s="172" t="s">
        <v>139</v>
      </c>
      <c r="C977" s="169">
        <v>113329040</v>
      </c>
      <c r="D977" s="170">
        <v>20160111</v>
      </c>
      <c r="E977" s="169">
        <v>721026460</v>
      </c>
      <c r="F977" s="172">
        <v>5019</v>
      </c>
      <c r="G977" s="169">
        <v>721026460</v>
      </c>
      <c r="H977" s="172">
        <v>5019</v>
      </c>
      <c r="I977" s="171">
        <v>975</v>
      </c>
      <c r="J977" s="171">
        <v>975</v>
      </c>
      <c r="K977" s="196">
        <v>10038982</v>
      </c>
      <c r="N977" s="172" t="s">
        <v>946</v>
      </c>
      <c r="O977" s="197" t="s">
        <v>902</v>
      </c>
      <c r="Q977" s="198" t="s">
        <v>866</v>
      </c>
      <c r="R977" s="198" t="s">
        <v>837</v>
      </c>
      <c r="T977" s="173">
        <v>58</v>
      </c>
      <c r="X977" s="198" t="s">
        <v>690</v>
      </c>
      <c r="Y977" s="171" t="s">
        <v>159</v>
      </c>
      <c r="AB977" s="174" t="s">
        <v>706</v>
      </c>
      <c r="AD977" s="199" t="s">
        <v>834</v>
      </c>
      <c r="AF977" s="200">
        <v>42376</v>
      </c>
      <c r="AG977" s="171" t="s">
        <v>562</v>
      </c>
      <c r="AH977" s="172">
        <v>5</v>
      </c>
      <c r="AM977" s="201" t="s">
        <v>844</v>
      </c>
      <c r="AN977" s="94"/>
      <c r="AO977" s="94"/>
      <c r="AP977" s="94"/>
      <c r="AQ977" s="94">
        <v>5</v>
      </c>
      <c r="AT977" s="196">
        <v>15</v>
      </c>
      <c r="AU977" s="175" t="s">
        <v>691</v>
      </c>
      <c r="AV977" s="94"/>
      <c r="AW977" s="94"/>
      <c r="AX977" s="94">
        <v>665</v>
      </c>
      <c r="BA977" s="168">
        <v>42376</v>
      </c>
      <c r="BB977" s="168">
        <v>42376</v>
      </c>
    </row>
    <row r="978" spans="2:54" s="94" customFormat="1" ht="15" customHeight="1" x14ac:dyDescent="0.25">
      <c r="B978" s="126" t="s">
        <v>139</v>
      </c>
      <c r="C978" s="116">
        <v>113329040</v>
      </c>
      <c r="D978" s="92">
        <v>20160111</v>
      </c>
      <c r="E978" s="116">
        <v>721026460</v>
      </c>
      <c r="F978" s="94">
        <v>3285</v>
      </c>
      <c r="G978" s="116">
        <v>721026460</v>
      </c>
      <c r="H978" s="94">
        <v>3285</v>
      </c>
      <c r="I978" s="123">
        <v>976</v>
      </c>
      <c r="J978" s="123">
        <v>976</v>
      </c>
      <c r="K978" s="151">
        <v>10038982</v>
      </c>
      <c r="N978" s="126" t="s">
        <v>946</v>
      </c>
      <c r="O978" s="154" t="s">
        <v>903</v>
      </c>
      <c r="Q978" s="153" t="s">
        <v>866</v>
      </c>
      <c r="R978" s="152" t="s">
        <v>837</v>
      </c>
      <c r="T978" s="142">
        <v>58</v>
      </c>
      <c r="X978" s="152" t="s">
        <v>690</v>
      </c>
      <c r="Y978" s="123" t="s">
        <v>159</v>
      </c>
      <c r="AB978" s="128" t="s">
        <v>706</v>
      </c>
      <c r="AD978" s="138" t="s">
        <v>834</v>
      </c>
      <c r="AF978" s="111">
        <v>42376</v>
      </c>
      <c r="AG978" s="123" t="s">
        <v>562</v>
      </c>
      <c r="AH978" s="94">
        <v>1</v>
      </c>
      <c r="AM978" s="131"/>
      <c r="AQ978" s="94">
        <v>5</v>
      </c>
      <c r="AT978" s="151">
        <v>19</v>
      </c>
      <c r="AU978" s="150" t="s">
        <v>691</v>
      </c>
      <c r="AX978" s="94">
        <v>665</v>
      </c>
      <c r="BA978" s="168">
        <v>42376</v>
      </c>
      <c r="BB978" s="168">
        <v>42376</v>
      </c>
    </row>
    <row r="979" spans="2:54" s="172" customFormat="1" ht="15" customHeight="1" x14ac:dyDescent="0.25">
      <c r="B979" s="172" t="s">
        <v>139</v>
      </c>
      <c r="C979" s="169">
        <v>113329040</v>
      </c>
      <c r="D979" s="170">
        <v>20160111</v>
      </c>
      <c r="E979" s="169">
        <v>721026460</v>
      </c>
      <c r="F979" s="172">
        <v>5018</v>
      </c>
      <c r="G979" s="169">
        <v>721026460</v>
      </c>
      <c r="H979" s="172">
        <v>5018</v>
      </c>
      <c r="I979" s="171">
        <v>977</v>
      </c>
      <c r="J979" s="171">
        <v>977</v>
      </c>
      <c r="K979" s="196">
        <v>10038982</v>
      </c>
      <c r="N979" s="172" t="s">
        <v>946</v>
      </c>
      <c r="O979" s="197" t="s">
        <v>903</v>
      </c>
      <c r="Q979" s="198" t="s">
        <v>866</v>
      </c>
      <c r="R979" s="198" t="s">
        <v>837</v>
      </c>
      <c r="T979" s="173">
        <v>58</v>
      </c>
      <c r="X979" s="198" t="s">
        <v>690</v>
      </c>
      <c r="Y979" s="171" t="s">
        <v>159</v>
      </c>
      <c r="AB979" s="174" t="s">
        <v>706</v>
      </c>
      <c r="AD979" s="199" t="s">
        <v>834</v>
      </c>
      <c r="AF979" s="200">
        <v>42376</v>
      </c>
      <c r="AG979" s="171" t="s">
        <v>562</v>
      </c>
      <c r="AH979" s="172">
        <v>5</v>
      </c>
      <c r="AM979" s="201" t="s">
        <v>844</v>
      </c>
      <c r="AN979" s="94"/>
      <c r="AO979" s="94"/>
      <c r="AP979" s="94"/>
      <c r="AQ979" s="94">
        <v>5</v>
      </c>
      <c r="AT979" s="196">
        <v>17</v>
      </c>
      <c r="AU979" s="175" t="s">
        <v>691</v>
      </c>
      <c r="AV979" s="94"/>
      <c r="AW979" s="94"/>
      <c r="AX979" s="94">
        <v>665</v>
      </c>
      <c r="BA979" s="168">
        <v>42376</v>
      </c>
      <c r="BB979" s="168">
        <v>42376</v>
      </c>
    </row>
    <row r="980" spans="2:54" s="172" customFormat="1" ht="15" customHeight="1" x14ac:dyDescent="0.25">
      <c r="B980" s="172" t="s">
        <v>139</v>
      </c>
      <c r="C980" s="169">
        <v>113329040</v>
      </c>
      <c r="D980" s="170">
        <v>20160111</v>
      </c>
      <c r="E980" s="169">
        <v>721026460</v>
      </c>
      <c r="F980" s="172">
        <v>5017</v>
      </c>
      <c r="G980" s="169">
        <v>721026460</v>
      </c>
      <c r="H980" s="172">
        <v>5017</v>
      </c>
      <c r="I980" s="171">
        <v>978</v>
      </c>
      <c r="J980" s="171">
        <v>978</v>
      </c>
      <c r="K980" s="196">
        <v>10038982</v>
      </c>
      <c r="N980" s="172" t="s">
        <v>946</v>
      </c>
      <c r="O980" s="197" t="s">
        <v>905</v>
      </c>
      <c r="Q980" s="198" t="s">
        <v>866</v>
      </c>
      <c r="R980" s="198" t="s">
        <v>837</v>
      </c>
      <c r="T980" s="173">
        <v>58</v>
      </c>
      <c r="X980" s="198" t="s">
        <v>690</v>
      </c>
      <c r="Y980" s="171" t="s">
        <v>159</v>
      </c>
      <c r="AB980" s="174" t="s">
        <v>706</v>
      </c>
      <c r="AD980" s="199" t="s">
        <v>834</v>
      </c>
      <c r="AF980" s="200">
        <v>42376</v>
      </c>
      <c r="AG980" s="171" t="s">
        <v>562</v>
      </c>
      <c r="AH980" s="172">
        <v>5</v>
      </c>
      <c r="AM980" s="196" t="s">
        <v>844</v>
      </c>
      <c r="AN980" s="94"/>
      <c r="AO980" s="94"/>
      <c r="AP980" s="94"/>
      <c r="AQ980" s="94">
        <v>5</v>
      </c>
      <c r="AT980" s="196">
        <v>41</v>
      </c>
      <c r="AU980" s="175" t="s">
        <v>691</v>
      </c>
      <c r="AV980" s="94"/>
      <c r="AW980" s="94"/>
      <c r="AX980" s="94">
        <v>665</v>
      </c>
      <c r="BA980" s="168">
        <v>42376</v>
      </c>
      <c r="BB980" s="168">
        <v>42376</v>
      </c>
    </row>
    <row r="981" spans="2:54" s="94" customFormat="1" ht="15" customHeight="1" x14ac:dyDescent="0.25">
      <c r="B981" s="126" t="s">
        <v>139</v>
      </c>
      <c r="C981" s="116">
        <v>113329040</v>
      </c>
      <c r="D981" s="92">
        <v>20160111</v>
      </c>
      <c r="E981" s="116">
        <v>721026460</v>
      </c>
      <c r="F981" s="94">
        <v>3286</v>
      </c>
      <c r="G981" s="116">
        <v>721026460</v>
      </c>
      <c r="H981" s="94">
        <v>3286</v>
      </c>
      <c r="I981" s="123">
        <v>979</v>
      </c>
      <c r="J981" s="123">
        <v>979</v>
      </c>
      <c r="K981" s="151">
        <v>10038982</v>
      </c>
      <c r="N981" s="126" t="s">
        <v>946</v>
      </c>
      <c r="O981" s="154" t="s">
        <v>905</v>
      </c>
      <c r="Q981" s="153" t="s">
        <v>866</v>
      </c>
      <c r="R981" s="152" t="s">
        <v>837</v>
      </c>
      <c r="T981" s="142">
        <v>58</v>
      </c>
      <c r="X981" s="94" t="s">
        <v>690</v>
      </c>
      <c r="Y981" s="123" t="s">
        <v>159</v>
      </c>
      <c r="AB981" s="128" t="s">
        <v>706</v>
      </c>
      <c r="AD981" s="138" t="s">
        <v>834</v>
      </c>
      <c r="AF981" s="111">
        <v>42376</v>
      </c>
      <c r="AG981" s="123" t="s">
        <v>562</v>
      </c>
      <c r="AH981" s="94">
        <v>1</v>
      </c>
      <c r="AM981" s="110"/>
      <c r="AQ981" s="94">
        <v>5</v>
      </c>
      <c r="AT981" s="151">
        <v>39</v>
      </c>
      <c r="AU981" s="150" t="s">
        <v>691</v>
      </c>
      <c r="AX981" s="94">
        <v>665</v>
      </c>
      <c r="BA981" s="168">
        <v>42376</v>
      </c>
      <c r="BB981" s="168">
        <v>42376</v>
      </c>
    </row>
    <row r="982" spans="2:54" s="94" customFormat="1" ht="15" customHeight="1" x14ac:dyDescent="0.25">
      <c r="B982" s="126" t="s">
        <v>139</v>
      </c>
      <c r="C982" s="116">
        <v>113329040</v>
      </c>
      <c r="D982" s="92">
        <v>20160111</v>
      </c>
      <c r="E982" s="116">
        <v>721026460</v>
      </c>
      <c r="F982" s="94">
        <v>3287</v>
      </c>
      <c r="G982" s="116">
        <v>721026460</v>
      </c>
      <c r="H982" s="94">
        <v>3287</v>
      </c>
      <c r="I982" s="123">
        <v>980</v>
      </c>
      <c r="J982" s="123">
        <v>980</v>
      </c>
      <c r="K982" s="151">
        <v>10038982</v>
      </c>
      <c r="N982" s="126" t="s">
        <v>946</v>
      </c>
      <c r="O982" s="154" t="s">
        <v>906</v>
      </c>
      <c r="Q982" s="153" t="s">
        <v>866</v>
      </c>
      <c r="R982" s="152" t="s">
        <v>837</v>
      </c>
      <c r="T982" s="142">
        <v>58</v>
      </c>
      <c r="X982" s="94" t="s">
        <v>690</v>
      </c>
      <c r="Y982" s="123" t="s">
        <v>159</v>
      </c>
      <c r="AB982" s="128" t="s">
        <v>706</v>
      </c>
      <c r="AD982" s="138" t="s">
        <v>834</v>
      </c>
      <c r="AF982" s="111">
        <v>42376</v>
      </c>
      <c r="AG982" s="123" t="s">
        <v>562</v>
      </c>
      <c r="AH982" s="94">
        <v>1</v>
      </c>
      <c r="AM982" s="110"/>
      <c r="AQ982" s="94">
        <v>5</v>
      </c>
      <c r="AT982" s="151">
        <v>42</v>
      </c>
      <c r="AU982" s="150" t="s">
        <v>691</v>
      </c>
      <c r="AX982" s="94">
        <v>665</v>
      </c>
      <c r="BA982" s="168">
        <v>42376</v>
      </c>
      <c r="BB982" s="168">
        <v>42376</v>
      </c>
    </row>
    <row r="983" spans="2:54" s="172" customFormat="1" ht="15" customHeight="1" x14ac:dyDescent="0.25">
      <c r="B983" s="172" t="s">
        <v>139</v>
      </c>
      <c r="C983" s="169">
        <v>113329040</v>
      </c>
      <c r="D983" s="170">
        <v>20160111</v>
      </c>
      <c r="E983" s="169">
        <v>721026460</v>
      </c>
      <c r="F983" s="172">
        <v>5016</v>
      </c>
      <c r="G983" s="169">
        <v>721026460</v>
      </c>
      <c r="H983" s="172">
        <v>5016</v>
      </c>
      <c r="I983" s="171">
        <v>981</v>
      </c>
      <c r="J983" s="171">
        <v>981</v>
      </c>
      <c r="K983" s="196">
        <v>10038982</v>
      </c>
      <c r="N983" s="172" t="s">
        <v>946</v>
      </c>
      <c r="O983" s="197" t="s">
        <v>906</v>
      </c>
      <c r="Q983" s="198" t="s">
        <v>866</v>
      </c>
      <c r="R983" s="198" t="s">
        <v>837</v>
      </c>
      <c r="T983" s="173">
        <v>58</v>
      </c>
      <c r="X983" s="94" t="s">
        <v>690</v>
      </c>
      <c r="Y983" s="171" t="s">
        <v>159</v>
      </c>
      <c r="AB983" s="174" t="s">
        <v>706</v>
      </c>
      <c r="AD983" s="199" t="s">
        <v>834</v>
      </c>
      <c r="AF983" s="200">
        <v>42376</v>
      </c>
      <c r="AG983" s="171" t="s">
        <v>562</v>
      </c>
      <c r="AH983" s="172">
        <v>5</v>
      </c>
      <c r="AM983" s="201" t="s">
        <v>844</v>
      </c>
      <c r="AN983" s="94"/>
      <c r="AO983" s="94"/>
      <c r="AP983" s="94"/>
      <c r="AQ983" s="94">
        <v>5</v>
      </c>
      <c r="AT983" s="196">
        <v>38</v>
      </c>
      <c r="AU983" s="175" t="s">
        <v>691</v>
      </c>
      <c r="AV983" s="94"/>
      <c r="AW983" s="94"/>
      <c r="AX983" s="94">
        <v>665</v>
      </c>
      <c r="BA983" s="168">
        <v>42376</v>
      </c>
      <c r="BB983" s="168">
        <v>42376</v>
      </c>
    </row>
    <row r="984" spans="2:54" s="172" customFormat="1" ht="15" customHeight="1" x14ac:dyDescent="0.25">
      <c r="B984" s="172" t="s">
        <v>139</v>
      </c>
      <c r="C984" s="169">
        <v>113329040</v>
      </c>
      <c r="D984" s="170">
        <v>20160111</v>
      </c>
      <c r="E984" s="169">
        <v>721026460</v>
      </c>
      <c r="F984" s="172">
        <v>5015</v>
      </c>
      <c r="G984" s="169">
        <v>721026460</v>
      </c>
      <c r="H984" s="172">
        <v>5015</v>
      </c>
      <c r="I984" s="171">
        <v>982</v>
      </c>
      <c r="J984" s="171">
        <v>982</v>
      </c>
      <c r="K984" s="196">
        <v>10038982</v>
      </c>
      <c r="N984" s="172" t="s">
        <v>946</v>
      </c>
      <c r="O984" s="197" t="s">
        <v>907</v>
      </c>
      <c r="Q984" s="198" t="s">
        <v>866</v>
      </c>
      <c r="R984" s="198" t="s">
        <v>837</v>
      </c>
      <c r="T984" s="173">
        <v>58</v>
      </c>
      <c r="X984" s="94" t="s">
        <v>690</v>
      </c>
      <c r="Y984" s="171" t="s">
        <v>159</v>
      </c>
      <c r="AB984" s="174" t="s">
        <v>706</v>
      </c>
      <c r="AD984" s="199" t="s">
        <v>834</v>
      </c>
      <c r="AF984" s="200">
        <v>42376</v>
      </c>
      <c r="AG984" s="171" t="s">
        <v>562</v>
      </c>
      <c r="AH984" s="172">
        <v>5</v>
      </c>
      <c r="AM984" s="201" t="s">
        <v>844</v>
      </c>
      <c r="AN984" s="94"/>
      <c r="AO984" s="94"/>
      <c r="AP984" s="94"/>
      <c r="AQ984" s="94">
        <v>5</v>
      </c>
      <c r="AT984" s="196">
        <v>40</v>
      </c>
      <c r="AU984" s="175" t="s">
        <v>691</v>
      </c>
      <c r="AV984" s="94"/>
      <c r="AW984" s="94"/>
      <c r="AX984" s="94">
        <v>665</v>
      </c>
      <c r="BA984" s="168">
        <v>42376</v>
      </c>
      <c r="BB984" s="168">
        <v>42376</v>
      </c>
    </row>
    <row r="985" spans="2:54" s="94" customFormat="1" ht="15" customHeight="1" x14ac:dyDescent="0.25">
      <c r="B985" s="126" t="s">
        <v>139</v>
      </c>
      <c r="C985" s="116">
        <v>113329040</v>
      </c>
      <c r="D985" s="92">
        <v>20160111</v>
      </c>
      <c r="E985" s="116">
        <v>721026460</v>
      </c>
      <c r="F985" s="94">
        <v>3288</v>
      </c>
      <c r="G985" s="116">
        <v>721026460</v>
      </c>
      <c r="H985" s="94">
        <v>3288</v>
      </c>
      <c r="I985" s="123">
        <v>983</v>
      </c>
      <c r="J985" s="123">
        <v>983</v>
      </c>
      <c r="K985" s="151">
        <v>10038982</v>
      </c>
      <c r="N985" s="126" t="s">
        <v>946</v>
      </c>
      <c r="O985" s="154" t="s">
        <v>907</v>
      </c>
      <c r="Q985" s="153" t="s">
        <v>866</v>
      </c>
      <c r="R985" s="152" t="s">
        <v>837</v>
      </c>
      <c r="T985" s="142">
        <v>58</v>
      </c>
      <c r="X985" s="94" t="s">
        <v>690</v>
      </c>
      <c r="Y985" s="123" t="s">
        <v>159</v>
      </c>
      <c r="AB985" s="128" t="s">
        <v>706</v>
      </c>
      <c r="AD985" s="138" t="s">
        <v>834</v>
      </c>
      <c r="AF985" s="111">
        <v>42376</v>
      </c>
      <c r="AG985" s="123" t="s">
        <v>562</v>
      </c>
      <c r="AH985" s="94">
        <v>1</v>
      </c>
      <c r="AM985" s="110"/>
      <c r="AQ985" s="94">
        <v>5</v>
      </c>
      <c r="AT985" s="151">
        <v>44</v>
      </c>
      <c r="AU985" s="150" t="s">
        <v>691</v>
      </c>
      <c r="AX985" s="94">
        <v>665</v>
      </c>
      <c r="BA985" s="168">
        <v>42376</v>
      </c>
      <c r="BB985" s="168">
        <v>42376</v>
      </c>
    </row>
    <row r="986" spans="2:54" s="94" customFormat="1" ht="15" customHeight="1" x14ac:dyDescent="0.25">
      <c r="B986" s="126" t="s">
        <v>139</v>
      </c>
      <c r="C986" s="116">
        <v>113329040</v>
      </c>
      <c r="D986" s="92">
        <v>20160111</v>
      </c>
      <c r="E986" s="116">
        <v>721026460</v>
      </c>
      <c r="F986" s="94">
        <v>3289</v>
      </c>
      <c r="G986" s="116">
        <v>721026460</v>
      </c>
      <c r="H986" s="94">
        <v>3289</v>
      </c>
      <c r="I986" s="123">
        <v>984</v>
      </c>
      <c r="J986" s="123">
        <v>984</v>
      </c>
      <c r="K986" s="151">
        <v>10038982</v>
      </c>
      <c r="N986" s="126" t="s">
        <v>946</v>
      </c>
      <c r="O986" s="154" t="s">
        <v>908</v>
      </c>
      <c r="Q986" s="153" t="s">
        <v>866</v>
      </c>
      <c r="R986" s="152" t="s">
        <v>837</v>
      </c>
      <c r="T986" s="142">
        <v>58</v>
      </c>
      <c r="X986" s="94" t="s">
        <v>690</v>
      </c>
      <c r="Y986" s="123" t="s">
        <v>159</v>
      </c>
      <c r="AB986" s="128" t="s">
        <v>706</v>
      </c>
      <c r="AD986" s="138" t="s">
        <v>834</v>
      </c>
      <c r="AF986" s="111">
        <v>42376</v>
      </c>
      <c r="AG986" s="123" t="s">
        <v>562</v>
      </c>
      <c r="AH986" s="94">
        <v>1</v>
      </c>
      <c r="AM986" s="110"/>
      <c r="AQ986" s="94">
        <v>5</v>
      </c>
      <c r="AT986" s="151">
        <v>41</v>
      </c>
      <c r="AU986" s="150" t="s">
        <v>691</v>
      </c>
      <c r="AX986" s="94">
        <v>665</v>
      </c>
      <c r="BA986" s="168">
        <v>42376</v>
      </c>
      <c r="BB986" s="168">
        <v>42376</v>
      </c>
    </row>
    <row r="987" spans="2:54" s="172" customFormat="1" ht="15" customHeight="1" x14ac:dyDescent="0.25">
      <c r="B987" s="172" t="s">
        <v>139</v>
      </c>
      <c r="C987" s="169">
        <v>113329040</v>
      </c>
      <c r="D987" s="170">
        <v>20160111</v>
      </c>
      <c r="E987" s="169">
        <v>721026460</v>
      </c>
      <c r="F987" s="172">
        <v>5014</v>
      </c>
      <c r="G987" s="169">
        <v>721026460</v>
      </c>
      <c r="H987" s="172">
        <v>5014</v>
      </c>
      <c r="I987" s="171">
        <v>985</v>
      </c>
      <c r="J987" s="171">
        <v>985</v>
      </c>
      <c r="K987" s="196">
        <v>10038982</v>
      </c>
      <c r="N987" s="172" t="s">
        <v>946</v>
      </c>
      <c r="O987" s="197" t="s">
        <v>908</v>
      </c>
      <c r="Q987" s="198" t="s">
        <v>866</v>
      </c>
      <c r="R987" s="198" t="s">
        <v>837</v>
      </c>
      <c r="T987" s="173">
        <v>58</v>
      </c>
      <c r="X987" s="94" t="s">
        <v>690</v>
      </c>
      <c r="Y987" s="171" t="s">
        <v>159</v>
      </c>
      <c r="AB987" s="174" t="s">
        <v>706</v>
      </c>
      <c r="AD987" s="199" t="s">
        <v>834</v>
      </c>
      <c r="AF987" s="200">
        <v>42376</v>
      </c>
      <c r="AG987" s="171" t="s">
        <v>562</v>
      </c>
      <c r="AH987" s="172">
        <v>5</v>
      </c>
      <c r="AM987" s="201" t="s">
        <v>844</v>
      </c>
      <c r="AN987" s="94"/>
      <c r="AO987" s="94"/>
      <c r="AP987" s="94"/>
      <c r="AQ987" s="94">
        <v>5</v>
      </c>
      <c r="AT987" s="196">
        <v>43</v>
      </c>
      <c r="AU987" s="175" t="s">
        <v>691</v>
      </c>
      <c r="AV987" s="94"/>
      <c r="AW987" s="94"/>
      <c r="AX987" s="94">
        <v>665</v>
      </c>
      <c r="BA987" s="168">
        <v>42376</v>
      </c>
      <c r="BB987" s="168">
        <v>42376</v>
      </c>
    </row>
    <row r="988" spans="2:54" s="172" customFormat="1" ht="15" customHeight="1" x14ac:dyDescent="0.25">
      <c r="B988" s="172" t="s">
        <v>139</v>
      </c>
      <c r="C988" s="169">
        <v>113329040</v>
      </c>
      <c r="D988" s="170">
        <v>20160111</v>
      </c>
      <c r="E988" s="169">
        <v>721026460</v>
      </c>
      <c r="F988" s="172">
        <v>5013</v>
      </c>
      <c r="G988" s="169">
        <v>721026460</v>
      </c>
      <c r="H988" s="172">
        <v>5013</v>
      </c>
      <c r="I988" s="171">
        <v>986</v>
      </c>
      <c r="J988" s="171">
        <v>986</v>
      </c>
      <c r="K988" s="196">
        <v>10038982</v>
      </c>
      <c r="N988" s="172" t="s">
        <v>946</v>
      </c>
      <c r="O988" s="197" t="s">
        <v>909</v>
      </c>
      <c r="Q988" s="198" t="s">
        <v>866</v>
      </c>
      <c r="R988" s="198" t="s">
        <v>837</v>
      </c>
      <c r="T988" s="173">
        <v>58</v>
      </c>
      <c r="X988" s="94" t="s">
        <v>690</v>
      </c>
      <c r="Y988" s="171" t="s">
        <v>159</v>
      </c>
      <c r="AB988" s="174" t="s">
        <v>706</v>
      </c>
      <c r="AD988" s="199" t="s">
        <v>834</v>
      </c>
      <c r="AF988" s="200">
        <v>42376</v>
      </c>
      <c r="AG988" s="171" t="s">
        <v>562</v>
      </c>
      <c r="AH988" s="172">
        <v>5</v>
      </c>
      <c r="AM988" s="201" t="s">
        <v>844</v>
      </c>
      <c r="AN988" s="94"/>
      <c r="AO988" s="94"/>
      <c r="AP988" s="94"/>
      <c r="AQ988" s="94">
        <v>5</v>
      </c>
      <c r="AT988" s="196">
        <v>10</v>
      </c>
      <c r="AU988" s="175" t="s">
        <v>691</v>
      </c>
      <c r="AV988" s="94"/>
      <c r="AW988" s="94"/>
      <c r="AX988" s="94">
        <v>665</v>
      </c>
      <c r="BA988" s="168">
        <v>42376</v>
      </c>
      <c r="BB988" s="168">
        <v>42376</v>
      </c>
    </row>
    <row r="989" spans="2:54" s="94" customFormat="1" ht="15" customHeight="1" x14ac:dyDescent="0.25">
      <c r="B989" s="126" t="s">
        <v>139</v>
      </c>
      <c r="C989" s="116">
        <v>113329040</v>
      </c>
      <c r="D989" s="92">
        <v>20160111</v>
      </c>
      <c r="E989" s="116">
        <v>721026460</v>
      </c>
      <c r="F989" s="94">
        <v>3290</v>
      </c>
      <c r="G989" s="116">
        <v>721026460</v>
      </c>
      <c r="H989" s="94">
        <v>3290</v>
      </c>
      <c r="I989" s="123">
        <v>987</v>
      </c>
      <c r="J989" s="123">
        <v>987</v>
      </c>
      <c r="K989" s="151">
        <v>10038982</v>
      </c>
      <c r="N989" s="126" t="s">
        <v>946</v>
      </c>
      <c r="O989" s="154" t="s">
        <v>909</v>
      </c>
      <c r="Q989" s="153" t="s">
        <v>866</v>
      </c>
      <c r="R989" s="152" t="s">
        <v>837</v>
      </c>
      <c r="T989" s="142">
        <v>58</v>
      </c>
      <c r="X989" s="94" t="s">
        <v>690</v>
      </c>
      <c r="Y989" s="123" t="s">
        <v>159</v>
      </c>
      <c r="AB989" s="128" t="s">
        <v>706</v>
      </c>
      <c r="AD989" s="138" t="s">
        <v>834</v>
      </c>
      <c r="AF989" s="111">
        <v>42376</v>
      </c>
      <c r="AG989" s="123" t="s">
        <v>562</v>
      </c>
      <c r="AH989" s="94">
        <v>1</v>
      </c>
      <c r="AM989" s="110"/>
      <c r="AQ989" s="94">
        <v>5</v>
      </c>
      <c r="AT989" s="151">
        <v>11</v>
      </c>
      <c r="AU989" s="150" t="s">
        <v>691</v>
      </c>
      <c r="AX989" s="94">
        <v>665</v>
      </c>
      <c r="BA989" s="168">
        <v>42376</v>
      </c>
      <c r="BB989" s="168">
        <v>42376</v>
      </c>
    </row>
    <row r="990" spans="2:54" s="172" customFormat="1" ht="15" customHeight="1" x14ac:dyDescent="0.25">
      <c r="B990" s="172" t="s">
        <v>139</v>
      </c>
      <c r="C990" s="169">
        <v>113329040</v>
      </c>
      <c r="D990" s="170">
        <v>20160111</v>
      </c>
      <c r="E990" s="169">
        <v>721026460</v>
      </c>
      <c r="F990" s="172">
        <v>5012</v>
      </c>
      <c r="G990" s="169">
        <v>721026460</v>
      </c>
      <c r="H990" s="172">
        <v>5012</v>
      </c>
      <c r="I990" s="171">
        <v>988</v>
      </c>
      <c r="J990" s="171">
        <v>988</v>
      </c>
      <c r="K990" s="196">
        <v>10038982</v>
      </c>
      <c r="N990" s="172" t="s">
        <v>946</v>
      </c>
      <c r="O990" s="197" t="s">
        <v>910</v>
      </c>
      <c r="Q990" s="198" t="s">
        <v>866</v>
      </c>
      <c r="R990" s="198" t="s">
        <v>837</v>
      </c>
      <c r="T990" s="173">
        <v>58</v>
      </c>
      <c r="X990" s="94" t="s">
        <v>690</v>
      </c>
      <c r="Y990" s="171" t="s">
        <v>159</v>
      </c>
      <c r="AB990" s="174" t="s">
        <v>706</v>
      </c>
      <c r="AD990" s="199" t="s">
        <v>834</v>
      </c>
      <c r="AF990" s="200">
        <v>42376</v>
      </c>
      <c r="AG990" s="171" t="s">
        <v>562</v>
      </c>
      <c r="AH990" s="172">
        <v>5</v>
      </c>
      <c r="AM990" s="201" t="s">
        <v>844</v>
      </c>
      <c r="AN990" s="94"/>
      <c r="AO990" s="94"/>
      <c r="AP990" s="94"/>
      <c r="AQ990" s="94">
        <v>5</v>
      </c>
      <c r="AT990" s="196">
        <v>160</v>
      </c>
      <c r="AU990" s="175" t="s">
        <v>691</v>
      </c>
      <c r="AV990" s="94"/>
      <c r="AW990" s="94"/>
      <c r="AX990" s="94">
        <v>665</v>
      </c>
      <c r="BA990" s="168">
        <v>42376</v>
      </c>
      <c r="BB990" s="168">
        <v>42376</v>
      </c>
    </row>
    <row r="991" spans="2:54" s="94" customFormat="1" ht="15" customHeight="1" x14ac:dyDescent="0.25">
      <c r="B991" s="126" t="s">
        <v>139</v>
      </c>
      <c r="C991" s="116">
        <v>113329040</v>
      </c>
      <c r="D991" s="92">
        <v>20160111</v>
      </c>
      <c r="E991" s="116">
        <v>721026460</v>
      </c>
      <c r="F991" s="94">
        <v>3291</v>
      </c>
      <c r="G991" s="116">
        <v>721026460</v>
      </c>
      <c r="H991" s="94">
        <v>3291</v>
      </c>
      <c r="I991" s="123">
        <v>989</v>
      </c>
      <c r="J991" s="123">
        <v>989</v>
      </c>
      <c r="K991" s="151">
        <v>10038982</v>
      </c>
      <c r="N991" s="126" t="s">
        <v>946</v>
      </c>
      <c r="O991" s="154" t="s">
        <v>910</v>
      </c>
      <c r="Q991" s="153" t="s">
        <v>866</v>
      </c>
      <c r="R991" s="152" t="s">
        <v>837</v>
      </c>
      <c r="T991" s="142">
        <v>58</v>
      </c>
      <c r="X991" s="94" t="s">
        <v>690</v>
      </c>
      <c r="Y991" s="123" t="s">
        <v>159</v>
      </c>
      <c r="AB991" s="128" t="s">
        <v>706</v>
      </c>
      <c r="AD991" s="138" t="s">
        <v>834</v>
      </c>
      <c r="AF991" s="111">
        <v>42376</v>
      </c>
      <c r="AG991" s="123" t="s">
        <v>562</v>
      </c>
      <c r="AH991" s="94">
        <v>1</v>
      </c>
      <c r="AM991" s="110"/>
      <c r="AQ991" s="94">
        <v>5</v>
      </c>
      <c r="AT991" s="151">
        <v>190</v>
      </c>
      <c r="AU991" s="150" t="s">
        <v>691</v>
      </c>
      <c r="AX991" s="94">
        <v>665</v>
      </c>
      <c r="BA991" s="168">
        <v>42376</v>
      </c>
      <c r="BB991" s="168">
        <v>42376</v>
      </c>
    </row>
    <row r="992" spans="2:54" s="94" customFormat="1" ht="15" customHeight="1" x14ac:dyDescent="0.25">
      <c r="B992" s="126" t="s">
        <v>139</v>
      </c>
      <c r="C992" s="116">
        <v>113329040</v>
      </c>
      <c r="D992" s="92">
        <v>20160111</v>
      </c>
      <c r="E992" s="116">
        <v>721026460</v>
      </c>
      <c r="F992" s="94">
        <v>3292</v>
      </c>
      <c r="G992" s="116">
        <v>721026460</v>
      </c>
      <c r="H992" s="94">
        <v>3292</v>
      </c>
      <c r="I992" s="123">
        <v>990</v>
      </c>
      <c r="J992" s="123">
        <v>990</v>
      </c>
      <c r="K992" s="151">
        <v>10038982</v>
      </c>
      <c r="N992" s="126" t="s">
        <v>946</v>
      </c>
      <c r="O992" s="154" t="s">
        <v>921</v>
      </c>
      <c r="Q992" s="153" t="s">
        <v>866</v>
      </c>
      <c r="R992" s="152" t="s">
        <v>837</v>
      </c>
      <c r="T992" s="142">
        <v>58</v>
      </c>
      <c r="X992" s="94" t="s">
        <v>690</v>
      </c>
      <c r="Y992" s="123" t="s">
        <v>159</v>
      </c>
      <c r="AB992" s="128" t="s">
        <v>706</v>
      </c>
      <c r="AD992" s="138" t="s">
        <v>834</v>
      </c>
      <c r="AF992" s="111">
        <v>42376</v>
      </c>
      <c r="AG992" s="123" t="s">
        <v>562</v>
      </c>
      <c r="AH992" s="94">
        <v>1</v>
      </c>
      <c r="AM992" s="110"/>
      <c r="AQ992" s="94">
        <v>5</v>
      </c>
      <c r="AT992" s="151">
        <v>190</v>
      </c>
      <c r="AU992" s="150" t="s">
        <v>691</v>
      </c>
      <c r="AX992" s="94">
        <v>665</v>
      </c>
      <c r="BA992" s="168">
        <v>42376</v>
      </c>
      <c r="BB992" s="168">
        <v>42376</v>
      </c>
    </row>
    <row r="993" spans="2:54" s="172" customFormat="1" ht="15" customHeight="1" x14ac:dyDescent="0.25">
      <c r="B993" s="172" t="s">
        <v>139</v>
      </c>
      <c r="C993" s="169">
        <v>113329040</v>
      </c>
      <c r="D993" s="170">
        <v>20160111</v>
      </c>
      <c r="E993" s="169">
        <v>721026460</v>
      </c>
      <c r="F993" s="172">
        <v>5011</v>
      </c>
      <c r="G993" s="169">
        <v>721026460</v>
      </c>
      <c r="H993" s="172">
        <v>5011</v>
      </c>
      <c r="I993" s="171">
        <v>991</v>
      </c>
      <c r="J993" s="171">
        <v>991</v>
      </c>
      <c r="K993" s="196">
        <v>10038982</v>
      </c>
      <c r="N993" s="172" t="s">
        <v>946</v>
      </c>
      <c r="O993" s="197" t="s">
        <v>921</v>
      </c>
      <c r="Q993" s="198" t="s">
        <v>866</v>
      </c>
      <c r="R993" s="198" t="s">
        <v>837</v>
      </c>
      <c r="T993" s="173">
        <v>58</v>
      </c>
      <c r="X993" s="94" t="s">
        <v>690</v>
      </c>
      <c r="Y993" s="171" t="s">
        <v>159</v>
      </c>
      <c r="AB993" s="174" t="s">
        <v>706</v>
      </c>
      <c r="AD993" s="199" t="s">
        <v>834</v>
      </c>
      <c r="AF993" s="200">
        <v>42376</v>
      </c>
      <c r="AG993" s="171" t="s">
        <v>562</v>
      </c>
      <c r="AH993" s="172">
        <v>5</v>
      </c>
      <c r="AM993" s="201" t="s">
        <v>844</v>
      </c>
      <c r="AN993" s="94"/>
      <c r="AO993" s="94"/>
      <c r="AP993" s="94"/>
      <c r="AQ993" s="94">
        <v>5</v>
      </c>
      <c r="AT993" s="196">
        <v>200</v>
      </c>
      <c r="AU993" s="175" t="s">
        <v>691</v>
      </c>
      <c r="AV993" s="94"/>
      <c r="AW993" s="94"/>
      <c r="AX993" s="94">
        <v>665</v>
      </c>
      <c r="BA993" s="168">
        <v>42376</v>
      </c>
      <c r="BB993" s="168">
        <v>42376</v>
      </c>
    </row>
    <row r="994" spans="2:54" s="172" customFormat="1" ht="15" customHeight="1" x14ac:dyDescent="0.25">
      <c r="B994" s="172" t="s">
        <v>139</v>
      </c>
      <c r="C994" s="169">
        <v>113329040</v>
      </c>
      <c r="D994" s="170">
        <v>20160111</v>
      </c>
      <c r="E994" s="169">
        <v>721026460</v>
      </c>
      <c r="F994" s="172">
        <v>5010</v>
      </c>
      <c r="G994" s="169">
        <v>721026460</v>
      </c>
      <c r="H994" s="172">
        <v>5010</v>
      </c>
      <c r="I994" s="171">
        <v>992</v>
      </c>
      <c r="J994" s="171">
        <v>992</v>
      </c>
      <c r="K994" s="196">
        <v>10038982</v>
      </c>
      <c r="N994" s="172" t="s">
        <v>946</v>
      </c>
      <c r="O994" s="197" t="s">
        <v>911</v>
      </c>
      <c r="Q994" s="198" t="s">
        <v>866</v>
      </c>
      <c r="R994" s="198" t="s">
        <v>837</v>
      </c>
      <c r="T994" s="173">
        <v>58</v>
      </c>
      <c r="X994" s="94" t="s">
        <v>690</v>
      </c>
      <c r="Y994" s="171" t="s">
        <v>159</v>
      </c>
      <c r="AB994" s="174" t="s">
        <v>706</v>
      </c>
      <c r="AD994" s="199" t="s">
        <v>834</v>
      </c>
      <c r="AF994" s="200">
        <v>42376</v>
      </c>
      <c r="AG994" s="171" t="s">
        <v>562</v>
      </c>
      <c r="AH994" s="172">
        <v>5</v>
      </c>
      <c r="AM994" s="201" t="s">
        <v>844</v>
      </c>
      <c r="AN994" s="94"/>
      <c r="AO994" s="94"/>
      <c r="AP994" s="94"/>
      <c r="AQ994" s="94">
        <v>5</v>
      </c>
      <c r="AT994" s="196">
        <v>160</v>
      </c>
      <c r="AU994" s="175" t="s">
        <v>691</v>
      </c>
      <c r="AV994" s="94"/>
      <c r="AW994" s="94"/>
      <c r="AX994" s="94">
        <v>665</v>
      </c>
      <c r="BA994" s="168">
        <v>42376</v>
      </c>
      <c r="BB994" s="168">
        <v>42376</v>
      </c>
    </row>
    <row r="995" spans="2:54" s="94" customFormat="1" ht="15" customHeight="1" x14ac:dyDescent="0.25">
      <c r="B995" s="126" t="s">
        <v>139</v>
      </c>
      <c r="C995" s="116">
        <v>113329040</v>
      </c>
      <c r="D995" s="92">
        <v>20160111</v>
      </c>
      <c r="E995" s="116">
        <v>721026460</v>
      </c>
      <c r="F995" s="94">
        <v>3293</v>
      </c>
      <c r="G995" s="116">
        <v>721026460</v>
      </c>
      <c r="H995" s="94">
        <v>3293</v>
      </c>
      <c r="I995" s="123">
        <v>993</v>
      </c>
      <c r="J995" s="123">
        <v>993</v>
      </c>
      <c r="K995" s="151">
        <v>10038982</v>
      </c>
      <c r="N995" s="126" t="s">
        <v>946</v>
      </c>
      <c r="O995" s="154" t="s">
        <v>911</v>
      </c>
      <c r="Q995" s="153" t="s">
        <v>866</v>
      </c>
      <c r="R995" s="152" t="s">
        <v>837</v>
      </c>
      <c r="T995" s="142">
        <v>58</v>
      </c>
      <c r="X995" s="94" t="s">
        <v>690</v>
      </c>
      <c r="Y995" s="123" t="s">
        <v>159</v>
      </c>
      <c r="AB995" s="128" t="s">
        <v>706</v>
      </c>
      <c r="AD995" s="138" t="s">
        <v>834</v>
      </c>
      <c r="AF995" s="111">
        <v>42376</v>
      </c>
      <c r="AG995" s="123" t="s">
        <v>562</v>
      </c>
      <c r="AH995" s="94">
        <v>1</v>
      </c>
      <c r="AM995" s="110"/>
      <c r="AQ995" s="94">
        <v>5</v>
      </c>
      <c r="AT995" s="151">
        <v>150</v>
      </c>
      <c r="AU995" s="150" t="s">
        <v>691</v>
      </c>
      <c r="AX995" s="94">
        <v>665</v>
      </c>
      <c r="BA995" s="168">
        <v>42376</v>
      </c>
      <c r="BB995" s="168">
        <v>42376</v>
      </c>
    </row>
    <row r="996" spans="2:54" s="94" customFormat="1" ht="15" customHeight="1" x14ac:dyDescent="0.25">
      <c r="B996" s="126" t="s">
        <v>139</v>
      </c>
      <c r="C996" s="116">
        <v>113329040</v>
      </c>
      <c r="D996" s="92">
        <v>20160111</v>
      </c>
      <c r="E996" s="116">
        <v>721026460</v>
      </c>
      <c r="F996" s="94">
        <v>3294</v>
      </c>
      <c r="G996" s="116">
        <v>721026460</v>
      </c>
      <c r="H996" s="94">
        <v>3294</v>
      </c>
      <c r="I996" s="123">
        <v>994</v>
      </c>
      <c r="J996" s="123">
        <v>994</v>
      </c>
      <c r="K996" s="151">
        <v>10038982</v>
      </c>
      <c r="N996" s="126" t="s">
        <v>946</v>
      </c>
      <c r="O996" s="154" t="s">
        <v>912</v>
      </c>
      <c r="Q996" s="153" t="s">
        <v>866</v>
      </c>
      <c r="R996" s="152" t="s">
        <v>837</v>
      </c>
      <c r="T996" s="142">
        <v>58</v>
      </c>
      <c r="X996" s="94" t="s">
        <v>690</v>
      </c>
      <c r="Y996" s="123" t="s">
        <v>159</v>
      </c>
      <c r="AB996" s="128" t="s">
        <v>706</v>
      </c>
      <c r="AD996" s="138" t="s">
        <v>834</v>
      </c>
      <c r="AF996" s="111">
        <v>42376</v>
      </c>
      <c r="AG996" s="123" t="s">
        <v>562</v>
      </c>
      <c r="AH996" s="94">
        <v>1</v>
      </c>
      <c r="AM996" s="110"/>
      <c r="AQ996" s="94">
        <v>5</v>
      </c>
      <c r="AT996" s="151">
        <v>9</v>
      </c>
      <c r="AU996" s="150" t="s">
        <v>691</v>
      </c>
      <c r="AX996" s="94">
        <v>665</v>
      </c>
      <c r="BA996" s="168">
        <v>42376</v>
      </c>
      <c r="BB996" s="168">
        <v>42376</v>
      </c>
    </row>
    <row r="997" spans="2:54" s="172" customFormat="1" ht="15" customHeight="1" x14ac:dyDescent="0.25">
      <c r="B997" s="172" t="s">
        <v>139</v>
      </c>
      <c r="C997" s="169">
        <v>113329040</v>
      </c>
      <c r="D997" s="170">
        <v>20160111</v>
      </c>
      <c r="E997" s="169">
        <v>721026460</v>
      </c>
      <c r="F997" s="172">
        <v>5009</v>
      </c>
      <c r="G997" s="169">
        <v>721026460</v>
      </c>
      <c r="H997" s="172">
        <v>5009</v>
      </c>
      <c r="I997" s="171">
        <v>995</v>
      </c>
      <c r="J997" s="171">
        <v>995</v>
      </c>
      <c r="K997" s="196">
        <v>10038982</v>
      </c>
      <c r="N997" s="172" t="s">
        <v>946</v>
      </c>
      <c r="O997" s="197" t="s">
        <v>912</v>
      </c>
      <c r="Q997" s="198" t="s">
        <v>866</v>
      </c>
      <c r="R997" s="198" t="s">
        <v>837</v>
      </c>
      <c r="T997" s="173">
        <v>58</v>
      </c>
      <c r="X997" s="94" t="s">
        <v>690</v>
      </c>
      <c r="Y997" s="171" t="s">
        <v>159</v>
      </c>
      <c r="AB997" s="174" t="s">
        <v>706</v>
      </c>
      <c r="AD997" s="175" t="s">
        <v>834</v>
      </c>
      <c r="AF997" s="200">
        <v>42376</v>
      </c>
      <c r="AG997" s="171" t="s">
        <v>562</v>
      </c>
      <c r="AH997" s="172">
        <v>5</v>
      </c>
      <c r="AM997" s="196" t="s">
        <v>844</v>
      </c>
      <c r="AN997" s="94"/>
      <c r="AO997" s="94"/>
      <c r="AP997" s="94"/>
      <c r="AQ997" s="94">
        <v>5</v>
      </c>
      <c r="AT997" s="196">
        <v>11</v>
      </c>
      <c r="AU997" s="175" t="s">
        <v>691</v>
      </c>
      <c r="AV997" s="94"/>
      <c r="AW997" s="94"/>
      <c r="AX997" s="94">
        <v>665</v>
      </c>
      <c r="BA997" s="168">
        <v>42376</v>
      </c>
      <c r="BB997" s="168">
        <v>42376</v>
      </c>
    </row>
    <row r="998" spans="2:54" s="94" customFormat="1" ht="15" customHeight="1" x14ac:dyDescent="0.25">
      <c r="B998" s="126" t="s">
        <v>139</v>
      </c>
      <c r="C998" s="116">
        <v>113329040</v>
      </c>
      <c r="D998" s="92">
        <v>20160111</v>
      </c>
      <c r="E998" s="116">
        <v>721026460</v>
      </c>
      <c r="F998" s="94">
        <v>3295</v>
      </c>
      <c r="G998" s="116">
        <v>721026460</v>
      </c>
      <c r="H998" s="94">
        <v>3295</v>
      </c>
      <c r="I998" s="123">
        <v>996</v>
      </c>
      <c r="J998" s="123">
        <v>996</v>
      </c>
      <c r="K998" s="151">
        <v>10038982</v>
      </c>
      <c r="N998" s="126" t="s">
        <v>946</v>
      </c>
      <c r="O998" s="154" t="s">
        <v>913</v>
      </c>
      <c r="Q998" s="153" t="s">
        <v>866</v>
      </c>
      <c r="R998" s="152" t="s">
        <v>837</v>
      </c>
      <c r="T998" s="142">
        <v>58</v>
      </c>
      <c r="X998" s="94" t="s">
        <v>690</v>
      </c>
      <c r="Y998" s="123" t="s">
        <v>159</v>
      </c>
      <c r="AB998" s="128" t="s">
        <v>706</v>
      </c>
      <c r="AD998" s="150" t="s">
        <v>834</v>
      </c>
      <c r="AF998" s="111">
        <v>42376</v>
      </c>
      <c r="AG998" s="123" t="s">
        <v>562</v>
      </c>
      <c r="AH998" s="94">
        <v>1</v>
      </c>
      <c r="AM998" s="110"/>
      <c r="AQ998" s="94">
        <v>5</v>
      </c>
      <c r="AT998" s="151">
        <v>16</v>
      </c>
      <c r="AU998" s="150" t="s">
        <v>691</v>
      </c>
      <c r="AX998" s="94">
        <v>665</v>
      </c>
      <c r="BA998" s="168">
        <v>42376</v>
      </c>
      <c r="BB998" s="168">
        <v>42376</v>
      </c>
    </row>
    <row r="999" spans="2:54" s="172" customFormat="1" ht="15" customHeight="1" x14ac:dyDescent="0.25">
      <c r="B999" s="172" t="s">
        <v>139</v>
      </c>
      <c r="C999" s="169">
        <v>113329040</v>
      </c>
      <c r="D999" s="170">
        <v>20160111</v>
      </c>
      <c r="E999" s="169">
        <v>721026460</v>
      </c>
      <c r="F999" s="172">
        <v>5008</v>
      </c>
      <c r="G999" s="169">
        <v>721026460</v>
      </c>
      <c r="H999" s="172">
        <v>5008</v>
      </c>
      <c r="I999" s="171">
        <v>997</v>
      </c>
      <c r="J999" s="171">
        <v>997</v>
      </c>
      <c r="K999" s="196">
        <v>10038982</v>
      </c>
      <c r="N999" s="172" t="s">
        <v>946</v>
      </c>
      <c r="O999" s="197" t="s">
        <v>913</v>
      </c>
      <c r="Q999" s="198" t="s">
        <v>866</v>
      </c>
      <c r="R999" s="198" t="s">
        <v>837</v>
      </c>
      <c r="T999" s="173">
        <v>58</v>
      </c>
      <c r="X999" s="94" t="s">
        <v>690</v>
      </c>
      <c r="Y999" s="171" t="s">
        <v>159</v>
      </c>
      <c r="AB999" s="174" t="s">
        <v>706</v>
      </c>
      <c r="AD999" s="175" t="s">
        <v>834</v>
      </c>
      <c r="AF999" s="200">
        <v>42376</v>
      </c>
      <c r="AG999" s="171" t="s">
        <v>562</v>
      </c>
      <c r="AH999" s="172">
        <v>5</v>
      </c>
      <c r="AM999" s="201" t="s">
        <v>844</v>
      </c>
      <c r="AN999" s="94"/>
      <c r="AO999" s="94"/>
      <c r="AP999" s="94"/>
      <c r="AQ999" s="94">
        <v>5</v>
      </c>
      <c r="AT999" s="196">
        <v>9</v>
      </c>
      <c r="AU999" s="175" t="s">
        <v>691</v>
      </c>
      <c r="AV999" s="94"/>
      <c r="AW999" s="94"/>
      <c r="AX999" s="94">
        <v>665</v>
      </c>
      <c r="BA999" s="168">
        <v>42376</v>
      </c>
      <c r="BB999" s="168">
        <v>42376</v>
      </c>
    </row>
    <row r="1000" spans="2:54" s="179" customFormat="1" ht="15" customHeight="1" x14ac:dyDescent="0.25">
      <c r="B1000" s="179" t="s">
        <v>139</v>
      </c>
      <c r="C1000" s="177">
        <v>113329040</v>
      </c>
      <c r="D1000" s="178">
        <v>20160111</v>
      </c>
      <c r="E1000" s="177">
        <v>721026460</v>
      </c>
      <c r="F1000" s="179">
        <v>5007</v>
      </c>
      <c r="G1000" s="169">
        <v>721026460</v>
      </c>
      <c r="H1000" s="172">
        <v>5007</v>
      </c>
      <c r="I1000" s="171">
        <v>998</v>
      </c>
      <c r="J1000" s="171">
        <v>998</v>
      </c>
      <c r="K1000" s="185">
        <v>10044723</v>
      </c>
      <c r="N1000" s="179" t="s">
        <v>947</v>
      </c>
      <c r="O1000" s="208" t="s">
        <v>923</v>
      </c>
      <c r="Q1000" s="209" t="s">
        <v>868</v>
      </c>
      <c r="R1000" s="209" t="s">
        <v>837</v>
      </c>
      <c r="T1000" s="180">
        <v>58</v>
      </c>
      <c r="X1000" s="94" t="s">
        <v>690</v>
      </c>
      <c r="Y1000" s="181" t="s">
        <v>159</v>
      </c>
      <c r="AB1000" s="182" t="s">
        <v>706</v>
      </c>
      <c r="AD1000" s="210" t="s">
        <v>869</v>
      </c>
      <c r="AF1000" s="200">
        <v>42376</v>
      </c>
      <c r="AG1000" s="171" t="s">
        <v>562</v>
      </c>
      <c r="AH1000" s="172">
        <v>5</v>
      </c>
      <c r="AM1000" s="211" t="s">
        <v>844</v>
      </c>
      <c r="AN1000" s="94"/>
      <c r="AO1000" s="94"/>
      <c r="AP1000" s="94"/>
      <c r="AQ1000" s="94">
        <v>5</v>
      </c>
      <c r="AT1000" s="210">
        <v>75</v>
      </c>
      <c r="AU1000" s="183" t="s">
        <v>691</v>
      </c>
      <c r="AV1000" s="94"/>
      <c r="AW1000" s="94"/>
      <c r="AX1000" s="94">
        <v>665</v>
      </c>
      <c r="BA1000" s="168">
        <v>42376</v>
      </c>
      <c r="BB1000" s="168">
        <v>42376</v>
      </c>
    </row>
    <row r="1001" spans="2:54" s="157" customFormat="1" ht="15" customHeight="1" x14ac:dyDescent="0.25">
      <c r="B1001" s="157" t="s">
        <v>139</v>
      </c>
      <c r="C1001" s="155">
        <v>113329040</v>
      </c>
      <c r="D1001" s="156">
        <v>20160111</v>
      </c>
      <c r="E1001" s="155">
        <v>721026460</v>
      </c>
      <c r="F1001" s="157">
        <v>3296</v>
      </c>
      <c r="G1001" s="116">
        <v>721026460</v>
      </c>
      <c r="H1001" s="94">
        <v>3296</v>
      </c>
      <c r="I1001" s="123">
        <v>999</v>
      </c>
      <c r="J1001" s="123">
        <v>999</v>
      </c>
      <c r="K1001" s="185">
        <v>10044723</v>
      </c>
      <c r="N1001" s="157" t="s">
        <v>947</v>
      </c>
      <c r="O1001" s="162" t="s">
        <v>923</v>
      </c>
      <c r="Q1001" s="164" t="s">
        <v>870</v>
      </c>
      <c r="R1001" s="164" t="s">
        <v>837</v>
      </c>
      <c r="T1001" s="158">
        <v>58</v>
      </c>
      <c r="X1001" s="94" t="s">
        <v>690</v>
      </c>
      <c r="Y1001" s="159" t="s">
        <v>159</v>
      </c>
      <c r="AB1001" s="160" t="s">
        <v>706</v>
      </c>
      <c r="AD1001" s="163" t="s">
        <v>869</v>
      </c>
      <c r="AF1001" s="111">
        <v>42376</v>
      </c>
      <c r="AG1001" s="123" t="s">
        <v>562</v>
      </c>
      <c r="AH1001" s="94">
        <v>1</v>
      </c>
      <c r="AM1001" s="191"/>
      <c r="AN1001" s="94"/>
      <c r="AO1001" s="94"/>
      <c r="AP1001" s="94"/>
      <c r="AQ1001" s="94">
        <v>5</v>
      </c>
      <c r="AT1001" s="163">
        <v>65</v>
      </c>
      <c r="AU1001" s="161" t="s">
        <v>691</v>
      </c>
      <c r="AV1001" s="94"/>
      <c r="AW1001" s="94"/>
      <c r="AX1001" s="94">
        <v>665</v>
      </c>
      <c r="BA1001" s="168">
        <v>42376</v>
      </c>
      <c r="BB1001" s="168">
        <v>42376</v>
      </c>
    </row>
    <row r="1002" spans="2:54" s="157" customFormat="1" ht="15" customHeight="1" x14ac:dyDescent="0.25">
      <c r="B1002" s="157" t="s">
        <v>139</v>
      </c>
      <c r="C1002" s="155">
        <v>113329040</v>
      </c>
      <c r="D1002" s="156">
        <v>20160111</v>
      </c>
      <c r="E1002" s="155">
        <v>721026460</v>
      </c>
      <c r="F1002" s="157">
        <v>3297</v>
      </c>
      <c r="G1002" s="116">
        <v>721026460</v>
      </c>
      <c r="H1002" s="94">
        <v>3297</v>
      </c>
      <c r="I1002" s="123">
        <v>1000</v>
      </c>
      <c r="J1002" s="123">
        <v>1000</v>
      </c>
      <c r="K1002" s="185">
        <v>10044723</v>
      </c>
      <c r="N1002" s="157" t="s">
        <v>947</v>
      </c>
      <c r="O1002" s="162" t="s">
        <v>925</v>
      </c>
      <c r="Q1002" s="164" t="s">
        <v>870</v>
      </c>
      <c r="R1002" s="164" t="s">
        <v>837</v>
      </c>
      <c r="T1002" s="158">
        <v>58</v>
      </c>
      <c r="X1002" s="94" t="s">
        <v>690</v>
      </c>
      <c r="Y1002" s="159" t="s">
        <v>159</v>
      </c>
      <c r="AB1002" s="160" t="s">
        <v>706</v>
      </c>
      <c r="AD1002" s="163" t="s">
        <v>869</v>
      </c>
      <c r="AF1002" s="111">
        <v>42376</v>
      </c>
      <c r="AG1002" s="123" t="s">
        <v>562</v>
      </c>
      <c r="AH1002" s="94">
        <v>1</v>
      </c>
      <c r="AM1002" s="192"/>
      <c r="AN1002" s="94"/>
      <c r="AO1002" s="94"/>
      <c r="AP1002" s="94"/>
      <c r="AQ1002" s="94">
        <v>5</v>
      </c>
      <c r="AT1002" s="163">
        <v>82</v>
      </c>
      <c r="AU1002" s="161" t="s">
        <v>691</v>
      </c>
      <c r="AV1002" s="94"/>
      <c r="AW1002" s="94"/>
      <c r="AX1002" s="94">
        <v>665</v>
      </c>
      <c r="BA1002" s="168">
        <v>42376</v>
      </c>
      <c r="BB1002" s="168">
        <v>42376</v>
      </c>
    </row>
    <row r="1003" spans="2:54" s="157" customFormat="1" ht="15" customHeight="1" x14ac:dyDescent="0.25">
      <c r="B1003" s="157" t="s">
        <v>139</v>
      </c>
      <c r="C1003" s="155">
        <v>113329040</v>
      </c>
      <c r="D1003" s="156">
        <v>20160111</v>
      </c>
      <c r="E1003" s="155">
        <v>721026460</v>
      </c>
      <c r="F1003" s="157">
        <v>3298</v>
      </c>
      <c r="G1003" s="116">
        <v>721026460</v>
      </c>
      <c r="H1003" s="94">
        <v>3298</v>
      </c>
      <c r="I1003" s="123">
        <v>1001</v>
      </c>
      <c r="J1003" s="123">
        <v>1001</v>
      </c>
      <c r="K1003" s="185">
        <v>10044723</v>
      </c>
      <c r="N1003" s="157" t="s">
        <v>947</v>
      </c>
      <c r="O1003" s="162" t="s">
        <v>926</v>
      </c>
      <c r="Q1003" s="164" t="s">
        <v>870</v>
      </c>
      <c r="R1003" s="164" t="s">
        <v>837</v>
      </c>
      <c r="T1003" s="158">
        <v>58</v>
      </c>
      <c r="X1003" s="94" t="s">
        <v>690</v>
      </c>
      <c r="Y1003" s="159" t="s">
        <v>159</v>
      </c>
      <c r="AB1003" s="160" t="s">
        <v>706</v>
      </c>
      <c r="AD1003" s="163" t="s">
        <v>869</v>
      </c>
      <c r="AF1003" s="111">
        <v>42376</v>
      </c>
      <c r="AG1003" s="123" t="s">
        <v>562</v>
      </c>
      <c r="AH1003" s="94">
        <v>1</v>
      </c>
      <c r="AM1003" s="191"/>
      <c r="AN1003" s="94"/>
      <c r="AO1003" s="94"/>
      <c r="AP1003" s="94"/>
      <c r="AQ1003" s="94">
        <v>5</v>
      </c>
      <c r="AT1003" s="163">
        <v>71</v>
      </c>
      <c r="AU1003" s="161" t="s">
        <v>691</v>
      </c>
      <c r="AV1003" s="94"/>
      <c r="AW1003" s="94"/>
      <c r="AX1003" s="94">
        <v>665</v>
      </c>
      <c r="BA1003" s="168">
        <v>42376</v>
      </c>
      <c r="BB1003" s="168">
        <v>42376</v>
      </c>
    </row>
    <row r="1004" spans="2:54" s="179" customFormat="1" ht="15" customHeight="1" x14ac:dyDescent="0.25">
      <c r="B1004" s="179" t="s">
        <v>139</v>
      </c>
      <c r="C1004" s="177">
        <v>113329040</v>
      </c>
      <c r="D1004" s="178">
        <v>20160111</v>
      </c>
      <c r="E1004" s="177">
        <v>721026460</v>
      </c>
      <c r="F1004" s="179">
        <v>5006</v>
      </c>
      <c r="G1004" s="169">
        <v>721026460</v>
      </c>
      <c r="H1004" s="172">
        <v>5006</v>
      </c>
      <c r="I1004" s="171">
        <v>1002</v>
      </c>
      <c r="J1004" s="171">
        <v>1002</v>
      </c>
      <c r="K1004" s="185">
        <v>10044723</v>
      </c>
      <c r="N1004" s="179" t="s">
        <v>947</v>
      </c>
      <c r="O1004" s="208" t="s">
        <v>926</v>
      </c>
      <c r="Q1004" s="209" t="s">
        <v>870</v>
      </c>
      <c r="R1004" s="209" t="s">
        <v>837</v>
      </c>
      <c r="T1004" s="180">
        <v>58</v>
      </c>
      <c r="X1004" s="94" t="s">
        <v>690</v>
      </c>
      <c r="Y1004" s="181" t="s">
        <v>159</v>
      </c>
      <c r="AB1004" s="182" t="s">
        <v>706</v>
      </c>
      <c r="AD1004" s="210" t="s">
        <v>869</v>
      </c>
      <c r="AF1004" s="200">
        <v>42376</v>
      </c>
      <c r="AG1004" s="171" t="s">
        <v>562</v>
      </c>
      <c r="AH1004" s="172">
        <v>5</v>
      </c>
      <c r="AM1004" s="210" t="s">
        <v>844</v>
      </c>
      <c r="AN1004" s="94"/>
      <c r="AO1004" s="94"/>
      <c r="AP1004" s="94"/>
      <c r="AQ1004" s="94">
        <v>5</v>
      </c>
      <c r="AT1004" s="210">
        <v>69</v>
      </c>
      <c r="AU1004" s="183" t="s">
        <v>691</v>
      </c>
      <c r="AV1004" s="94"/>
      <c r="AW1004" s="94"/>
      <c r="AX1004" s="94">
        <v>665</v>
      </c>
      <c r="BA1004" s="168">
        <v>42376</v>
      </c>
      <c r="BB1004" s="168">
        <v>42376</v>
      </c>
    </row>
    <row r="1005" spans="2:54" s="157" customFormat="1" ht="15" customHeight="1" x14ac:dyDescent="0.25">
      <c r="B1005" s="157" t="s">
        <v>139</v>
      </c>
      <c r="C1005" s="155">
        <v>113329040</v>
      </c>
      <c r="D1005" s="156">
        <v>20160111</v>
      </c>
      <c r="E1005" s="155">
        <v>721026460</v>
      </c>
      <c r="F1005" s="157">
        <v>3299</v>
      </c>
      <c r="G1005" s="116">
        <v>721026460</v>
      </c>
      <c r="H1005" s="94">
        <v>3299</v>
      </c>
      <c r="I1005" s="123">
        <v>1003</v>
      </c>
      <c r="J1005" s="123">
        <v>1003</v>
      </c>
      <c r="K1005" s="185">
        <v>10044723</v>
      </c>
      <c r="N1005" s="157" t="s">
        <v>947</v>
      </c>
      <c r="O1005" s="162" t="s">
        <v>927</v>
      </c>
      <c r="Q1005" s="164" t="s">
        <v>871</v>
      </c>
      <c r="R1005" s="164" t="s">
        <v>837</v>
      </c>
      <c r="T1005" s="158">
        <v>58</v>
      </c>
      <c r="X1005" s="94" t="s">
        <v>690</v>
      </c>
      <c r="Y1005" s="159" t="s">
        <v>159</v>
      </c>
      <c r="AB1005" s="160" t="s">
        <v>706</v>
      </c>
      <c r="AD1005" s="163" t="s">
        <v>869</v>
      </c>
      <c r="AF1005" s="111">
        <v>42376</v>
      </c>
      <c r="AG1005" s="123" t="s">
        <v>562</v>
      </c>
      <c r="AH1005" s="94">
        <v>1</v>
      </c>
      <c r="AM1005" s="191"/>
      <c r="AN1005" s="94"/>
      <c r="AO1005" s="94"/>
      <c r="AP1005" s="94"/>
      <c r="AQ1005" s="94">
        <v>5</v>
      </c>
      <c r="AT1005" s="163">
        <v>190</v>
      </c>
      <c r="AU1005" s="161" t="s">
        <v>691</v>
      </c>
      <c r="AV1005" s="94"/>
      <c r="AW1005" s="94"/>
      <c r="AX1005" s="94">
        <v>665</v>
      </c>
      <c r="BA1005" s="168">
        <v>42376</v>
      </c>
      <c r="BB1005" s="168">
        <v>42376</v>
      </c>
    </row>
    <row r="1006" spans="2:54" s="179" customFormat="1" ht="15" customHeight="1" x14ac:dyDescent="0.25">
      <c r="B1006" s="179" t="s">
        <v>139</v>
      </c>
      <c r="C1006" s="177">
        <v>113329040</v>
      </c>
      <c r="D1006" s="178">
        <v>20160111</v>
      </c>
      <c r="E1006" s="177">
        <v>721026460</v>
      </c>
      <c r="F1006" s="179">
        <v>5005</v>
      </c>
      <c r="G1006" s="169">
        <v>721026460</v>
      </c>
      <c r="H1006" s="172">
        <v>5005</v>
      </c>
      <c r="I1006" s="171">
        <v>1004</v>
      </c>
      <c r="J1006" s="171">
        <v>1004</v>
      </c>
      <c r="K1006" s="185">
        <v>10044723</v>
      </c>
      <c r="N1006" s="179" t="s">
        <v>947</v>
      </c>
      <c r="O1006" s="208" t="s">
        <v>927</v>
      </c>
      <c r="Q1006" s="209" t="s">
        <v>870</v>
      </c>
      <c r="R1006" s="209" t="s">
        <v>837</v>
      </c>
      <c r="T1006" s="180">
        <v>58</v>
      </c>
      <c r="X1006" s="94" t="s">
        <v>690</v>
      </c>
      <c r="Y1006" s="181" t="s">
        <v>159</v>
      </c>
      <c r="AB1006" s="182" t="s">
        <v>706</v>
      </c>
      <c r="AD1006" s="210" t="s">
        <v>869</v>
      </c>
      <c r="AF1006" s="200">
        <v>42376</v>
      </c>
      <c r="AG1006" s="171" t="s">
        <v>562</v>
      </c>
      <c r="AH1006" s="172">
        <v>5</v>
      </c>
      <c r="AM1006" s="210" t="s">
        <v>844</v>
      </c>
      <c r="AN1006" s="94"/>
      <c r="AO1006" s="94"/>
      <c r="AP1006" s="94"/>
      <c r="AQ1006" s="94">
        <v>5</v>
      </c>
      <c r="AT1006" s="210">
        <v>200</v>
      </c>
      <c r="AU1006" s="183" t="s">
        <v>691</v>
      </c>
      <c r="AV1006" s="94"/>
      <c r="AW1006" s="94"/>
      <c r="AX1006" s="94">
        <v>665</v>
      </c>
      <c r="BA1006" s="168">
        <v>42376</v>
      </c>
      <c r="BB1006" s="168">
        <v>42376</v>
      </c>
    </row>
    <row r="1007" spans="2:54" s="157" customFormat="1" ht="15" customHeight="1" x14ac:dyDescent="0.25">
      <c r="B1007" s="157" t="s">
        <v>139</v>
      </c>
      <c r="C1007" s="155">
        <v>113329040</v>
      </c>
      <c r="D1007" s="156">
        <v>20160111</v>
      </c>
      <c r="E1007" s="155">
        <v>721026460</v>
      </c>
      <c r="F1007" s="157">
        <v>3300</v>
      </c>
      <c r="G1007" s="116">
        <v>721026460</v>
      </c>
      <c r="H1007" s="94">
        <v>3300</v>
      </c>
      <c r="I1007" s="123">
        <v>1005</v>
      </c>
      <c r="J1007" s="123">
        <v>1005</v>
      </c>
      <c r="K1007" s="185">
        <v>10044723</v>
      </c>
      <c r="N1007" s="157" t="s">
        <v>947</v>
      </c>
      <c r="O1007" s="162" t="s">
        <v>928</v>
      </c>
      <c r="Q1007" s="164" t="s">
        <v>870</v>
      </c>
      <c r="R1007" s="164" t="s">
        <v>837</v>
      </c>
      <c r="T1007" s="158">
        <v>58</v>
      </c>
      <c r="X1007" s="94" t="s">
        <v>690</v>
      </c>
      <c r="Y1007" s="159" t="s">
        <v>159</v>
      </c>
      <c r="AB1007" s="160" t="s">
        <v>706</v>
      </c>
      <c r="AD1007" s="163" t="s">
        <v>869</v>
      </c>
      <c r="AF1007" s="111">
        <v>42376</v>
      </c>
      <c r="AG1007" s="123" t="s">
        <v>562</v>
      </c>
      <c r="AH1007" s="94">
        <v>1</v>
      </c>
      <c r="AM1007" s="191"/>
      <c r="AN1007" s="94"/>
      <c r="AO1007" s="94"/>
      <c r="AP1007" s="94"/>
      <c r="AQ1007" s="94">
        <v>5</v>
      </c>
      <c r="AT1007" s="163">
        <v>120</v>
      </c>
      <c r="AU1007" s="161" t="s">
        <v>691</v>
      </c>
      <c r="AV1007" s="94"/>
      <c r="AW1007" s="94"/>
      <c r="AX1007" s="94">
        <v>665</v>
      </c>
      <c r="BA1007" s="168">
        <v>42376</v>
      </c>
      <c r="BB1007" s="168">
        <v>42376</v>
      </c>
    </row>
    <row r="1008" spans="2:54" s="179" customFormat="1" ht="15" customHeight="1" x14ac:dyDescent="0.25">
      <c r="B1008" s="179" t="s">
        <v>139</v>
      </c>
      <c r="C1008" s="177">
        <v>113329040</v>
      </c>
      <c r="D1008" s="178">
        <v>20160111</v>
      </c>
      <c r="E1008" s="177">
        <v>721026460</v>
      </c>
      <c r="F1008" s="179">
        <v>5004</v>
      </c>
      <c r="G1008" s="169">
        <v>721026460</v>
      </c>
      <c r="H1008" s="172">
        <v>5004</v>
      </c>
      <c r="I1008" s="171">
        <v>1006</v>
      </c>
      <c r="J1008" s="171">
        <v>1006</v>
      </c>
      <c r="K1008" s="185">
        <v>10044723</v>
      </c>
      <c r="N1008" s="179" t="s">
        <v>947</v>
      </c>
      <c r="O1008" s="208" t="s">
        <v>928</v>
      </c>
      <c r="Q1008" s="209" t="s">
        <v>870</v>
      </c>
      <c r="R1008" s="209" t="s">
        <v>837</v>
      </c>
      <c r="T1008" s="180">
        <v>58</v>
      </c>
      <c r="X1008" s="94" t="s">
        <v>690</v>
      </c>
      <c r="Y1008" s="181" t="s">
        <v>159</v>
      </c>
      <c r="AB1008" s="182" t="s">
        <v>706</v>
      </c>
      <c r="AD1008" s="210" t="s">
        <v>869</v>
      </c>
      <c r="AF1008" s="200">
        <v>42376</v>
      </c>
      <c r="AG1008" s="171" t="s">
        <v>562</v>
      </c>
      <c r="AH1008" s="172">
        <v>5</v>
      </c>
      <c r="AM1008" s="211" t="s">
        <v>844</v>
      </c>
      <c r="AN1008" s="94"/>
      <c r="AO1008" s="94"/>
      <c r="AP1008" s="94"/>
      <c r="AQ1008" s="94">
        <v>5</v>
      </c>
      <c r="AT1008" s="210">
        <v>120</v>
      </c>
      <c r="AU1008" s="183" t="s">
        <v>691</v>
      </c>
      <c r="AV1008" s="94"/>
      <c r="AW1008" s="94"/>
      <c r="AX1008" s="94">
        <v>665</v>
      </c>
      <c r="BA1008" s="168">
        <v>42376</v>
      </c>
      <c r="BB1008" s="168">
        <v>42376</v>
      </c>
    </row>
    <row r="1009" spans="2:54" s="157" customFormat="1" ht="15" customHeight="1" x14ac:dyDescent="0.25">
      <c r="B1009" s="157" t="s">
        <v>139</v>
      </c>
      <c r="C1009" s="155">
        <v>113329040</v>
      </c>
      <c r="D1009" s="156">
        <v>20160111</v>
      </c>
      <c r="E1009" s="155">
        <v>721026460</v>
      </c>
      <c r="F1009" s="157">
        <v>3301</v>
      </c>
      <c r="G1009" s="116">
        <v>721026460</v>
      </c>
      <c r="H1009" s="94">
        <v>3301</v>
      </c>
      <c r="I1009" s="123">
        <v>1007</v>
      </c>
      <c r="J1009" s="123">
        <v>1007</v>
      </c>
      <c r="K1009" s="185">
        <v>10044723</v>
      </c>
      <c r="N1009" s="157" t="s">
        <v>947</v>
      </c>
      <c r="O1009" s="162" t="s">
        <v>929</v>
      </c>
      <c r="Q1009" s="164" t="s">
        <v>870</v>
      </c>
      <c r="R1009" s="164" t="s">
        <v>837</v>
      </c>
      <c r="T1009" s="158">
        <v>58</v>
      </c>
      <c r="X1009" s="94" t="s">
        <v>690</v>
      </c>
      <c r="Y1009" s="159" t="s">
        <v>159</v>
      </c>
      <c r="AB1009" s="160" t="s">
        <v>706</v>
      </c>
      <c r="AD1009" s="163" t="s">
        <v>869</v>
      </c>
      <c r="AF1009" s="111">
        <v>42376</v>
      </c>
      <c r="AG1009" s="123" t="s">
        <v>562</v>
      </c>
      <c r="AH1009" s="94">
        <v>1</v>
      </c>
      <c r="AM1009" s="192"/>
      <c r="AN1009" s="94"/>
      <c r="AO1009" s="94"/>
      <c r="AP1009" s="94"/>
      <c r="AQ1009" s="94">
        <v>5</v>
      </c>
      <c r="AT1009" s="163">
        <v>75</v>
      </c>
      <c r="AU1009" s="161" t="s">
        <v>691</v>
      </c>
      <c r="AV1009" s="94"/>
      <c r="AW1009" s="94"/>
      <c r="AX1009" s="94">
        <v>665</v>
      </c>
      <c r="BA1009" s="168">
        <v>42376</v>
      </c>
      <c r="BB1009" s="168">
        <v>42376</v>
      </c>
    </row>
    <row r="1010" spans="2:54" s="157" customFormat="1" ht="15" customHeight="1" x14ac:dyDescent="0.25">
      <c r="B1010" s="157" t="s">
        <v>139</v>
      </c>
      <c r="C1010" s="155">
        <v>113329040</v>
      </c>
      <c r="D1010" s="156">
        <v>20160111</v>
      </c>
      <c r="E1010" s="155">
        <v>721026460</v>
      </c>
      <c r="F1010" s="157">
        <v>3302</v>
      </c>
      <c r="G1010" s="116">
        <v>721026460</v>
      </c>
      <c r="H1010" s="94">
        <v>3302</v>
      </c>
      <c r="I1010" s="123">
        <v>1008</v>
      </c>
      <c r="J1010" s="123">
        <v>1008</v>
      </c>
      <c r="K1010" s="185">
        <v>10044723</v>
      </c>
      <c r="N1010" s="157" t="s">
        <v>947</v>
      </c>
      <c r="O1010" s="162" t="s">
        <v>911</v>
      </c>
      <c r="Q1010" s="164" t="s">
        <v>870</v>
      </c>
      <c r="R1010" s="164" t="s">
        <v>837</v>
      </c>
      <c r="T1010" s="158">
        <v>58</v>
      </c>
      <c r="X1010" s="94" t="s">
        <v>690</v>
      </c>
      <c r="Y1010" s="159" t="s">
        <v>159</v>
      </c>
      <c r="AB1010" s="160" t="s">
        <v>706</v>
      </c>
      <c r="AD1010" s="165" t="s">
        <v>869</v>
      </c>
      <c r="AF1010" s="111">
        <v>42376</v>
      </c>
      <c r="AG1010" s="123" t="s">
        <v>562</v>
      </c>
      <c r="AH1010" s="94">
        <v>1</v>
      </c>
      <c r="AM1010" s="191"/>
      <c r="AN1010" s="94"/>
      <c r="AO1010" s="94"/>
      <c r="AP1010" s="94"/>
      <c r="AQ1010" s="94">
        <v>5</v>
      </c>
      <c r="AT1010" s="163">
        <v>63</v>
      </c>
      <c r="AU1010" s="161" t="s">
        <v>691</v>
      </c>
      <c r="AV1010" s="94"/>
      <c r="AW1010" s="94"/>
      <c r="AX1010" s="94">
        <v>665</v>
      </c>
      <c r="BA1010" s="168">
        <v>42376</v>
      </c>
      <c r="BB1010" s="168">
        <v>42376</v>
      </c>
    </row>
    <row r="1011" spans="2:54" s="179" customFormat="1" ht="15" customHeight="1" x14ac:dyDescent="0.25">
      <c r="B1011" s="179" t="s">
        <v>139</v>
      </c>
      <c r="C1011" s="177">
        <v>113329040</v>
      </c>
      <c r="D1011" s="178">
        <v>20160111</v>
      </c>
      <c r="E1011" s="177">
        <v>721026460</v>
      </c>
      <c r="F1011" s="179">
        <v>5003</v>
      </c>
      <c r="G1011" s="169">
        <v>721026460</v>
      </c>
      <c r="H1011" s="172">
        <v>5003</v>
      </c>
      <c r="I1011" s="171">
        <v>1009</v>
      </c>
      <c r="J1011" s="171">
        <v>1009</v>
      </c>
      <c r="K1011" s="185">
        <v>10044723</v>
      </c>
      <c r="N1011" s="179" t="s">
        <v>947</v>
      </c>
      <c r="O1011" s="208" t="s">
        <v>911</v>
      </c>
      <c r="Q1011" s="209" t="s">
        <v>870</v>
      </c>
      <c r="R1011" s="209" t="s">
        <v>837</v>
      </c>
      <c r="T1011" s="180">
        <v>58</v>
      </c>
      <c r="X1011" s="94" t="s">
        <v>690</v>
      </c>
      <c r="Y1011" s="181" t="s">
        <v>159</v>
      </c>
      <c r="AB1011" s="182" t="s">
        <v>706</v>
      </c>
      <c r="AD1011" s="212" t="s">
        <v>869</v>
      </c>
      <c r="AF1011" s="200">
        <v>42376</v>
      </c>
      <c r="AG1011" s="171" t="s">
        <v>562</v>
      </c>
      <c r="AH1011" s="172">
        <v>5</v>
      </c>
      <c r="AM1011" s="210" t="s">
        <v>844</v>
      </c>
      <c r="AN1011" s="94"/>
      <c r="AO1011" s="94"/>
      <c r="AP1011" s="94"/>
      <c r="AQ1011" s="94">
        <v>5</v>
      </c>
      <c r="AT1011" s="210">
        <v>59</v>
      </c>
      <c r="AU1011" s="183" t="s">
        <v>691</v>
      </c>
      <c r="AV1011" s="94"/>
      <c r="AW1011" s="94"/>
      <c r="AX1011" s="94">
        <v>665</v>
      </c>
      <c r="BA1011" s="168">
        <v>42376</v>
      </c>
      <c r="BB1011" s="168">
        <v>42376</v>
      </c>
    </row>
    <row r="1012" spans="2:54" s="157" customFormat="1" ht="15" customHeight="1" x14ac:dyDescent="0.25">
      <c r="B1012" s="157" t="s">
        <v>139</v>
      </c>
      <c r="C1012" s="155">
        <v>113329040</v>
      </c>
      <c r="D1012" s="156">
        <v>20160111</v>
      </c>
      <c r="E1012" s="155">
        <v>721026460</v>
      </c>
      <c r="F1012" s="157">
        <v>3303</v>
      </c>
      <c r="G1012" s="116">
        <v>721026460</v>
      </c>
      <c r="H1012" s="94">
        <v>3303</v>
      </c>
      <c r="I1012" s="123">
        <v>1010</v>
      </c>
      <c r="J1012" s="123">
        <v>1010</v>
      </c>
      <c r="K1012" s="185">
        <v>10044723</v>
      </c>
      <c r="N1012" s="157" t="s">
        <v>947</v>
      </c>
      <c r="O1012" s="162" t="s">
        <v>924</v>
      </c>
      <c r="Q1012" s="164" t="s">
        <v>870</v>
      </c>
      <c r="R1012" s="164" t="s">
        <v>837</v>
      </c>
      <c r="T1012" s="158">
        <v>58</v>
      </c>
      <c r="X1012" s="94" t="s">
        <v>690</v>
      </c>
      <c r="Y1012" s="159" t="s">
        <v>159</v>
      </c>
      <c r="AB1012" s="160" t="s">
        <v>706</v>
      </c>
      <c r="AD1012" s="165" t="s">
        <v>869</v>
      </c>
      <c r="AF1012" s="111">
        <v>42376</v>
      </c>
      <c r="AG1012" s="123" t="s">
        <v>562</v>
      </c>
      <c r="AH1012" s="94">
        <v>1</v>
      </c>
      <c r="AM1012" s="191"/>
      <c r="AN1012" s="94"/>
      <c r="AO1012" s="94"/>
      <c r="AP1012" s="94"/>
      <c r="AQ1012" s="94">
        <v>5</v>
      </c>
      <c r="AT1012" s="163">
        <v>120</v>
      </c>
      <c r="AU1012" s="161" t="s">
        <v>691</v>
      </c>
      <c r="AV1012" s="94"/>
      <c r="AW1012" s="94"/>
      <c r="AX1012" s="94">
        <v>665</v>
      </c>
      <c r="BA1012" s="168">
        <v>42376</v>
      </c>
      <c r="BB1012" s="168">
        <v>42376</v>
      </c>
    </row>
    <row r="1013" spans="2:54" s="94" customFormat="1" ht="15" customHeight="1" x14ac:dyDescent="0.25">
      <c r="B1013" s="126" t="s">
        <v>139</v>
      </c>
      <c r="C1013" s="116">
        <v>113329040</v>
      </c>
      <c r="D1013" s="92">
        <v>20160111</v>
      </c>
      <c r="E1013" s="116">
        <v>721026460</v>
      </c>
      <c r="F1013" s="94">
        <v>3304</v>
      </c>
      <c r="G1013" s="116">
        <v>721026460</v>
      </c>
      <c r="H1013" s="94">
        <v>3304</v>
      </c>
      <c r="I1013" s="123">
        <v>1011</v>
      </c>
      <c r="J1013" s="123">
        <v>1011</v>
      </c>
      <c r="K1013" s="151">
        <v>10038983</v>
      </c>
      <c r="N1013" s="126" t="s">
        <v>948</v>
      </c>
      <c r="O1013" s="154" t="s">
        <v>880</v>
      </c>
      <c r="Q1013" s="153" t="s">
        <v>872</v>
      </c>
      <c r="R1013" s="152" t="s">
        <v>837</v>
      </c>
      <c r="T1013" s="142">
        <v>58</v>
      </c>
      <c r="X1013" s="94" t="s">
        <v>690</v>
      </c>
      <c r="Y1013" s="123" t="s">
        <v>159</v>
      </c>
      <c r="AB1013" s="128" t="s">
        <v>706</v>
      </c>
      <c r="AD1013" s="138" t="s">
        <v>834</v>
      </c>
      <c r="AF1013" s="111">
        <v>42376</v>
      </c>
      <c r="AG1013" s="123" t="s">
        <v>562</v>
      </c>
      <c r="AH1013" s="94">
        <v>1</v>
      </c>
      <c r="AM1013" s="129"/>
      <c r="AT1013" s="151">
        <v>0.32</v>
      </c>
      <c r="AU1013" s="150" t="s">
        <v>691</v>
      </c>
      <c r="AX1013" s="94">
        <v>99717</v>
      </c>
      <c r="BA1013" s="168">
        <v>42376</v>
      </c>
      <c r="BB1013" s="168">
        <v>42376</v>
      </c>
    </row>
    <row r="1014" spans="2:54" s="94" customFormat="1" ht="15" customHeight="1" x14ac:dyDescent="0.25">
      <c r="B1014" s="126" t="s">
        <v>139</v>
      </c>
      <c r="C1014" s="116">
        <v>113329040</v>
      </c>
      <c r="D1014" s="92">
        <v>20160111</v>
      </c>
      <c r="E1014" s="116">
        <v>721026460</v>
      </c>
      <c r="F1014" s="94">
        <v>3304</v>
      </c>
      <c r="G1014" s="116">
        <v>721026460</v>
      </c>
      <c r="H1014" s="94">
        <v>3304</v>
      </c>
      <c r="I1014" s="123">
        <v>1012</v>
      </c>
      <c r="J1014" s="123">
        <v>1012</v>
      </c>
      <c r="K1014" s="151">
        <v>10038983</v>
      </c>
      <c r="N1014" s="126" t="s">
        <v>948</v>
      </c>
      <c r="O1014" s="154" t="s">
        <v>880</v>
      </c>
      <c r="Q1014" s="153" t="s">
        <v>872</v>
      </c>
      <c r="R1014" s="152" t="s">
        <v>837</v>
      </c>
      <c r="T1014" s="142">
        <v>58</v>
      </c>
      <c r="X1014" s="94" t="s">
        <v>690</v>
      </c>
      <c r="Y1014" s="123" t="s">
        <v>159</v>
      </c>
      <c r="AB1014" s="128" t="s">
        <v>706</v>
      </c>
      <c r="AD1014" s="138" t="s">
        <v>834</v>
      </c>
      <c r="AF1014" s="111">
        <v>42376</v>
      </c>
      <c r="AG1014" s="123" t="s">
        <v>562</v>
      </c>
      <c r="AH1014" s="94">
        <v>1</v>
      </c>
      <c r="AM1014" s="194"/>
      <c r="AQ1014" s="94">
        <v>5</v>
      </c>
      <c r="AT1014" s="151">
        <v>11</v>
      </c>
      <c r="AU1014" s="150" t="s">
        <v>691</v>
      </c>
      <c r="AX1014" s="94">
        <v>665</v>
      </c>
      <c r="BA1014" s="168">
        <v>42376</v>
      </c>
      <c r="BB1014" s="168">
        <v>42376</v>
      </c>
    </row>
    <row r="1015" spans="2:54" s="94" customFormat="1" ht="15" customHeight="1" x14ac:dyDescent="0.25">
      <c r="B1015" s="126" t="s">
        <v>139</v>
      </c>
      <c r="C1015" s="116">
        <v>113329040</v>
      </c>
      <c r="D1015" s="92">
        <v>20160111</v>
      </c>
      <c r="E1015" s="116">
        <v>721026460</v>
      </c>
      <c r="F1015" s="94">
        <v>3305</v>
      </c>
      <c r="G1015" s="116">
        <v>721026460</v>
      </c>
      <c r="H1015" s="94">
        <v>3305</v>
      </c>
      <c r="I1015" s="123">
        <v>1013</v>
      </c>
      <c r="J1015" s="123">
        <v>1013</v>
      </c>
      <c r="K1015" s="151">
        <v>10038983</v>
      </c>
      <c r="N1015" s="126" t="s">
        <v>948</v>
      </c>
      <c r="O1015" s="154" t="s">
        <v>881</v>
      </c>
      <c r="Q1015" s="153" t="s">
        <v>872</v>
      </c>
      <c r="R1015" s="152" t="s">
        <v>837</v>
      </c>
      <c r="T1015" s="142">
        <v>58</v>
      </c>
      <c r="X1015" s="94" t="s">
        <v>690</v>
      </c>
      <c r="Y1015" s="123" t="s">
        <v>159</v>
      </c>
      <c r="AB1015" s="128" t="s">
        <v>706</v>
      </c>
      <c r="AD1015" s="138" t="s">
        <v>834</v>
      </c>
      <c r="AF1015" s="111">
        <v>42376</v>
      </c>
      <c r="AG1015" s="123" t="s">
        <v>562</v>
      </c>
      <c r="AH1015" s="94">
        <v>1</v>
      </c>
      <c r="AM1015" s="129"/>
      <c r="AT1015" s="151">
        <v>0</v>
      </c>
      <c r="AU1015" s="150" t="s">
        <v>691</v>
      </c>
      <c r="AX1015" s="94">
        <v>99717</v>
      </c>
      <c r="BA1015" s="168">
        <v>42376</v>
      </c>
      <c r="BB1015" s="168">
        <v>42376</v>
      </c>
    </row>
    <row r="1016" spans="2:54" s="172" customFormat="1" ht="15" customHeight="1" x14ac:dyDescent="0.25">
      <c r="B1016" s="172" t="s">
        <v>139</v>
      </c>
      <c r="C1016" s="169">
        <v>113329040</v>
      </c>
      <c r="D1016" s="170">
        <v>20160111</v>
      </c>
      <c r="E1016" s="169">
        <v>721026460</v>
      </c>
      <c r="F1016" s="172">
        <v>5002</v>
      </c>
      <c r="G1016" s="169">
        <v>721026460</v>
      </c>
      <c r="H1016" s="172">
        <v>5002</v>
      </c>
      <c r="I1016" s="171">
        <v>1014</v>
      </c>
      <c r="J1016" s="171">
        <v>1014</v>
      </c>
      <c r="K1016" s="196">
        <v>10038983</v>
      </c>
      <c r="N1016" s="172" t="s">
        <v>948</v>
      </c>
      <c r="O1016" s="197" t="s">
        <v>881</v>
      </c>
      <c r="Q1016" s="198" t="s">
        <v>872</v>
      </c>
      <c r="R1016" s="198" t="s">
        <v>837</v>
      </c>
      <c r="T1016" s="173">
        <v>58</v>
      </c>
      <c r="X1016" s="94" t="s">
        <v>690</v>
      </c>
      <c r="Y1016" s="171" t="s">
        <v>159</v>
      </c>
      <c r="AB1016" s="174" t="s">
        <v>706</v>
      </c>
      <c r="AD1016" s="199" t="s">
        <v>834</v>
      </c>
      <c r="AF1016" s="200">
        <v>42376</v>
      </c>
      <c r="AG1016" s="171" t="s">
        <v>562</v>
      </c>
      <c r="AH1016" s="172">
        <v>5</v>
      </c>
      <c r="AM1016" s="201" t="s">
        <v>844</v>
      </c>
      <c r="AN1016" s="94"/>
      <c r="AO1016" s="94"/>
      <c r="AP1016" s="94"/>
      <c r="AQ1016" s="94">
        <v>5</v>
      </c>
      <c r="AT1016" s="196">
        <v>14</v>
      </c>
      <c r="AU1016" s="175" t="s">
        <v>691</v>
      </c>
      <c r="AV1016" s="94"/>
      <c r="AW1016" s="94"/>
      <c r="AX1016" s="94">
        <v>665</v>
      </c>
      <c r="BA1016" s="168">
        <v>42376</v>
      </c>
      <c r="BB1016" s="168">
        <v>42376</v>
      </c>
    </row>
    <row r="1017" spans="2:54" s="94" customFormat="1" ht="15" customHeight="1" x14ac:dyDescent="0.25">
      <c r="B1017" s="126" t="s">
        <v>139</v>
      </c>
      <c r="C1017" s="116">
        <v>113329040</v>
      </c>
      <c r="D1017" s="92">
        <v>20160111</v>
      </c>
      <c r="E1017" s="116">
        <v>721026460</v>
      </c>
      <c r="F1017" s="94">
        <v>3306</v>
      </c>
      <c r="G1017" s="116">
        <v>721026460</v>
      </c>
      <c r="H1017" s="94">
        <v>3306</v>
      </c>
      <c r="I1017" s="123">
        <v>1015</v>
      </c>
      <c r="J1017" s="123">
        <v>1015</v>
      </c>
      <c r="K1017" s="151">
        <v>10038983</v>
      </c>
      <c r="N1017" s="126" t="s">
        <v>948</v>
      </c>
      <c r="O1017" s="154" t="s">
        <v>882</v>
      </c>
      <c r="Q1017" s="153" t="s">
        <v>872</v>
      </c>
      <c r="R1017" s="152" t="s">
        <v>837</v>
      </c>
      <c r="T1017" s="142">
        <v>58</v>
      </c>
      <c r="X1017" s="94" t="s">
        <v>690</v>
      </c>
      <c r="Y1017" s="123" t="s">
        <v>159</v>
      </c>
      <c r="AB1017" s="128" t="s">
        <v>706</v>
      </c>
      <c r="AD1017" s="138" t="s">
        <v>834</v>
      </c>
      <c r="AF1017" s="111">
        <v>42376</v>
      </c>
      <c r="AG1017" s="123" t="s">
        <v>562</v>
      </c>
      <c r="AH1017" s="94">
        <v>1</v>
      </c>
      <c r="AT1017" s="151">
        <v>0</v>
      </c>
      <c r="AU1017" s="150" t="s">
        <v>691</v>
      </c>
      <c r="AX1017" s="94">
        <v>99717</v>
      </c>
      <c r="BA1017" s="168">
        <v>42376</v>
      </c>
      <c r="BB1017" s="168">
        <v>42376</v>
      </c>
    </row>
    <row r="1018" spans="2:54" s="94" customFormat="1" ht="15" customHeight="1" x14ac:dyDescent="0.25">
      <c r="B1018" s="126" t="s">
        <v>139</v>
      </c>
      <c r="C1018" s="116">
        <v>113329040</v>
      </c>
      <c r="D1018" s="92">
        <v>20160111</v>
      </c>
      <c r="E1018" s="116">
        <v>721026460</v>
      </c>
      <c r="F1018" s="94">
        <v>3306</v>
      </c>
      <c r="G1018" s="116">
        <v>721026460</v>
      </c>
      <c r="H1018" s="94">
        <v>3306</v>
      </c>
      <c r="I1018" s="123">
        <v>1016</v>
      </c>
      <c r="J1018" s="123">
        <v>1016</v>
      </c>
      <c r="K1018" s="151">
        <v>10038983</v>
      </c>
      <c r="N1018" s="126" t="s">
        <v>948</v>
      </c>
      <c r="O1018" s="154" t="s">
        <v>882</v>
      </c>
      <c r="Q1018" s="153" t="s">
        <v>872</v>
      </c>
      <c r="R1018" s="152" t="s">
        <v>837</v>
      </c>
      <c r="T1018" s="142">
        <v>58</v>
      </c>
      <c r="X1018" s="94" t="s">
        <v>690</v>
      </c>
      <c r="Y1018" s="123" t="s">
        <v>159</v>
      </c>
      <c r="AB1018" s="128" t="s">
        <v>706</v>
      </c>
      <c r="AD1018" s="138" t="s">
        <v>834</v>
      </c>
      <c r="AF1018" s="111">
        <v>42376</v>
      </c>
      <c r="AG1018" s="123" t="s">
        <v>562</v>
      </c>
      <c r="AH1018" s="94">
        <v>1</v>
      </c>
      <c r="AM1018" s="110"/>
      <c r="AQ1018" s="94">
        <v>5</v>
      </c>
      <c r="AT1018" s="151">
        <v>12</v>
      </c>
      <c r="AU1018" s="150" t="s">
        <v>691</v>
      </c>
      <c r="AX1018" s="94">
        <v>665</v>
      </c>
      <c r="BA1018" s="168">
        <v>42376</v>
      </c>
      <c r="BB1018" s="168">
        <v>42376</v>
      </c>
    </row>
    <row r="1019" spans="2:54" s="94" customFormat="1" ht="15" customHeight="1" x14ac:dyDescent="0.25">
      <c r="B1019" s="126" t="s">
        <v>139</v>
      </c>
      <c r="C1019" s="116">
        <v>113329040</v>
      </c>
      <c r="D1019" s="92">
        <v>20160111</v>
      </c>
      <c r="E1019" s="116">
        <v>721026460</v>
      </c>
      <c r="F1019" s="94">
        <v>3307</v>
      </c>
      <c r="G1019" s="116">
        <v>721026460</v>
      </c>
      <c r="H1019" s="94">
        <v>3307</v>
      </c>
      <c r="I1019" s="123">
        <v>1017</v>
      </c>
      <c r="J1019" s="123">
        <v>1017</v>
      </c>
      <c r="K1019" s="151">
        <v>10038983</v>
      </c>
      <c r="N1019" s="126" t="s">
        <v>948</v>
      </c>
      <c r="O1019" s="154" t="s">
        <v>883</v>
      </c>
      <c r="Q1019" s="153" t="s">
        <v>872</v>
      </c>
      <c r="R1019" s="152" t="s">
        <v>837</v>
      </c>
      <c r="T1019" s="142">
        <v>58</v>
      </c>
      <c r="X1019" s="94" t="s">
        <v>690</v>
      </c>
      <c r="Y1019" s="123" t="s">
        <v>159</v>
      </c>
      <c r="AB1019" s="128" t="s">
        <v>706</v>
      </c>
      <c r="AD1019" s="138" t="s">
        <v>834</v>
      </c>
      <c r="AF1019" s="111">
        <v>42376</v>
      </c>
      <c r="AG1019" s="123" t="s">
        <v>562</v>
      </c>
      <c r="AH1019" s="94">
        <v>1</v>
      </c>
      <c r="AT1019" s="151">
        <v>0</v>
      </c>
      <c r="AU1019" s="150" t="s">
        <v>691</v>
      </c>
      <c r="AX1019" s="94">
        <v>99717</v>
      </c>
      <c r="BA1019" s="168">
        <v>42376</v>
      </c>
      <c r="BB1019" s="168">
        <v>42376</v>
      </c>
    </row>
    <row r="1020" spans="2:54" s="172" customFormat="1" ht="15" customHeight="1" x14ac:dyDescent="0.25">
      <c r="B1020" s="172" t="s">
        <v>139</v>
      </c>
      <c r="C1020" s="169">
        <v>113329040</v>
      </c>
      <c r="D1020" s="170">
        <v>20160111</v>
      </c>
      <c r="E1020" s="169">
        <v>721026460</v>
      </c>
      <c r="F1020" s="172">
        <v>5000</v>
      </c>
      <c r="G1020" s="169">
        <v>721026460</v>
      </c>
      <c r="H1020" s="172">
        <v>5000</v>
      </c>
      <c r="I1020" s="171">
        <v>1018</v>
      </c>
      <c r="J1020" s="171">
        <v>1018</v>
      </c>
      <c r="K1020" s="196">
        <v>10038983</v>
      </c>
      <c r="N1020" s="172" t="s">
        <v>948</v>
      </c>
      <c r="O1020" s="197" t="s">
        <v>883</v>
      </c>
      <c r="Q1020" s="198" t="s">
        <v>872</v>
      </c>
      <c r="R1020" s="198" t="s">
        <v>837</v>
      </c>
      <c r="T1020" s="173">
        <v>58</v>
      </c>
      <c r="X1020" s="94" t="s">
        <v>690</v>
      </c>
      <c r="Y1020" s="171" t="s">
        <v>159</v>
      </c>
      <c r="AB1020" s="174" t="s">
        <v>706</v>
      </c>
      <c r="AD1020" s="199" t="s">
        <v>834</v>
      </c>
      <c r="AF1020" s="200">
        <v>42376</v>
      </c>
      <c r="AG1020" s="171" t="s">
        <v>562</v>
      </c>
      <c r="AH1020" s="172">
        <v>5</v>
      </c>
      <c r="AM1020" s="201" t="s">
        <v>844</v>
      </c>
      <c r="AN1020" s="94"/>
      <c r="AO1020" s="94"/>
      <c r="AP1020" s="94"/>
      <c r="AT1020" s="196">
        <v>18</v>
      </c>
      <c r="AU1020" s="175" t="s">
        <v>691</v>
      </c>
      <c r="AV1020" s="94"/>
      <c r="AW1020" s="94"/>
      <c r="BA1020" s="168">
        <v>42376</v>
      </c>
      <c r="BB1020" s="168">
        <v>42376</v>
      </c>
    </row>
    <row r="1021" spans="2:54" s="94" customFormat="1" ht="15" customHeight="1" x14ac:dyDescent="0.25">
      <c r="B1021" s="126" t="s">
        <v>139</v>
      </c>
      <c r="C1021" s="116">
        <v>113329040</v>
      </c>
      <c r="D1021" s="92">
        <v>20160111</v>
      </c>
      <c r="E1021" s="116">
        <v>721026460</v>
      </c>
      <c r="F1021" s="94">
        <v>3308</v>
      </c>
      <c r="G1021" s="116">
        <v>721026460</v>
      </c>
      <c r="H1021" s="94">
        <v>3308</v>
      </c>
      <c r="I1021" s="123">
        <v>1019</v>
      </c>
      <c r="J1021" s="123">
        <v>1019</v>
      </c>
      <c r="K1021" s="151">
        <v>10038983</v>
      </c>
      <c r="N1021" s="126" t="s">
        <v>948</v>
      </c>
      <c r="O1021" s="154" t="s">
        <v>884</v>
      </c>
      <c r="Q1021" s="153" t="s">
        <v>872</v>
      </c>
      <c r="R1021" s="152" t="s">
        <v>837</v>
      </c>
      <c r="T1021" s="142">
        <v>58</v>
      </c>
      <c r="X1021" s="94" t="s">
        <v>690</v>
      </c>
      <c r="Y1021" s="123" t="s">
        <v>159</v>
      </c>
      <c r="AB1021" s="128" t="s">
        <v>706</v>
      </c>
      <c r="AD1021" s="138" t="s">
        <v>834</v>
      </c>
      <c r="AF1021" s="111">
        <v>42376</v>
      </c>
      <c r="AG1021" s="123" t="s">
        <v>562</v>
      </c>
      <c r="AH1021" s="94">
        <v>1</v>
      </c>
      <c r="AT1021" s="151">
        <v>2.6</v>
      </c>
      <c r="AU1021" s="150" t="s">
        <v>691</v>
      </c>
      <c r="AX1021" s="94">
        <v>99717</v>
      </c>
      <c r="BA1021" s="168">
        <v>42376</v>
      </c>
      <c r="BB1021" s="168">
        <v>42376</v>
      </c>
    </row>
    <row r="1022" spans="2:54" s="94" customFormat="1" ht="15" customHeight="1" x14ac:dyDescent="0.25">
      <c r="B1022" s="126" t="s">
        <v>139</v>
      </c>
      <c r="C1022" s="116">
        <v>113329040</v>
      </c>
      <c r="D1022" s="92">
        <v>20160111</v>
      </c>
      <c r="E1022" s="116">
        <v>721026460</v>
      </c>
      <c r="F1022" s="94">
        <v>3308</v>
      </c>
      <c r="G1022" s="116">
        <v>721026460</v>
      </c>
      <c r="H1022" s="94">
        <v>3308</v>
      </c>
      <c r="I1022" s="123">
        <v>1020</v>
      </c>
      <c r="J1022" s="123">
        <v>1020</v>
      </c>
      <c r="K1022" s="151">
        <v>10038983</v>
      </c>
      <c r="N1022" s="126" t="s">
        <v>948</v>
      </c>
      <c r="O1022" s="154" t="s">
        <v>884</v>
      </c>
      <c r="Q1022" s="153" t="s">
        <v>872</v>
      </c>
      <c r="R1022" s="152" t="s">
        <v>837</v>
      </c>
      <c r="T1022" s="142">
        <v>58</v>
      </c>
      <c r="X1022" s="94" t="s">
        <v>690</v>
      </c>
      <c r="Y1022" s="123" t="s">
        <v>159</v>
      </c>
      <c r="AB1022" s="128" t="s">
        <v>706</v>
      </c>
      <c r="AD1022" s="138" t="s">
        <v>834</v>
      </c>
      <c r="AF1022" s="111">
        <v>42376</v>
      </c>
      <c r="AG1022" s="123" t="s">
        <v>562</v>
      </c>
      <c r="AH1022" s="94">
        <v>1</v>
      </c>
      <c r="AM1022" s="110"/>
      <c r="AQ1022" s="94">
        <v>5</v>
      </c>
      <c r="AT1022" s="151">
        <v>17</v>
      </c>
      <c r="AU1022" s="150" t="s">
        <v>691</v>
      </c>
      <c r="AX1022" s="94">
        <v>665</v>
      </c>
      <c r="BA1022" s="168">
        <v>42376</v>
      </c>
      <c r="BB1022" s="168">
        <v>42376</v>
      </c>
    </row>
    <row r="1023" spans="2:54" s="94" customFormat="1" ht="15" customHeight="1" x14ac:dyDescent="0.25">
      <c r="B1023" s="126" t="s">
        <v>139</v>
      </c>
      <c r="C1023" s="116">
        <v>113329040</v>
      </c>
      <c r="D1023" s="92">
        <v>20160111</v>
      </c>
      <c r="E1023" s="116">
        <v>721026460</v>
      </c>
      <c r="F1023" s="94">
        <v>3309</v>
      </c>
      <c r="G1023" s="116">
        <v>721026460</v>
      </c>
      <c r="H1023" s="94">
        <v>3309</v>
      </c>
      <c r="I1023" s="123">
        <v>1021</v>
      </c>
      <c r="J1023" s="123">
        <v>1021</v>
      </c>
      <c r="K1023" s="151">
        <v>10038983</v>
      </c>
      <c r="N1023" s="126" t="s">
        <v>948</v>
      </c>
      <c r="O1023" s="154" t="s">
        <v>885</v>
      </c>
      <c r="Q1023" s="153" t="s">
        <v>872</v>
      </c>
      <c r="R1023" s="152" t="s">
        <v>837</v>
      </c>
      <c r="T1023" s="142">
        <v>58</v>
      </c>
      <c r="X1023" s="94" t="s">
        <v>690</v>
      </c>
      <c r="Y1023" s="123" t="s">
        <v>159</v>
      </c>
      <c r="AB1023" s="128" t="s">
        <v>706</v>
      </c>
      <c r="AD1023" s="138" t="s">
        <v>834</v>
      </c>
      <c r="AF1023" s="111">
        <v>42376</v>
      </c>
      <c r="AG1023" s="123" t="s">
        <v>562</v>
      </c>
      <c r="AH1023" s="94">
        <v>1</v>
      </c>
      <c r="AT1023" s="151">
        <v>3</v>
      </c>
      <c r="AU1023" s="150" t="s">
        <v>691</v>
      </c>
      <c r="AX1023" s="94">
        <v>99717</v>
      </c>
      <c r="BA1023" s="168">
        <v>42376</v>
      </c>
      <c r="BB1023" s="168">
        <v>42376</v>
      </c>
    </row>
    <row r="1024" spans="2:54" s="172" customFormat="1" ht="15" customHeight="1" x14ac:dyDescent="0.25">
      <c r="B1024" s="172" t="s">
        <v>139</v>
      </c>
      <c r="C1024" s="169">
        <v>113329040</v>
      </c>
      <c r="D1024" s="170">
        <v>20160111</v>
      </c>
      <c r="E1024" s="169">
        <v>721026460</v>
      </c>
      <c r="F1024" s="172">
        <v>5001</v>
      </c>
      <c r="G1024" s="169">
        <v>721026460</v>
      </c>
      <c r="H1024" s="172">
        <v>5001</v>
      </c>
      <c r="I1024" s="171">
        <v>1022</v>
      </c>
      <c r="J1024" s="171">
        <v>1022</v>
      </c>
      <c r="K1024" s="196">
        <v>10038983</v>
      </c>
      <c r="N1024" s="172" t="s">
        <v>948</v>
      </c>
      <c r="O1024" s="197" t="s">
        <v>885</v>
      </c>
      <c r="Q1024" s="198" t="s">
        <v>872</v>
      </c>
      <c r="R1024" s="198" t="s">
        <v>837</v>
      </c>
      <c r="T1024" s="173">
        <v>58</v>
      </c>
      <c r="X1024" s="94" t="s">
        <v>690</v>
      </c>
      <c r="Y1024" s="171" t="s">
        <v>159</v>
      </c>
      <c r="AB1024" s="174" t="s">
        <v>706</v>
      </c>
      <c r="AD1024" s="199" t="s">
        <v>834</v>
      </c>
      <c r="AF1024" s="200">
        <v>42376</v>
      </c>
      <c r="AG1024" s="171" t="s">
        <v>562</v>
      </c>
      <c r="AH1024" s="172">
        <v>5</v>
      </c>
      <c r="AM1024" s="201" t="s">
        <v>958</v>
      </c>
      <c r="AN1024" s="94"/>
      <c r="AO1024" s="94"/>
      <c r="AP1024" s="94"/>
      <c r="AQ1024" s="94">
        <v>5</v>
      </c>
      <c r="AT1024" s="196" t="s">
        <v>873</v>
      </c>
      <c r="AU1024" s="175" t="s">
        <v>691</v>
      </c>
      <c r="AV1024" s="94"/>
      <c r="AW1024" s="94"/>
      <c r="AX1024" s="94">
        <v>665</v>
      </c>
      <c r="BA1024" s="168">
        <v>42376</v>
      </c>
      <c r="BB1024" s="168">
        <v>42376</v>
      </c>
    </row>
    <row r="1025" spans="2:54" s="94" customFormat="1" ht="15" customHeight="1" x14ac:dyDescent="0.25">
      <c r="B1025" s="126" t="s">
        <v>139</v>
      </c>
      <c r="C1025" s="116">
        <v>113329040</v>
      </c>
      <c r="D1025" s="92">
        <v>20160111</v>
      </c>
      <c r="E1025" s="116">
        <v>721026460</v>
      </c>
      <c r="F1025" s="94">
        <v>3310</v>
      </c>
      <c r="G1025" s="116">
        <v>721026460</v>
      </c>
      <c r="H1025" s="94">
        <v>3310</v>
      </c>
      <c r="I1025" s="123">
        <v>1023</v>
      </c>
      <c r="J1025" s="123">
        <v>1023</v>
      </c>
      <c r="K1025" s="151">
        <v>10038983</v>
      </c>
      <c r="N1025" s="126" t="s">
        <v>948</v>
      </c>
      <c r="O1025" s="154" t="s">
        <v>891</v>
      </c>
      <c r="Q1025" s="153" t="s">
        <v>872</v>
      </c>
      <c r="R1025" s="152" t="s">
        <v>837</v>
      </c>
      <c r="T1025" s="142">
        <v>58</v>
      </c>
      <c r="X1025" s="94" t="s">
        <v>690</v>
      </c>
      <c r="Y1025" s="123" t="s">
        <v>159</v>
      </c>
      <c r="AB1025" s="128" t="s">
        <v>706</v>
      </c>
      <c r="AD1025" s="138" t="s">
        <v>834</v>
      </c>
      <c r="AF1025" s="111">
        <v>42376</v>
      </c>
      <c r="AG1025" s="123" t="s">
        <v>562</v>
      </c>
      <c r="AH1025" s="94">
        <v>1</v>
      </c>
      <c r="AT1025" s="151">
        <v>2</v>
      </c>
      <c r="AU1025" s="150" t="s">
        <v>691</v>
      </c>
      <c r="AX1025" s="94">
        <v>99717</v>
      </c>
      <c r="BA1025" s="168">
        <v>42376</v>
      </c>
      <c r="BB1025" s="168">
        <v>42376</v>
      </c>
    </row>
    <row r="1026" spans="2:54" s="94" customFormat="1" ht="15" customHeight="1" x14ac:dyDescent="0.25">
      <c r="B1026" s="126" t="s">
        <v>139</v>
      </c>
      <c r="C1026" s="116">
        <v>113329040</v>
      </c>
      <c r="D1026" s="92">
        <v>20160111</v>
      </c>
      <c r="E1026" s="116">
        <v>721026460</v>
      </c>
      <c r="F1026" s="94">
        <v>3310</v>
      </c>
      <c r="G1026" s="116">
        <v>721026460</v>
      </c>
      <c r="H1026" s="94">
        <v>3310</v>
      </c>
      <c r="I1026" s="123">
        <v>1024</v>
      </c>
      <c r="J1026" s="123">
        <v>1024</v>
      </c>
      <c r="K1026" s="151">
        <v>10038983</v>
      </c>
      <c r="N1026" s="126" t="s">
        <v>948</v>
      </c>
      <c r="O1026" s="154" t="s">
        <v>891</v>
      </c>
      <c r="Q1026" s="153" t="s">
        <v>872</v>
      </c>
      <c r="R1026" s="152" t="s">
        <v>837</v>
      </c>
      <c r="T1026" s="142">
        <v>58</v>
      </c>
      <c r="X1026" s="94" t="s">
        <v>690</v>
      </c>
      <c r="Y1026" s="123" t="s">
        <v>159</v>
      </c>
      <c r="AB1026" s="128" t="s">
        <v>706</v>
      </c>
      <c r="AD1026" s="138" t="s">
        <v>834</v>
      </c>
      <c r="AF1026" s="111">
        <v>42376</v>
      </c>
      <c r="AG1026" s="123" t="s">
        <v>562</v>
      </c>
      <c r="AH1026" s="94">
        <v>1</v>
      </c>
      <c r="AM1026" s="110"/>
      <c r="AQ1026" s="94">
        <v>5</v>
      </c>
      <c r="AT1026" s="151">
        <v>18</v>
      </c>
      <c r="AU1026" s="150" t="s">
        <v>691</v>
      </c>
      <c r="AX1026" s="94">
        <v>665</v>
      </c>
      <c r="BA1026" s="168">
        <v>42376</v>
      </c>
      <c r="BB1026" s="168">
        <v>42376</v>
      </c>
    </row>
    <row r="1027" spans="2:54" s="94" customFormat="1" ht="15" customHeight="1" x14ac:dyDescent="0.25">
      <c r="B1027" s="126" t="s">
        <v>139</v>
      </c>
      <c r="C1027" s="116">
        <v>113329040</v>
      </c>
      <c r="D1027" s="92">
        <v>20160111</v>
      </c>
      <c r="E1027" s="116">
        <v>721026460</v>
      </c>
      <c r="F1027" s="94">
        <v>3311</v>
      </c>
      <c r="G1027" s="116">
        <v>721026460</v>
      </c>
      <c r="H1027" s="94">
        <v>3311</v>
      </c>
      <c r="I1027" s="123">
        <v>1025</v>
      </c>
      <c r="J1027" s="123">
        <v>1025</v>
      </c>
      <c r="K1027" s="151">
        <v>10038983</v>
      </c>
      <c r="N1027" s="126" t="s">
        <v>948</v>
      </c>
      <c r="O1027" s="154" t="s">
        <v>886</v>
      </c>
      <c r="Q1027" s="153" t="s">
        <v>872</v>
      </c>
      <c r="R1027" s="152" t="s">
        <v>837</v>
      </c>
      <c r="T1027" s="142">
        <v>58</v>
      </c>
      <c r="X1027" s="94" t="s">
        <v>690</v>
      </c>
      <c r="Y1027" s="123" t="s">
        <v>159</v>
      </c>
      <c r="AB1027" s="128" t="s">
        <v>706</v>
      </c>
      <c r="AD1027" s="138" t="s">
        <v>834</v>
      </c>
      <c r="AF1027" s="111">
        <v>42376</v>
      </c>
      <c r="AG1027" s="123" t="s">
        <v>562</v>
      </c>
      <c r="AH1027" s="94">
        <v>1</v>
      </c>
      <c r="AT1027" s="151">
        <v>4.7</v>
      </c>
      <c r="AU1027" s="150" t="s">
        <v>691</v>
      </c>
      <c r="AX1027" s="94">
        <v>99717</v>
      </c>
      <c r="BA1027" s="168">
        <v>42376</v>
      </c>
      <c r="BB1027" s="168">
        <v>42376</v>
      </c>
    </row>
    <row r="1028" spans="2:54" s="94" customFormat="1" ht="15" customHeight="1" x14ac:dyDescent="0.25">
      <c r="B1028" s="126" t="s">
        <v>139</v>
      </c>
      <c r="C1028" s="116">
        <v>113329040</v>
      </c>
      <c r="D1028" s="92">
        <v>20160111</v>
      </c>
      <c r="E1028" s="116">
        <v>721026460</v>
      </c>
      <c r="F1028" s="94">
        <v>3311</v>
      </c>
      <c r="G1028" s="116">
        <v>721026460</v>
      </c>
      <c r="H1028" s="94">
        <v>3311</v>
      </c>
      <c r="I1028" s="123">
        <v>1026</v>
      </c>
      <c r="J1028" s="123">
        <v>1026</v>
      </c>
      <c r="K1028" s="151">
        <v>10038983</v>
      </c>
      <c r="N1028" s="126" t="s">
        <v>948</v>
      </c>
      <c r="O1028" s="154" t="s">
        <v>886</v>
      </c>
      <c r="Q1028" s="153" t="s">
        <v>872</v>
      </c>
      <c r="R1028" s="152" t="s">
        <v>837</v>
      </c>
      <c r="T1028" s="142">
        <v>58</v>
      </c>
      <c r="X1028" s="94" t="s">
        <v>690</v>
      </c>
      <c r="Y1028" s="123" t="s">
        <v>159</v>
      </c>
      <c r="AB1028" s="128" t="s">
        <v>706</v>
      </c>
      <c r="AD1028" s="138" t="s">
        <v>834</v>
      </c>
      <c r="AF1028" s="111">
        <v>42376</v>
      </c>
      <c r="AG1028" s="123" t="s">
        <v>562</v>
      </c>
      <c r="AH1028" s="94">
        <v>1</v>
      </c>
      <c r="AM1028" s="110"/>
      <c r="AQ1028" s="94">
        <v>5</v>
      </c>
      <c r="AT1028" s="151">
        <v>22</v>
      </c>
      <c r="AU1028" s="150" t="s">
        <v>691</v>
      </c>
      <c r="AX1028" s="94">
        <v>665</v>
      </c>
      <c r="BA1028" s="168">
        <v>42376</v>
      </c>
      <c r="BB1028" s="168">
        <v>42376</v>
      </c>
    </row>
    <row r="1029" spans="2:54" s="94" customFormat="1" ht="15" customHeight="1" x14ac:dyDescent="0.25">
      <c r="B1029" s="126" t="s">
        <v>139</v>
      </c>
      <c r="C1029" s="116">
        <v>113329040</v>
      </c>
      <c r="D1029" s="92">
        <v>20160111</v>
      </c>
      <c r="E1029" s="116">
        <v>721026460</v>
      </c>
      <c r="F1029" s="94">
        <v>3312</v>
      </c>
      <c r="G1029" s="116">
        <v>721026460</v>
      </c>
      <c r="H1029" s="94">
        <v>3312</v>
      </c>
      <c r="I1029" s="123">
        <v>1027</v>
      </c>
      <c r="J1029" s="123">
        <v>1027</v>
      </c>
      <c r="K1029" s="151">
        <v>10038983</v>
      </c>
      <c r="N1029" s="126" t="s">
        <v>948</v>
      </c>
      <c r="O1029" s="154" t="s">
        <v>892</v>
      </c>
      <c r="Q1029" s="153" t="s">
        <v>872</v>
      </c>
      <c r="R1029" s="152" t="s">
        <v>837</v>
      </c>
      <c r="T1029" s="142">
        <v>58</v>
      </c>
      <c r="X1029" s="94" t="s">
        <v>690</v>
      </c>
      <c r="Y1029" s="123" t="s">
        <v>159</v>
      </c>
      <c r="AB1029" s="128" t="s">
        <v>706</v>
      </c>
      <c r="AD1029" s="138" t="s">
        <v>834</v>
      </c>
      <c r="AF1029" s="111">
        <v>42376</v>
      </c>
      <c r="AG1029" s="123" t="s">
        <v>562</v>
      </c>
      <c r="AH1029" s="94">
        <v>1</v>
      </c>
      <c r="AT1029" s="151">
        <v>3.2</v>
      </c>
      <c r="AU1029" s="150" t="s">
        <v>691</v>
      </c>
      <c r="AX1029" s="94">
        <v>99717</v>
      </c>
      <c r="BA1029" s="168">
        <v>42376</v>
      </c>
      <c r="BB1029" s="168">
        <v>42376</v>
      </c>
    </row>
    <row r="1030" spans="2:54" s="94" customFormat="1" ht="15" customHeight="1" x14ac:dyDescent="0.25">
      <c r="B1030" s="126" t="s">
        <v>139</v>
      </c>
      <c r="C1030" s="116">
        <v>113329040</v>
      </c>
      <c r="D1030" s="92">
        <v>20160111</v>
      </c>
      <c r="E1030" s="116">
        <v>721026460</v>
      </c>
      <c r="F1030" s="94">
        <v>3312</v>
      </c>
      <c r="G1030" s="116">
        <v>721026460</v>
      </c>
      <c r="H1030" s="94">
        <v>3312</v>
      </c>
      <c r="I1030" s="123">
        <v>1028</v>
      </c>
      <c r="J1030" s="123">
        <v>1028</v>
      </c>
      <c r="K1030" s="151">
        <v>10038983</v>
      </c>
      <c r="N1030" s="126" t="s">
        <v>948</v>
      </c>
      <c r="O1030" s="154" t="s">
        <v>892</v>
      </c>
      <c r="Q1030" s="153" t="s">
        <v>872</v>
      </c>
      <c r="R1030" s="152" t="s">
        <v>837</v>
      </c>
      <c r="T1030" s="142">
        <v>58</v>
      </c>
      <c r="X1030" s="94" t="s">
        <v>690</v>
      </c>
      <c r="Y1030" s="123" t="s">
        <v>159</v>
      </c>
      <c r="AB1030" s="128" t="s">
        <v>706</v>
      </c>
      <c r="AD1030" s="138" t="s">
        <v>834</v>
      </c>
      <c r="AF1030" s="111">
        <v>42376</v>
      </c>
      <c r="AG1030" s="123" t="s">
        <v>562</v>
      </c>
      <c r="AH1030" s="94">
        <v>1</v>
      </c>
      <c r="AM1030" s="110"/>
      <c r="AQ1030" s="94">
        <v>5</v>
      </c>
      <c r="AT1030" s="151">
        <v>17</v>
      </c>
      <c r="AU1030" s="150" t="s">
        <v>691</v>
      </c>
      <c r="AX1030" s="94">
        <v>665</v>
      </c>
      <c r="BA1030" s="168">
        <v>42376</v>
      </c>
      <c r="BB1030" s="168">
        <v>42376</v>
      </c>
    </row>
    <row r="1031" spans="2:54" s="94" customFormat="1" ht="15" customHeight="1" x14ac:dyDescent="0.25">
      <c r="B1031" s="126" t="s">
        <v>139</v>
      </c>
      <c r="C1031" s="116">
        <v>113329040</v>
      </c>
      <c r="D1031" s="92">
        <v>20160111</v>
      </c>
      <c r="E1031" s="116">
        <v>721026460</v>
      </c>
      <c r="F1031" s="94">
        <v>3313</v>
      </c>
      <c r="G1031" s="116">
        <v>721026460</v>
      </c>
      <c r="H1031" s="94">
        <v>3313</v>
      </c>
      <c r="I1031" s="123">
        <v>1029</v>
      </c>
      <c r="J1031" s="123">
        <v>1029</v>
      </c>
      <c r="K1031" s="151">
        <v>10038983</v>
      </c>
      <c r="N1031" s="126" t="s">
        <v>948</v>
      </c>
      <c r="O1031" s="154" t="s">
        <v>887</v>
      </c>
      <c r="Q1031" s="153" t="s">
        <v>872</v>
      </c>
      <c r="R1031" s="152" t="s">
        <v>837</v>
      </c>
      <c r="T1031" s="142">
        <v>58</v>
      </c>
      <c r="X1031" s="94" t="s">
        <v>690</v>
      </c>
      <c r="Y1031" s="123" t="s">
        <v>159</v>
      </c>
      <c r="AB1031" s="128" t="s">
        <v>706</v>
      </c>
      <c r="AD1031" s="138" t="s">
        <v>834</v>
      </c>
      <c r="AF1031" s="111">
        <v>42376</v>
      </c>
      <c r="AG1031" s="123" t="s">
        <v>562</v>
      </c>
      <c r="AH1031" s="94">
        <v>1</v>
      </c>
      <c r="AT1031" s="151">
        <v>4.5</v>
      </c>
      <c r="AU1031" s="150" t="s">
        <v>691</v>
      </c>
      <c r="AX1031" s="94">
        <v>99717</v>
      </c>
      <c r="BA1031" s="168">
        <v>42376</v>
      </c>
      <c r="BB1031" s="168">
        <v>42376</v>
      </c>
    </row>
    <row r="1032" spans="2:54" s="94" customFormat="1" ht="15" customHeight="1" x14ac:dyDescent="0.25">
      <c r="B1032" s="126" t="s">
        <v>139</v>
      </c>
      <c r="C1032" s="116">
        <v>113329040</v>
      </c>
      <c r="D1032" s="92">
        <v>20160111</v>
      </c>
      <c r="E1032" s="116">
        <v>721026460</v>
      </c>
      <c r="F1032" s="94">
        <v>3313</v>
      </c>
      <c r="G1032" s="116">
        <v>721026460</v>
      </c>
      <c r="H1032" s="94">
        <v>3313</v>
      </c>
      <c r="I1032" s="123">
        <v>1030</v>
      </c>
      <c r="J1032" s="123">
        <v>1030</v>
      </c>
      <c r="K1032" s="151">
        <v>10038983</v>
      </c>
      <c r="N1032" s="126" t="s">
        <v>948</v>
      </c>
      <c r="O1032" s="154" t="s">
        <v>887</v>
      </c>
      <c r="Q1032" s="153" t="s">
        <v>872</v>
      </c>
      <c r="R1032" s="152" t="s">
        <v>837</v>
      </c>
      <c r="T1032" s="142">
        <v>58</v>
      </c>
      <c r="X1032" s="94" t="s">
        <v>690</v>
      </c>
      <c r="Y1032" s="123" t="s">
        <v>159</v>
      </c>
      <c r="AB1032" s="128" t="s">
        <v>706</v>
      </c>
      <c r="AD1032" s="138" t="s">
        <v>834</v>
      </c>
      <c r="AF1032" s="111">
        <v>42376</v>
      </c>
      <c r="AG1032" s="123" t="s">
        <v>562</v>
      </c>
      <c r="AH1032" s="94">
        <v>1</v>
      </c>
      <c r="AM1032" s="110"/>
      <c r="AQ1032" s="94">
        <v>5</v>
      </c>
      <c r="AT1032" s="151">
        <v>19</v>
      </c>
      <c r="AU1032" s="150" t="s">
        <v>691</v>
      </c>
      <c r="AX1032" s="94">
        <v>665</v>
      </c>
      <c r="BA1032" s="168">
        <v>42376</v>
      </c>
      <c r="BB1032" s="168">
        <v>42376</v>
      </c>
    </row>
    <row r="1033" spans="2:54" s="94" customFormat="1" ht="15" customHeight="1" x14ac:dyDescent="0.25">
      <c r="B1033" s="126" t="s">
        <v>139</v>
      </c>
      <c r="C1033" s="116">
        <v>113329040</v>
      </c>
      <c r="D1033" s="92">
        <v>20160111</v>
      </c>
      <c r="E1033" s="116">
        <v>721026460</v>
      </c>
      <c r="F1033" s="94">
        <v>3314</v>
      </c>
      <c r="G1033" s="116">
        <v>721026460</v>
      </c>
      <c r="H1033" s="94">
        <v>3314</v>
      </c>
      <c r="I1033" s="123">
        <v>1031</v>
      </c>
      <c r="J1033" s="123">
        <v>1031</v>
      </c>
      <c r="K1033" s="151">
        <v>10038983</v>
      </c>
      <c r="N1033" s="126" t="s">
        <v>948</v>
      </c>
      <c r="O1033" s="154" t="s">
        <v>888</v>
      </c>
      <c r="Q1033" s="153" t="s">
        <v>872</v>
      </c>
      <c r="R1033" s="152" t="s">
        <v>837</v>
      </c>
      <c r="T1033" s="142">
        <v>58</v>
      </c>
      <c r="X1033" s="94" t="s">
        <v>690</v>
      </c>
      <c r="Y1033" s="123" t="s">
        <v>159</v>
      </c>
      <c r="AB1033" s="128" t="s">
        <v>706</v>
      </c>
      <c r="AD1033" s="138" t="s">
        <v>834</v>
      </c>
      <c r="AF1033" s="111">
        <v>42376</v>
      </c>
      <c r="AG1033" s="123" t="s">
        <v>562</v>
      </c>
      <c r="AH1033" s="94">
        <v>1</v>
      </c>
      <c r="AT1033" s="151">
        <v>4</v>
      </c>
      <c r="AU1033" s="150" t="s">
        <v>691</v>
      </c>
      <c r="AX1033" s="94">
        <v>99717</v>
      </c>
      <c r="BA1033" s="168">
        <v>42376</v>
      </c>
      <c r="BB1033" s="168">
        <v>42376</v>
      </c>
    </row>
    <row r="1034" spans="2:54" s="94" customFormat="1" ht="15" customHeight="1" x14ac:dyDescent="0.25">
      <c r="B1034" s="126" t="s">
        <v>139</v>
      </c>
      <c r="C1034" s="116">
        <v>113329040</v>
      </c>
      <c r="D1034" s="92">
        <v>20160111</v>
      </c>
      <c r="E1034" s="116">
        <v>721026460</v>
      </c>
      <c r="F1034" s="94">
        <v>3314</v>
      </c>
      <c r="G1034" s="116">
        <v>721026460</v>
      </c>
      <c r="H1034" s="94">
        <v>3314</v>
      </c>
      <c r="I1034" s="123">
        <v>1032</v>
      </c>
      <c r="J1034" s="123">
        <v>1032</v>
      </c>
      <c r="K1034" s="151">
        <v>10038983</v>
      </c>
      <c r="N1034" s="126" t="s">
        <v>948</v>
      </c>
      <c r="O1034" s="154" t="s">
        <v>888</v>
      </c>
      <c r="Q1034" s="153" t="s">
        <v>872</v>
      </c>
      <c r="R1034" s="152" t="s">
        <v>837</v>
      </c>
      <c r="T1034" s="142">
        <v>58</v>
      </c>
      <c r="X1034" s="94" t="s">
        <v>690</v>
      </c>
      <c r="Y1034" s="123" t="s">
        <v>159</v>
      </c>
      <c r="AB1034" s="128" t="s">
        <v>706</v>
      </c>
      <c r="AD1034" s="138" t="s">
        <v>834</v>
      </c>
      <c r="AF1034" s="111">
        <v>42376</v>
      </c>
      <c r="AG1034" s="123" t="s">
        <v>562</v>
      </c>
      <c r="AH1034" s="94">
        <v>1</v>
      </c>
      <c r="AM1034" s="110"/>
      <c r="AQ1034" s="94">
        <v>5</v>
      </c>
      <c r="AT1034" s="151">
        <v>22</v>
      </c>
      <c r="AU1034" s="150" t="s">
        <v>691</v>
      </c>
      <c r="AX1034" s="94">
        <v>665</v>
      </c>
      <c r="BA1034" s="168">
        <v>42376</v>
      </c>
      <c r="BB1034" s="168">
        <v>42376</v>
      </c>
    </row>
    <row r="1035" spans="2:54" s="94" customFormat="1" ht="15" customHeight="1" x14ac:dyDescent="0.25">
      <c r="B1035" s="126" t="s">
        <v>139</v>
      </c>
      <c r="C1035" s="116">
        <v>113329040</v>
      </c>
      <c r="D1035" s="92">
        <v>20160111</v>
      </c>
      <c r="E1035" s="116">
        <v>721026460</v>
      </c>
      <c r="F1035" s="94">
        <v>3315</v>
      </c>
      <c r="G1035" s="116">
        <v>721026460</v>
      </c>
      <c r="H1035" s="94">
        <v>3315</v>
      </c>
      <c r="I1035" s="123">
        <v>1033</v>
      </c>
      <c r="J1035" s="123">
        <v>1033</v>
      </c>
      <c r="K1035" s="151">
        <v>10038983</v>
      </c>
      <c r="N1035" s="126" t="s">
        <v>948</v>
      </c>
      <c r="O1035" s="154" t="s">
        <v>894</v>
      </c>
      <c r="Q1035" s="153" t="s">
        <v>872</v>
      </c>
      <c r="R1035" s="152" t="s">
        <v>837</v>
      </c>
      <c r="T1035" s="142">
        <v>58</v>
      </c>
      <c r="X1035" s="94" t="s">
        <v>690</v>
      </c>
      <c r="Y1035" s="123" t="s">
        <v>159</v>
      </c>
      <c r="AB1035" s="128" t="s">
        <v>706</v>
      </c>
      <c r="AD1035" s="138" t="s">
        <v>834</v>
      </c>
      <c r="AF1035" s="111">
        <v>42376</v>
      </c>
      <c r="AG1035" s="123" t="s">
        <v>562</v>
      </c>
      <c r="AH1035" s="94">
        <v>1</v>
      </c>
      <c r="AT1035" s="151">
        <v>5.4</v>
      </c>
      <c r="AU1035" s="150" t="s">
        <v>691</v>
      </c>
      <c r="AX1035" s="94">
        <v>99717</v>
      </c>
      <c r="BA1035" s="168">
        <v>42376</v>
      </c>
      <c r="BB1035" s="168">
        <v>42376</v>
      </c>
    </row>
    <row r="1036" spans="2:54" s="94" customFormat="1" ht="15" customHeight="1" x14ac:dyDescent="0.25">
      <c r="B1036" s="126" t="s">
        <v>139</v>
      </c>
      <c r="C1036" s="116">
        <v>113329040</v>
      </c>
      <c r="D1036" s="92">
        <v>20160111</v>
      </c>
      <c r="E1036" s="116">
        <v>721026460</v>
      </c>
      <c r="F1036" s="94">
        <v>3315</v>
      </c>
      <c r="G1036" s="116">
        <v>721026460</v>
      </c>
      <c r="H1036" s="94">
        <v>3315</v>
      </c>
      <c r="I1036" s="123">
        <v>1034</v>
      </c>
      <c r="J1036" s="123">
        <v>1034</v>
      </c>
      <c r="K1036" s="151">
        <v>10038983</v>
      </c>
      <c r="N1036" s="126" t="s">
        <v>948</v>
      </c>
      <c r="O1036" s="154" t="s">
        <v>894</v>
      </c>
      <c r="Q1036" s="153" t="s">
        <v>872</v>
      </c>
      <c r="R1036" s="152" t="s">
        <v>837</v>
      </c>
      <c r="T1036" s="142">
        <v>58</v>
      </c>
      <c r="X1036" s="94" t="s">
        <v>690</v>
      </c>
      <c r="Y1036" s="123" t="s">
        <v>159</v>
      </c>
      <c r="AB1036" s="128" t="s">
        <v>706</v>
      </c>
      <c r="AD1036" s="138" t="s">
        <v>834</v>
      </c>
      <c r="AF1036" s="111">
        <v>42376</v>
      </c>
      <c r="AG1036" s="123" t="s">
        <v>562</v>
      </c>
      <c r="AH1036" s="94">
        <v>1</v>
      </c>
      <c r="AM1036" s="110"/>
      <c r="AQ1036" s="94">
        <v>5</v>
      </c>
      <c r="AT1036" s="151">
        <v>19</v>
      </c>
      <c r="AU1036" s="150" t="s">
        <v>691</v>
      </c>
      <c r="AX1036" s="94">
        <v>665</v>
      </c>
      <c r="BA1036" s="168">
        <v>42376</v>
      </c>
      <c r="BB1036" s="168">
        <v>42376</v>
      </c>
    </row>
    <row r="1037" spans="2:54" s="94" customFormat="1" ht="15" customHeight="1" x14ac:dyDescent="0.25">
      <c r="B1037" s="126" t="s">
        <v>139</v>
      </c>
      <c r="C1037" s="116">
        <v>113329040</v>
      </c>
      <c r="D1037" s="92">
        <v>20160111</v>
      </c>
      <c r="E1037" s="116">
        <v>721026460</v>
      </c>
      <c r="F1037" s="94">
        <v>3316</v>
      </c>
      <c r="G1037" s="116">
        <v>721026460</v>
      </c>
      <c r="H1037" s="94">
        <v>3316</v>
      </c>
      <c r="I1037" s="123">
        <v>1035</v>
      </c>
      <c r="J1037" s="123">
        <v>1035</v>
      </c>
      <c r="K1037" s="151">
        <v>10038983</v>
      </c>
      <c r="N1037" s="126" t="s">
        <v>948</v>
      </c>
      <c r="O1037" s="154" t="s">
        <v>895</v>
      </c>
      <c r="Q1037" s="153" t="s">
        <v>872</v>
      </c>
      <c r="R1037" s="152" t="s">
        <v>837</v>
      </c>
      <c r="T1037" s="142">
        <v>58</v>
      </c>
      <c r="X1037" s="94" t="s">
        <v>690</v>
      </c>
      <c r="Y1037" s="123" t="s">
        <v>159</v>
      </c>
      <c r="AB1037" s="128" t="s">
        <v>706</v>
      </c>
      <c r="AD1037" s="138" t="s">
        <v>834</v>
      </c>
      <c r="AF1037" s="111">
        <v>42376</v>
      </c>
      <c r="AG1037" s="123" t="s">
        <v>562</v>
      </c>
      <c r="AH1037" s="94">
        <v>1</v>
      </c>
      <c r="AT1037" s="151">
        <v>4.2</v>
      </c>
      <c r="AU1037" s="150" t="s">
        <v>691</v>
      </c>
      <c r="AX1037" s="94">
        <v>99717</v>
      </c>
      <c r="BA1037" s="168">
        <v>42376</v>
      </c>
      <c r="BB1037" s="168">
        <v>42376</v>
      </c>
    </row>
    <row r="1038" spans="2:54" s="94" customFormat="1" ht="15" customHeight="1" x14ac:dyDescent="0.25">
      <c r="B1038" s="126" t="s">
        <v>139</v>
      </c>
      <c r="C1038" s="116">
        <v>113329040</v>
      </c>
      <c r="D1038" s="92">
        <v>20160111</v>
      </c>
      <c r="E1038" s="116">
        <v>721026460</v>
      </c>
      <c r="F1038" s="94">
        <v>3316</v>
      </c>
      <c r="G1038" s="116">
        <v>721026460</v>
      </c>
      <c r="H1038" s="94">
        <v>3316</v>
      </c>
      <c r="I1038" s="123">
        <v>1036</v>
      </c>
      <c r="J1038" s="123">
        <v>1036</v>
      </c>
      <c r="K1038" s="151">
        <v>10038983</v>
      </c>
      <c r="N1038" s="126" t="s">
        <v>948</v>
      </c>
      <c r="O1038" s="154" t="s">
        <v>895</v>
      </c>
      <c r="Q1038" s="153" t="s">
        <v>872</v>
      </c>
      <c r="R1038" s="152" t="s">
        <v>837</v>
      </c>
      <c r="T1038" s="142">
        <v>58</v>
      </c>
      <c r="X1038" s="94" t="s">
        <v>690</v>
      </c>
      <c r="Y1038" s="123" t="s">
        <v>159</v>
      </c>
      <c r="AB1038" s="128" t="s">
        <v>706</v>
      </c>
      <c r="AD1038" s="138" t="s">
        <v>834</v>
      </c>
      <c r="AF1038" s="111">
        <v>42376</v>
      </c>
      <c r="AG1038" s="123" t="s">
        <v>562</v>
      </c>
      <c r="AH1038" s="94">
        <v>1</v>
      </c>
      <c r="AM1038" s="110"/>
      <c r="AQ1038" s="94">
        <v>5</v>
      </c>
      <c r="AT1038" s="151">
        <v>15</v>
      </c>
      <c r="AU1038" s="150" t="s">
        <v>691</v>
      </c>
      <c r="AX1038" s="94">
        <v>665</v>
      </c>
      <c r="BA1038" s="168">
        <v>42376</v>
      </c>
      <c r="BB1038" s="168">
        <v>42376</v>
      </c>
    </row>
    <row r="1039" spans="2:54" s="94" customFormat="1" ht="15" customHeight="1" x14ac:dyDescent="0.25">
      <c r="B1039" s="126" t="s">
        <v>139</v>
      </c>
      <c r="C1039" s="116">
        <v>113329040</v>
      </c>
      <c r="D1039" s="92">
        <v>20160111</v>
      </c>
      <c r="E1039" s="116">
        <v>721026460</v>
      </c>
      <c r="F1039" s="94">
        <v>3317</v>
      </c>
      <c r="G1039" s="116">
        <v>721026460</v>
      </c>
      <c r="H1039" s="94">
        <v>3317</v>
      </c>
      <c r="I1039" s="123">
        <v>1037</v>
      </c>
      <c r="J1039" s="123">
        <v>1037</v>
      </c>
      <c r="K1039" s="151">
        <v>10038983</v>
      </c>
      <c r="N1039" s="126" t="s">
        <v>948</v>
      </c>
      <c r="O1039" s="154" t="s">
        <v>889</v>
      </c>
      <c r="Q1039" s="153" t="s">
        <v>872</v>
      </c>
      <c r="R1039" s="152" t="s">
        <v>837</v>
      </c>
      <c r="T1039" s="142">
        <v>58</v>
      </c>
      <c r="X1039" s="94" t="s">
        <v>690</v>
      </c>
      <c r="Y1039" s="123" t="s">
        <v>159</v>
      </c>
      <c r="AB1039" s="128" t="s">
        <v>706</v>
      </c>
      <c r="AD1039" s="138" t="s">
        <v>834</v>
      </c>
      <c r="AF1039" s="111">
        <v>42376</v>
      </c>
      <c r="AG1039" s="123" t="s">
        <v>562</v>
      </c>
      <c r="AH1039" s="94">
        <v>1</v>
      </c>
      <c r="AT1039" s="151">
        <v>3.8</v>
      </c>
      <c r="AU1039" s="150" t="s">
        <v>691</v>
      </c>
      <c r="AX1039" s="94">
        <v>99717</v>
      </c>
      <c r="BA1039" s="168">
        <v>42376</v>
      </c>
      <c r="BB1039" s="168">
        <v>42376</v>
      </c>
    </row>
    <row r="1040" spans="2:54" s="94" customFormat="1" ht="15" customHeight="1" x14ac:dyDescent="0.25">
      <c r="B1040" s="126" t="s">
        <v>139</v>
      </c>
      <c r="C1040" s="116">
        <v>113329040</v>
      </c>
      <c r="D1040" s="92">
        <v>20160111</v>
      </c>
      <c r="E1040" s="116">
        <v>721026460</v>
      </c>
      <c r="F1040" s="94">
        <v>3317</v>
      </c>
      <c r="G1040" s="116">
        <v>721026460</v>
      </c>
      <c r="H1040" s="94">
        <v>3317</v>
      </c>
      <c r="I1040" s="123">
        <v>1038</v>
      </c>
      <c r="J1040" s="123">
        <v>1038</v>
      </c>
      <c r="K1040" s="151">
        <v>10038983</v>
      </c>
      <c r="N1040" s="126" t="s">
        <v>948</v>
      </c>
      <c r="O1040" s="154" t="s">
        <v>889</v>
      </c>
      <c r="Q1040" s="153" t="s">
        <v>872</v>
      </c>
      <c r="R1040" s="152" t="s">
        <v>837</v>
      </c>
      <c r="T1040" s="142">
        <v>58</v>
      </c>
      <c r="X1040" s="94" t="s">
        <v>690</v>
      </c>
      <c r="Y1040" s="123" t="s">
        <v>159</v>
      </c>
      <c r="AB1040" s="128" t="s">
        <v>706</v>
      </c>
      <c r="AD1040" s="138" t="s">
        <v>834</v>
      </c>
      <c r="AF1040" s="111">
        <v>42376</v>
      </c>
      <c r="AG1040" s="123" t="s">
        <v>562</v>
      </c>
      <c r="AH1040" s="94">
        <v>1</v>
      </c>
      <c r="AM1040" s="110"/>
      <c r="AQ1040" s="94">
        <v>5</v>
      </c>
      <c r="AT1040" s="151">
        <v>21</v>
      </c>
      <c r="AU1040" s="150" t="s">
        <v>691</v>
      </c>
      <c r="AX1040" s="94">
        <v>665</v>
      </c>
      <c r="BA1040" s="168">
        <v>42376</v>
      </c>
      <c r="BB1040" s="168">
        <v>42376</v>
      </c>
    </row>
    <row r="1041" spans="2:54" s="94" customFormat="1" ht="15" customHeight="1" x14ac:dyDescent="0.25">
      <c r="B1041" s="126" t="s">
        <v>139</v>
      </c>
      <c r="C1041" s="116">
        <v>113329040</v>
      </c>
      <c r="D1041" s="92">
        <v>20160111</v>
      </c>
      <c r="E1041" s="116">
        <v>721026460</v>
      </c>
      <c r="F1041" s="94">
        <v>3318</v>
      </c>
      <c r="G1041" s="116">
        <v>721026460</v>
      </c>
      <c r="H1041" s="94">
        <v>3318</v>
      </c>
      <c r="I1041" s="123">
        <v>1039</v>
      </c>
      <c r="J1041" s="123">
        <v>1039</v>
      </c>
      <c r="K1041" s="151">
        <v>10038983</v>
      </c>
      <c r="N1041" s="126" t="s">
        <v>948</v>
      </c>
      <c r="O1041" s="154" t="s">
        <v>896</v>
      </c>
      <c r="Q1041" s="153" t="s">
        <v>872</v>
      </c>
      <c r="R1041" s="152" t="s">
        <v>837</v>
      </c>
      <c r="T1041" s="142">
        <v>58</v>
      </c>
      <c r="X1041" s="94" t="s">
        <v>690</v>
      </c>
      <c r="Y1041" s="123" t="s">
        <v>159</v>
      </c>
      <c r="AB1041" s="128" t="s">
        <v>706</v>
      </c>
      <c r="AD1041" s="138" t="s">
        <v>834</v>
      </c>
      <c r="AF1041" s="111">
        <v>42376</v>
      </c>
      <c r="AG1041" s="123" t="s">
        <v>562</v>
      </c>
      <c r="AH1041" s="94">
        <v>1</v>
      </c>
      <c r="AT1041" s="151">
        <v>3</v>
      </c>
      <c r="AU1041" s="150" t="s">
        <v>691</v>
      </c>
      <c r="AX1041" s="94">
        <v>99717</v>
      </c>
      <c r="BA1041" s="168">
        <v>42376</v>
      </c>
      <c r="BB1041" s="168">
        <v>42376</v>
      </c>
    </row>
    <row r="1042" spans="2:54" s="94" customFormat="1" ht="15" customHeight="1" x14ac:dyDescent="0.25">
      <c r="B1042" s="126" t="s">
        <v>139</v>
      </c>
      <c r="C1042" s="116">
        <v>113329040</v>
      </c>
      <c r="D1042" s="92">
        <v>20160111</v>
      </c>
      <c r="E1042" s="116">
        <v>721026460</v>
      </c>
      <c r="F1042" s="94">
        <v>3318</v>
      </c>
      <c r="G1042" s="116">
        <v>721026460</v>
      </c>
      <c r="H1042" s="94">
        <v>3318</v>
      </c>
      <c r="I1042" s="123">
        <v>1040</v>
      </c>
      <c r="J1042" s="123">
        <v>1040</v>
      </c>
      <c r="K1042" s="151">
        <v>10038983</v>
      </c>
      <c r="N1042" s="126" t="s">
        <v>948</v>
      </c>
      <c r="O1042" s="154" t="s">
        <v>896</v>
      </c>
      <c r="Q1042" s="153" t="s">
        <v>872</v>
      </c>
      <c r="R1042" s="152" t="s">
        <v>837</v>
      </c>
      <c r="T1042" s="142">
        <v>58</v>
      </c>
      <c r="X1042" s="94" t="s">
        <v>690</v>
      </c>
      <c r="Y1042" s="123" t="s">
        <v>159</v>
      </c>
      <c r="AB1042" s="128" t="s">
        <v>706</v>
      </c>
      <c r="AD1042" s="138" t="s">
        <v>834</v>
      </c>
      <c r="AF1042" s="111">
        <v>42376</v>
      </c>
      <c r="AG1042" s="123" t="s">
        <v>562</v>
      </c>
      <c r="AH1042" s="94">
        <v>1</v>
      </c>
      <c r="AM1042" s="110"/>
      <c r="AQ1042" s="94">
        <v>5</v>
      </c>
      <c r="AT1042" s="151">
        <v>14</v>
      </c>
      <c r="AU1042" s="150" t="s">
        <v>691</v>
      </c>
      <c r="AX1042" s="94">
        <v>665</v>
      </c>
      <c r="BA1042" s="168">
        <v>42376</v>
      </c>
      <c r="BB1042" s="168">
        <v>42376</v>
      </c>
    </row>
    <row r="1043" spans="2:54" s="94" customFormat="1" ht="15" customHeight="1" x14ac:dyDescent="0.25">
      <c r="B1043" s="126" t="s">
        <v>139</v>
      </c>
      <c r="C1043" s="116">
        <v>113329040</v>
      </c>
      <c r="D1043" s="92">
        <v>20160111</v>
      </c>
      <c r="E1043" s="116">
        <v>721026460</v>
      </c>
      <c r="F1043" s="94">
        <v>3319</v>
      </c>
      <c r="G1043" s="116">
        <v>721026460</v>
      </c>
      <c r="H1043" s="94">
        <v>3319</v>
      </c>
      <c r="I1043" s="123">
        <v>1041</v>
      </c>
      <c r="J1043" s="123">
        <v>1041</v>
      </c>
      <c r="K1043" s="151">
        <v>10038983</v>
      </c>
      <c r="N1043" s="126" t="s">
        <v>948</v>
      </c>
      <c r="O1043" s="154" t="s">
        <v>897</v>
      </c>
      <c r="Q1043" s="153" t="s">
        <v>872</v>
      </c>
      <c r="R1043" s="152" t="s">
        <v>837</v>
      </c>
      <c r="T1043" s="142">
        <v>58</v>
      </c>
      <c r="X1043" s="94" t="s">
        <v>690</v>
      </c>
      <c r="Y1043" s="123" t="s">
        <v>159</v>
      </c>
      <c r="AB1043" s="128" t="s">
        <v>706</v>
      </c>
      <c r="AD1043" s="138" t="s">
        <v>834</v>
      </c>
      <c r="AF1043" s="111">
        <v>42376</v>
      </c>
      <c r="AG1043" s="123" t="s">
        <v>562</v>
      </c>
      <c r="AH1043" s="94">
        <v>1</v>
      </c>
      <c r="AM1043" s="110"/>
      <c r="AT1043" s="151">
        <v>5.9</v>
      </c>
      <c r="AU1043" s="150" t="s">
        <v>691</v>
      </c>
      <c r="AX1043" s="94">
        <v>99717</v>
      </c>
      <c r="BA1043" s="168">
        <v>42376</v>
      </c>
      <c r="BB1043" s="168">
        <v>42376</v>
      </c>
    </row>
    <row r="1044" spans="2:54" s="94" customFormat="1" ht="15" customHeight="1" x14ac:dyDescent="0.25">
      <c r="B1044" s="126" t="s">
        <v>139</v>
      </c>
      <c r="C1044" s="116">
        <v>113329040</v>
      </c>
      <c r="D1044" s="92">
        <v>20160111</v>
      </c>
      <c r="E1044" s="116">
        <v>721026460</v>
      </c>
      <c r="F1044" s="94">
        <v>3319</v>
      </c>
      <c r="G1044" s="116">
        <v>721026460</v>
      </c>
      <c r="H1044" s="94">
        <v>3319</v>
      </c>
      <c r="I1044" s="123">
        <v>1042</v>
      </c>
      <c r="J1044" s="123">
        <v>1042</v>
      </c>
      <c r="K1044" s="151">
        <v>10038983</v>
      </c>
      <c r="N1044" s="126" t="s">
        <v>948</v>
      </c>
      <c r="O1044" s="154" t="s">
        <v>897</v>
      </c>
      <c r="Q1044" s="153" t="s">
        <v>872</v>
      </c>
      <c r="R1044" s="152" t="s">
        <v>837</v>
      </c>
      <c r="T1044" s="142">
        <v>58</v>
      </c>
      <c r="X1044" s="94" t="s">
        <v>690</v>
      </c>
      <c r="Y1044" s="123" t="s">
        <v>159</v>
      </c>
      <c r="AB1044" s="128" t="s">
        <v>706</v>
      </c>
      <c r="AD1044" s="138" t="s">
        <v>834</v>
      </c>
      <c r="AF1044" s="111">
        <v>42376</v>
      </c>
      <c r="AG1044" s="123" t="s">
        <v>562</v>
      </c>
      <c r="AH1044" s="94">
        <v>1</v>
      </c>
      <c r="AQ1044" s="94">
        <v>5</v>
      </c>
      <c r="AT1044" s="151">
        <v>17</v>
      </c>
      <c r="AU1044" s="150" t="s">
        <v>691</v>
      </c>
      <c r="AX1044" s="94">
        <v>665</v>
      </c>
      <c r="BA1044" s="168">
        <v>42376</v>
      </c>
      <c r="BB1044" s="168">
        <v>42376</v>
      </c>
    </row>
    <row r="1045" spans="2:54" s="94" customFormat="1" ht="15" customHeight="1" x14ac:dyDescent="0.25">
      <c r="B1045" s="126" t="s">
        <v>139</v>
      </c>
      <c r="C1045" s="116">
        <v>113329040</v>
      </c>
      <c r="D1045" s="92">
        <v>20160111</v>
      </c>
      <c r="E1045" s="116">
        <v>721026460</v>
      </c>
      <c r="F1045" s="94">
        <v>3320</v>
      </c>
      <c r="G1045" s="116">
        <v>721026460</v>
      </c>
      <c r="H1045" s="94">
        <v>3320</v>
      </c>
      <c r="I1045" s="123">
        <v>1043</v>
      </c>
      <c r="J1045" s="123">
        <v>1043</v>
      </c>
      <c r="K1045" s="151">
        <v>10038983</v>
      </c>
      <c r="N1045" s="126" t="s">
        <v>948</v>
      </c>
      <c r="O1045" s="154" t="s">
        <v>898</v>
      </c>
      <c r="Q1045" s="153" t="s">
        <v>872</v>
      </c>
      <c r="R1045" s="152" t="s">
        <v>837</v>
      </c>
      <c r="T1045" s="142">
        <v>58</v>
      </c>
      <c r="X1045" s="94" t="s">
        <v>690</v>
      </c>
      <c r="Y1045" s="123" t="s">
        <v>159</v>
      </c>
      <c r="AB1045" s="128" t="s">
        <v>706</v>
      </c>
      <c r="AD1045" s="138" t="s">
        <v>834</v>
      </c>
      <c r="AF1045" s="111">
        <v>42376</v>
      </c>
      <c r="AG1045" s="123" t="s">
        <v>562</v>
      </c>
      <c r="AH1045" s="94">
        <v>1</v>
      </c>
      <c r="AM1045" s="110"/>
      <c r="AT1045" s="151">
        <v>0.32</v>
      </c>
      <c r="AU1045" s="150" t="s">
        <v>691</v>
      </c>
      <c r="AX1045" s="94">
        <v>99717</v>
      </c>
      <c r="BA1045" s="168">
        <v>42376</v>
      </c>
      <c r="BB1045" s="168">
        <v>42376</v>
      </c>
    </row>
    <row r="1046" spans="2:54" s="94" customFormat="1" ht="15" customHeight="1" x14ac:dyDescent="0.25">
      <c r="B1046" s="126" t="s">
        <v>139</v>
      </c>
      <c r="C1046" s="116">
        <v>113329040</v>
      </c>
      <c r="D1046" s="92">
        <v>20160111</v>
      </c>
      <c r="E1046" s="116">
        <v>721026460</v>
      </c>
      <c r="F1046" s="94">
        <v>3320</v>
      </c>
      <c r="G1046" s="116">
        <v>721026460</v>
      </c>
      <c r="H1046" s="94">
        <v>3320</v>
      </c>
      <c r="I1046" s="123">
        <v>1044</v>
      </c>
      <c r="J1046" s="123">
        <v>1044</v>
      </c>
      <c r="K1046" s="151">
        <v>10038983</v>
      </c>
      <c r="N1046" s="126" t="s">
        <v>948</v>
      </c>
      <c r="O1046" s="154" t="s">
        <v>898</v>
      </c>
      <c r="Q1046" s="153" t="s">
        <v>872</v>
      </c>
      <c r="R1046" s="152" t="s">
        <v>837</v>
      </c>
      <c r="T1046" s="142">
        <v>58</v>
      </c>
      <c r="X1046" s="94" t="s">
        <v>690</v>
      </c>
      <c r="Y1046" s="123" t="s">
        <v>159</v>
      </c>
      <c r="AB1046" s="128" t="s">
        <v>706</v>
      </c>
      <c r="AD1046" s="138" t="s">
        <v>834</v>
      </c>
      <c r="AF1046" s="111">
        <v>42376</v>
      </c>
      <c r="AG1046" s="123" t="s">
        <v>562</v>
      </c>
      <c r="AH1046" s="94">
        <v>1</v>
      </c>
      <c r="AQ1046" s="94">
        <v>5</v>
      </c>
      <c r="AT1046" s="151">
        <v>12</v>
      </c>
      <c r="AU1046" s="150" t="s">
        <v>691</v>
      </c>
      <c r="AX1046" s="94">
        <v>665</v>
      </c>
      <c r="BA1046" s="168">
        <v>42376</v>
      </c>
      <c r="BB1046" s="168">
        <v>42376</v>
      </c>
    </row>
    <row r="1047" spans="2:54" s="94" customFormat="1" ht="15" customHeight="1" x14ac:dyDescent="0.25">
      <c r="B1047" s="126" t="s">
        <v>139</v>
      </c>
      <c r="C1047" s="116">
        <v>113329040</v>
      </c>
      <c r="D1047" s="92">
        <v>20160111</v>
      </c>
      <c r="E1047" s="116">
        <v>721026460</v>
      </c>
      <c r="F1047" s="94">
        <v>3321</v>
      </c>
      <c r="G1047" s="116">
        <v>721026460</v>
      </c>
      <c r="H1047" s="94">
        <v>3321</v>
      </c>
      <c r="I1047" s="123">
        <v>1045</v>
      </c>
      <c r="J1047" s="123">
        <v>1045</v>
      </c>
      <c r="K1047" s="151">
        <v>10038983</v>
      </c>
      <c r="N1047" s="126" t="s">
        <v>948</v>
      </c>
      <c r="O1047" s="154" t="s">
        <v>899</v>
      </c>
      <c r="Q1047" s="153" t="s">
        <v>872</v>
      </c>
      <c r="R1047" s="152" t="s">
        <v>837</v>
      </c>
      <c r="T1047" s="142">
        <v>58</v>
      </c>
      <c r="X1047" s="94" t="s">
        <v>690</v>
      </c>
      <c r="Y1047" s="123" t="s">
        <v>159</v>
      </c>
      <c r="AB1047" s="128" t="s">
        <v>706</v>
      </c>
      <c r="AD1047" s="138" t="s">
        <v>834</v>
      </c>
      <c r="AF1047" s="111">
        <v>42376</v>
      </c>
      <c r="AG1047" s="123" t="s">
        <v>562</v>
      </c>
      <c r="AH1047" s="94">
        <v>1</v>
      </c>
      <c r="AQ1047" s="94">
        <v>5</v>
      </c>
      <c r="AT1047" s="151">
        <v>23</v>
      </c>
      <c r="AU1047" s="150" t="s">
        <v>691</v>
      </c>
      <c r="AX1047" s="94">
        <v>665</v>
      </c>
      <c r="BA1047" s="168">
        <v>42376</v>
      </c>
      <c r="BB1047" s="168">
        <v>42376</v>
      </c>
    </row>
    <row r="1048" spans="2:54" s="94" customFormat="1" ht="15" customHeight="1" x14ac:dyDescent="0.25">
      <c r="B1048" s="126" t="s">
        <v>139</v>
      </c>
      <c r="C1048" s="116">
        <v>113329040</v>
      </c>
      <c r="D1048" s="92">
        <v>20160111</v>
      </c>
      <c r="E1048" s="116">
        <v>721026460</v>
      </c>
      <c r="F1048" s="94">
        <v>3322</v>
      </c>
      <c r="G1048" s="116">
        <v>721026460</v>
      </c>
      <c r="H1048" s="94">
        <v>3322</v>
      </c>
      <c r="I1048" s="123">
        <v>1046</v>
      </c>
      <c r="J1048" s="123">
        <v>1046</v>
      </c>
      <c r="K1048" s="151">
        <v>10038983</v>
      </c>
      <c r="N1048" s="126" t="s">
        <v>948</v>
      </c>
      <c r="O1048" s="154" t="s">
        <v>900</v>
      </c>
      <c r="Q1048" s="153" t="s">
        <v>872</v>
      </c>
      <c r="R1048" s="152" t="s">
        <v>837</v>
      </c>
      <c r="T1048" s="142">
        <v>58</v>
      </c>
      <c r="X1048" s="94" t="s">
        <v>690</v>
      </c>
      <c r="Y1048" s="123" t="s">
        <v>159</v>
      </c>
      <c r="AB1048" s="128" t="s">
        <v>706</v>
      </c>
      <c r="AD1048" s="138" t="s">
        <v>834</v>
      </c>
      <c r="AF1048" s="111">
        <v>42376</v>
      </c>
      <c r="AG1048" s="123" t="s">
        <v>562</v>
      </c>
      <c r="AH1048" s="94">
        <v>1</v>
      </c>
      <c r="AQ1048" s="94">
        <v>5</v>
      </c>
      <c r="AT1048" s="151">
        <v>15</v>
      </c>
      <c r="AU1048" s="150" t="s">
        <v>691</v>
      </c>
      <c r="AX1048" s="94">
        <v>665</v>
      </c>
      <c r="BA1048" s="168">
        <v>42376</v>
      </c>
      <c r="BB1048" s="168">
        <v>42376</v>
      </c>
    </row>
    <row r="1049" spans="2:54" s="94" customFormat="1" ht="15" customHeight="1" x14ac:dyDescent="0.25">
      <c r="B1049" s="126" t="s">
        <v>139</v>
      </c>
      <c r="C1049" s="116">
        <v>113329040</v>
      </c>
      <c r="D1049" s="92">
        <v>20160111</v>
      </c>
      <c r="E1049" s="116">
        <v>721026460</v>
      </c>
      <c r="F1049" s="94">
        <v>3323</v>
      </c>
      <c r="G1049" s="116">
        <v>721026460</v>
      </c>
      <c r="H1049" s="94">
        <v>3323</v>
      </c>
      <c r="I1049" s="123">
        <v>1047</v>
      </c>
      <c r="J1049" s="123">
        <v>1047</v>
      </c>
      <c r="K1049" s="151">
        <v>10038983</v>
      </c>
      <c r="N1049" s="126" t="s">
        <v>948</v>
      </c>
      <c r="O1049" s="154" t="s">
        <v>901</v>
      </c>
      <c r="Q1049" s="153" t="s">
        <v>872</v>
      </c>
      <c r="R1049" s="152" t="s">
        <v>837</v>
      </c>
      <c r="T1049" s="142">
        <v>58</v>
      </c>
      <c r="X1049" s="94" t="s">
        <v>690</v>
      </c>
      <c r="Y1049" s="123" t="s">
        <v>159</v>
      </c>
      <c r="AB1049" s="128" t="s">
        <v>706</v>
      </c>
      <c r="AD1049" s="138" t="s">
        <v>834</v>
      </c>
      <c r="AF1049" s="111">
        <v>42376</v>
      </c>
      <c r="AG1049" s="123" t="s">
        <v>562</v>
      </c>
      <c r="AH1049" s="94">
        <v>1</v>
      </c>
      <c r="AQ1049" s="94">
        <v>5</v>
      </c>
      <c r="AT1049" s="151">
        <v>12</v>
      </c>
      <c r="AU1049" s="150" t="s">
        <v>691</v>
      </c>
      <c r="AX1049" s="94">
        <v>665</v>
      </c>
      <c r="BA1049" s="168">
        <v>42376</v>
      </c>
      <c r="BB1049" s="168">
        <v>42376</v>
      </c>
    </row>
    <row r="1050" spans="2:54" s="94" customFormat="1" ht="15" customHeight="1" x14ac:dyDescent="0.25">
      <c r="B1050" s="126" t="s">
        <v>139</v>
      </c>
      <c r="C1050" s="116">
        <v>113329040</v>
      </c>
      <c r="D1050" s="92">
        <v>20160111</v>
      </c>
      <c r="E1050" s="116">
        <v>721026460</v>
      </c>
      <c r="F1050" s="94">
        <v>3324</v>
      </c>
      <c r="G1050" s="116">
        <v>721026460</v>
      </c>
      <c r="H1050" s="94">
        <v>3324</v>
      </c>
      <c r="I1050" s="123">
        <v>1048</v>
      </c>
      <c r="J1050" s="123">
        <v>1048</v>
      </c>
      <c r="K1050" s="151">
        <v>10038983</v>
      </c>
      <c r="N1050" s="126" t="s">
        <v>948</v>
      </c>
      <c r="O1050" s="154" t="s">
        <v>902</v>
      </c>
      <c r="Q1050" s="153" t="s">
        <v>872</v>
      </c>
      <c r="R1050" s="152" t="s">
        <v>837</v>
      </c>
      <c r="T1050" s="142">
        <v>58</v>
      </c>
      <c r="X1050" s="94" t="s">
        <v>690</v>
      </c>
      <c r="Y1050" s="123" t="s">
        <v>159</v>
      </c>
      <c r="AB1050" s="128" t="s">
        <v>706</v>
      </c>
      <c r="AD1050" s="138" t="s">
        <v>834</v>
      </c>
      <c r="AF1050" s="111">
        <v>42376</v>
      </c>
      <c r="AG1050" s="123" t="s">
        <v>562</v>
      </c>
      <c r="AH1050" s="94">
        <v>1</v>
      </c>
      <c r="AQ1050" s="94">
        <v>5</v>
      </c>
      <c r="AT1050" s="151">
        <v>15</v>
      </c>
      <c r="AU1050" s="150" t="s">
        <v>691</v>
      </c>
      <c r="AX1050" s="94">
        <v>665</v>
      </c>
      <c r="BA1050" s="168">
        <v>42376</v>
      </c>
      <c r="BB1050" s="168">
        <v>42376</v>
      </c>
    </row>
    <row r="1051" spans="2:54" s="94" customFormat="1" ht="15" customHeight="1" x14ac:dyDescent="0.25">
      <c r="B1051" s="126" t="s">
        <v>139</v>
      </c>
      <c r="C1051" s="116">
        <v>113329040</v>
      </c>
      <c r="D1051" s="92">
        <v>20160111</v>
      </c>
      <c r="E1051" s="116">
        <v>721026460</v>
      </c>
      <c r="F1051" s="94">
        <v>3325</v>
      </c>
      <c r="G1051" s="116">
        <v>721026460</v>
      </c>
      <c r="H1051" s="94">
        <v>3325</v>
      </c>
      <c r="I1051" s="123">
        <v>1049</v>
      </c>
      <c r="J1051" s="123">
        <v>1049</v>
      </c>
      <c r="K1051" s="151">
        <v>10038983</v>
      </c>
      <c r="N1051" s="126" t="s">
        <v>948</v>
      </c>
      <c r="O1051" s="154" t="s">
        <v>903</v>
      </c>
      <c r="Q1051" s="153" t="s">
        <v>872</v>
      </c>
      <c r="R1051" s="152" t="s">
        <v>837</v>
      </c>
      <c r="T1051" s="142">
        <v>58</v>
      </c>
      <c r="X1051" s="94" t="s">
        <v>690</v>
      </c>
      <c r="Y1051" s="123" t="s">
        <v>159</v>
      </c>
      <c r="AB1051" s="128" t="s">
        <v>706</v>
      </c>
      <c r="AD1051" s="138" t="s">
        <v>834</v>
      </c>
      <c r="AF1051" s="111">
        <v>42376</v>
      </c>
      <c r="AG1051" s="123" t="s">
        <v>562</v>
      </c>
      <c r="AH1051" s="94">
        <v>1</v>
      </c>
      <c r="AQ1051" s="94">
        <v>5</v>
      </c>
      <c r="AT1051" s="151">
        <v>15</v>
      </c>
      <c r="AU1051" s="150" t="s">
        <v>691</v>
      </c>
      <c r="AX1051" s="94">
        <v>665</v>
      </c>
      <c r="BA1051" s="168">
        <v>42376</v>
      </c>
      <c r="BB1051" s="168">
        <v>42376</v>
      </c>
    </row>
    <row r="1052" spans="2:54" s="94" customFormat="1" ht="15" customHeight="1" x14ac:dyDescent="0.25">
      <c r="B1052" s="126" t="s">
        <v>139</v>
      </c>
      <c r="C1052" s="116">
        <v>113329040</v>
      </c>
      <c r="D1052" s="92">
        <v>20160111</v>
      </c>
      <c r="E1052" s="116">
        <v>721026460</v>
      </c>
      <c r="F1052" s="94">
        <v>3326</v>
      </c>
      <c r="G1052" s="116">
        <v>721026460</v>
      </c>
      <c r="H1052" s="94">
        <v>3326</v>
      </c>
      <c r="I1052" s="123">
        <v>1050</v>
      </c>
      <c r="J1052" s="123">
        <v>1050</v>
      </c>
      <c r="K1052" s="151">
        <v>10038983</v>
      </c>
      <c r="N1052" s="126" t="s">
        <v>948</v>
      </c>
      <c r="O1052" s="154" t="s">
        <v>905</v>
      </c>
      <c r="Q1052" s="153" t="s">
        <v>872</v>
      </c>
      <c r="R1052" s="152" t="s">
        <v>837</v>
      </c>
      <c r="T1052" s="142">
        <v>58</v>
      </c>
      <c r="X1052" s="94" t="s">
        <v>690</v>
      </c>
      <c r="Y1052" s="123" t="s">
        <v>159</v>
      </c>
      <c r="AB1052" s="128" t="s">
        <v>706</v>
      </c>
      <c r="AD1052" s="138" t="s">
        <v>834</v>
      </c>
      <c r="AF1052" s="111">
        <v>42376</v>
      </c>
      <c r="AG1052" s="123" t="s">
        <v>562</v>
      </c>
      <c r="AH1052" s="94">
        <v>1</v>
      </c>
      <c r="AQ1052" s="94">
        <v>5</v>
      </c>
      <c r="AT1052" s="151">
        <v>17</v>
      </c>
      <c r="AU1052" s="150" t="s">
        <v>691</v>
      </c>
      <c r="AX1052" s="94">
        <v>665</v>
      </c>
      <c r="BA1052" s="168">
        <v>42376</v>
      </c>
      <c r="BB1052" s="168">
        <v>42376</v>
      </c>
    </row>
    <row r="1053" spans="2:54" s="94" customFormat="1" ht="15" customHeight="1" x14ac:dyDescent="0.25">
      <c r="B1053" s="126" t="s">
        <v>139</v>
      </c>
      <c r="C1053" s="116">
        <v>113329040</v>
      </c>
      <c r="D1053" s="92">
        <v>20160111</v>
      </c>
      <c r="E1053" s="116">
        <v>721026460</v>
      </c>
      <c r="F1053" s="94">
        <v>3327</v>
      </c>
      <c r="G1053" s="116">
        <v>721026460</v>
      </c>
      <c r="H1053" s="94">
        <v>3327</v>
      </c>
      <c r="I1053" s="123">
        <v>1051</v>
      </c>
      <c r="J1053" s="123">
        <v>1051</v>
      </c>
      <c r="K1053" s="151">
        <v>10038983</v>
      </c>
      <c r="N1053" s="126" t="s">
        <v>948</v>
      </c>
      <c r="O1053" s="154" t="s">
        <v>906</v>
      </c>
      <c r="Q1053" s="153" t="s">
        <v>872</v>
      </c>
      <c r="R1053" s="152" t="s">
        <v>837</v>
      </c>
      <c r="T1053" s="142">
        <v>58</v>
      </c>
      <c r="X1053" s="94" t="s">
        <v>690</v>
      </c>
      <c r="Y1053" s="123" t="s">
        <v>159</v>
      </c>
      <c r="AB1053" s="128" t="s">
        <v>706</v>
      </c>
      <c r="AD1053" s="138" t="s">
        <v>834</v>
      </c>
      <c r="AF1053" s="111">
        <v>42376</v>
      </c>
      <c r="AG1053" s="123" t="s">
        <v>562</v>
      </c>
      <c r="AH1053" s="94">
        <v>1</v>
      </c>
      <c r="AQ1053" s="94">
        <v>5</v>
      </c>
      <c r="AT1053" s="151">
        <v>15</v>
      </c>
      <c r="AU1053" s="150" t="s">
        <v>691</v>
      </c>
      <c r="AX1053" s="94">
        <v>665</v>
      </c>
      <c r="BA1053" s="168">
        <v>42376</v>
      </c>
      <c r="BB1053" s="168">
        <v>42376</v>
      </c>
    </row>
    <row r="1054" spans="2:54" s="94" customFormat="1" ht="15" customHeight="1" x14ac:dyDescent="0.25">
      <c r="B1054" s="126" t="s">
        <v>139</v>
      </c>
      <c r="C1054" s="116">
        <v>113329040</v>
      </c>
      <c r="D1054" s="92">
        <v>20160111</v>
      </c>
      <c r="E1054" s="116">
        <v>721026460</v>
      </c>
      <c r="F1054" s="94">
        <v>3328</v>
      </c>
      <c r="G1054" s="116">
        <v>721026460</v>
      </c>
      <c r="H1054" s="94">
        <v>3328</v>
      </c>
      <c r="I1054" s="123">
        <v>1052</v>
      </c>
      <c r="J1054" s="123">
        <v>1052</v>
      </c>
      <c r="K1054" s="151">
        <v>10038983</v>
      </c>
      <c r="N1054" s="126" t="s">
        <v>948</v>
      </c>
      <c r="O1054" s="154" t="s">
        <v>907</v>
      </c>
      <c r="Q1054" s="153" t="s">
        <v>872</v>
      </c>
      <c r="R1054" s="152" t="s">
        <v>837</v>
      </c>
      <c r="T1054" s="142">
        <v>58</v>
      </c>
      <c r="X1054" s="94" t="s">
        <v>690</v>
      </c>
      <c r="Y1054" s="123" t="s">
        <v>159</v>
      </c>
      <c r="AB1054" s="128" t="s">
        <v>706</v>
      </c>
      <c r="AD1054" s="138" t="s">
        <v>834</v>
      </c>
      <c r="AF1054" s="111">
        <v>42376</v>
      </c>
      <c r="AG1054" s="123" t="s">
        <v>562</v>
      </c>
      <c r="AH1054" s="94">
        <v>1</v>
      </c>
      <c r="AQ1054" s="94">
        <v>5</v>
      </c>
      <c r="AT1054" s="151">
        <v>19</v>
      </c>
      <c r="AU1054" s="150" t="s">
        <v>691</v>
      </c>
      <c r="AX1054" s="94">
        <v>665</v>
      </c>
      <c r="BA1054" s="168">
        <v>42376</v>
      </c>
      <c r="BB1054" s="168">
        <v>42376</v>
      </c>
    </row>
    <row r="1055" spans="2:54" s="94" customFormat="1" ht="15" customHeight="1" x14ac:dyDescent="0.25">
      <c r="B1055" s="126" t="s">
        <v>139</v>
      </c>
      <c r="C1055" s="116">
        <v>113329040</v>
      </c>
      <c r="D1055" s="92">
        <v>20160111</v>
      </c>
      <c r="E1055" s="116">
        <v>721026460</v>
      </c>
      <c r="F1055" s="94">
        <v>3329</v>
      </c>
      <c r="G1055" s="116">
        <v>721026460</v>
      </c>
      <c r="H1055" s="94">
        <v>3329</v>
      </c>
      <c r="I1055" s="123">
        <v>1053</v>
      </c>
      <c r="J1055" s="123">
        <v>1053</v>
      </c>
      <c r="K1055" s="151">
        <v>10038983</v>
      </c>
      <c r="N1055" s="126" t="s">
        <v>948</v>
      </c>
      <c r="O1055" s="154" t="s">
        <v>908</v>
      </c>
      <c r="Q1055" s="153" t="s">
        <v>872</v>
      </c>
      <c r="R1055" s="152" t="s">
        <v>837</v>
      </c>
      <c r="T1055" s="142">
        <v>58</v>
      </c>
      <c r="X1055" s="94" t="s">
        <v>690</v>
      </c>
      <c r="Y1055" s="123" t="s">
        <v>159</v>
      </c>
      <c r="AB1055" s="128" t="s">
        <v>706</v>
      </c>
      <c r="AD1055" s="138" t="s">
        <v>834</v>
      </c>
      <c r="AF1055" s="111">
        <v>42376</v>
      </c>
      <c r="AG1055" s="123" t="s">
        <v>562</v>
      </c>
      <c r="AH1055" s="94">
        <v>1</v>
      </c>
      <c r="AQ1055" s="94">
        <v>5</v>
      </c>
      <c r="AT1055" s="151">
        <v>17</v>
      </c>
      <c r="AU1055" s="150" t="s">
        <v>691</v>
      </c>
      <c r="AX1055" s="94">
        <v>665</v>
      </c>
      <c r="BA1055" s="168">
        <v>42376</v>
      </c>
      <c r="BB1055" s="168">
        <v>42376</v>
      </c>
    </row>
    <row r="1056" spans="2:54" s="94" customFormat="1" ht="15" customHeight="1" x14ac:dyDescent="0.25">
      <c r="B1056" s="126" t="s">
        <v>139</v>
      </c>
      <c r="C1056" s="116">
        <v>113329040</v>
      </c>
      <c r="D1056" s="92">
        <v>20160111</v>
      </c>
      <c r="E1056" s="116">
        <v>721026460</v>
      </c>
      <c r="F1056" s="94">
        <v>3330</v>
      </c>
      <c r="G1056" s="116">
        <v>721026460</v>
      </c>
      <c r="H1056" s="94">
        <v>3330</v>
      </c>
      <c r="I1056" s="123">
        <v>1054</v>
      </c>
      <c r="J1056" s="123">
        <v>1054</v>
      </c>
      <c r="K1056" s="151">
        <v>10038983</v>
      </c>
      <c r="N1056" s="126" t="s">
        <v>948</v>
      </c>
      <c r="O1056" s="154" t="s">
        <v>922</v>
      </c>
      <c r="Q1056" s="153" t="s">
        <v>872</v>
      </c>
      <c r="R1056" s="152" t="s">
        <v>837</v>
      </c>
      <c r="T1056" s="142">
        <v>58</v>
      </c>
      <c r="X1056" s="94" t="s">
        <v>690</v>
      </c>
      <c r="Y1056" s="123" t="s">
        <v>159</v>
      </c>
      <c r="AB1056" s="128" t="s">
        <v>706</v>
      </c>
      <c r="AD1056" s="138" t="s">
        <v>834</v>
      </c>
      <c r="AF1056" s="111">
        <v>42376</v>
      </c>
      <c r="AG1056" s="123" t="s">
        <v>562</v>
      </c>
      <c r="AH1056" s="94">
        <v>1</v>
      </c>
      <c r="AQ1056" s="94">
        <v>5</v>
      </c>
      <c r="AT1056" s="151">
        <v>12</v>
      </c>
      <c r="AU1056" s="150" t="s">
        <v>691</v>
      </c>
      <c r="AX1056" s="94">
        <v>665</v>
      </c>
      <c r="BA1056" s="168">
        <v>42376</v>
      </c>
      <c r="BB1056" s="168">
        <v>42376</v>
      </c>
    </row>
    <row r="1057" spans="2:54" s="94" customFormat="1" ht="15" customHeight="1" x14ac:dyDescent="0.25">
      <c r="B1057" s="126" t="s">
        <v>139</v>
      </c>
      <c r="C1057" s="116">
        <v>113329040</v>
      </c>
      <c r="D1057" s="92">
        <v>20160111</v>
      </c>
      <c r="E1057" s="116">
        <v>721026460</v>
      </c>
      <c r="F1057" s="94">
        <v>3331</v>
      </c>
      <c r="G1057" s="116">
        <v>721026460</v>
      </c>
      <c r="H1057" s="94">
        <v>3331</v>
      </c>
      <c r="I1057" s="123">
        <v>1055</v>
      </c>
      <c r="J1057" s="123">
        <v>1055</v>
      </c>
      <c r="K1057" s="151">
        <v>10038983</v>
      </c>
      <c r="N1057" s="126" t="s">
        <v>948</v>
      </c>
      <c r="O1057" s="154" t="s">
        <v>910</v>
      </c>
      <c r="Q1057" s="153" t="s">
        <v>872</v>
      </c>
      <c r="R1057" s="152" t="s">
        <v>837</v>
      </c>
      <c r="T1057" s="142">
        <v>58</v>
      </c>
      <c r="X1057" s="94" t="s">
        <v>690</v>
      </c>
      <c r="Y1057" s="123" t="s">
        <v>159</v>
      </c>
      <c r="AB1057" s="128" t="s">
        <v>706</v>
      </c>
      <c r="AD1057" s="138" t="s">
        <v>834</v>
      </c>
      <c r="AF1057" s="111">
        <v>42376</v>
      </c>
      <c r="AG1057" s="123" t="s">
        <v>562</v>
      </c>
      <c r="AH1057" s="94">
        <v>1</v>
      </c>
      <c r="AQ1057" s="94">
        <v>5</v>
      </c>
      <c r="AT1057" s="151">
        <v>15</v>
      </c>
      <c r="AU1057" s="150" t="s">
        <v>691</v>
      </c>
      <c r="AX1057" s="94">
        <v>665</v>
      </c>
      <c r="BA1057" s="168">
        <v>42376</v>
      </c>
      <c r="BB1057" s="168">
        <v>42376</v>
      </c>
    </row>
    <row r="1058" spans="2:54" s="94" customFormat="1" ht="15" customHeight="1" x14ac:dyDescent="0.25">
      <c r="B1058" s="126" t="s">
        <v>139</v>
      </c>
      <c r="C1058" s="116">
        <v>113329040</v>
      </c>
      <c r="D1058" s="92">
        <v>20160111</v>
      </c>
      <c r="E1058" s="116">
        <v>721026460</v>
      </c>
      <c r="F1058" s="94">
        <v>3332</v>
      </c>
      <c r="G1058" s="116">
        <v>721026460</v>
      </c>
      <c r="H1058" s="94">
        <v>3332</v>
      </c>
      <c r="I1058" s="123">
        <v>1056</v>
      </c>
      <c r="J1058" s="123">
        <v>1056</v>
      </c>
      <c r="K1058" s="151">
        <v>10038983</v>
      </c>
      <c r="N1058" s="126" t="s">
        <v>948</v>
      </c>
      <c r="O1058" s="154" t="s">
        <v>921</v>
      </c>
      <c r="Q1058" s="153" t="s">
        <v>872</v>
      </c>
      <c r="R1058" s="152" t="s">
        <v>837</v>
      </c>
      <c r="T1058" s="142">
        <v>58</v>
      </c>
      <c r="X1058" s="94" t="s">
        <v>690</v>
      </c>
      <c r="Y1058" s="123" t="s">
        <v>159</v>
      </c>
      <c r="AB1058" s="128" t="s">
        <v>706</v>
      </c>
      <c r="AD1058" s="138" t="s">
        <v>834</v>
      </c>
      <c r="AF1058" s="111">
        <v>42376</v>
      </c>
      <c r="AG1058" s="123" t="s">
        <v>562</v>
      </c>
      <c r="AH1058" s="94">
        <v>1</v>
      </c>
      <c r="AQ1058" s="94">
        <v>5</v>
      </c>
      <c r="AT1058" s="151">
        <v>15</v>
      </c>
      <c r="AU1058" s="150" t="s">
        <v>691</v>
      </c>
      <c r="AX1058" s="94">
        <v>665</v>
      </c>
      <c r="BA1058" s="168">
        <v>42376</v>
      </c>
      <c r="BB1058" s="168">
        <v>42376</v>
      </c>
    </row>
    <row r="1059" spans="2:54" s="94" customFormat="1" ht="15" customHeight="1" x14ac:dyDescent="0.25">
      <c r="B1059" s="126" t="s">
        <v>139</v>
      </c>
      <c r="C1059" s="116">
        <v>113329040</v>
      </c>
      <c r="D1059" s="92">
        <v>20160111</v>
      </c>
      <c r="E1059" s="116">
        <v>721026460</v>
      </c>
      <c r="F1059" s="94">
        <v>3333</v>
      </c>
      <c r="G1059" s="116">
        <v>721026460</v>
      </c>
      <c r="H1059" s="94">
        <v>3333</v>
      </c>
      <c r="I1059" s="123">
        <v>1057</v>
      </c>
      <c r="J1059" s="123">
        <v>1057</v>
      </c>
      <c r="K1059" s="151">
        <v>10038983</v>
      </c>
      <c r="N1059" s="126" t="s">
        <v>948</v>
      </c>
      <c r="O1059" s="154" t="s">
        <v>911</v>
      </c>
      <c r="Q1059" s="153" t="s">
        <v>872</v>
      </c>
      <c r="R1059" s="152" t="s">
        <v>837</v>
      </c>
      <c r="T1059" s="142">
        <v>58</v>
      </c>
      <c r="X1059" s="94" t="s">
        <v>690</v>
      </c>
      <c r="Y1059" s="123" t="s">
        <v>159</v>
      </c>
      <c r="AB1059" s="128" t="s">
        <v>706</v>
      </c>
      <c r="AD1059" s="150" t="s">
        <v>834</v>
      </c>
      <c r="AF1059" s="111">
        <v>42376</v>
      </c>
      <c r="AG1059" s="123" t="s">
        <v>562</v>
      </c>
      <c r="AH1059" s="94">
        <v>1</v>
      </c>
      <c r="AQ1059" s="94">
        <v>5</v>
      </c>
      <c r="AT1059" s="151">
        <v>13</v>
      </c>
      <c r="AU1059" s="150" t="s">
        <v>691</v>
      </c>
      <c r="AX1059" s="94">
        <v>665</v>
      </c>
      <c r="BA1059" s="168">
        <v>42376</v>
      </c>
      <c r="BB1059" s="168">
        <v>42376</v>
      </c>
    </row>
    <row r="1060" spans="2:54" s="94" customFormat="1" ht="15" customHeight="1" x14ac:dyDescent="0.25">
      <c r="B1060" s="126" t="s">
        <v>139</v>
      </c>
      <c r="C1060" s="116">
        <v>113329040</v>
      </c>
      <c r="D1060" s="92">
        <v>20160111</v>
      </c>
      <c r="E1060" s="116">
        <v>721026460</v>
      </c>
      <c r="F1060" s="94">
        <v>3334</v>
      </c>
      <c r="G1060" s="116">
        <v>721026460</v>
      </c>
      <c r="H1060" s="94">
        <v>3334</v>
      </c>
      <c r="I1060" s="123">
        <v>1058</v>
      </c>
      <c r="J1060" s="123">
        <v>1058</v>
      </c>
      <c r="K1060" s="151">
        <v>10038983</v>
      </c>
      <c r="N1060" s="126" t="s">
        <v>948</v>
      </c>
      <c r="O1060" s="154" t="s">
        <v>912</v>
      </c>
      <c r="Q1060" s="153" t="s">
        <v>872</v>
      </c>
      <c r="R1060" s="152" t="s">
        <v>837</v>
      </c>
      <c r="T1060" s="142">
        <v>58</v>
      </c>
      <c r="X1060" s="94" t="s">
        <v>690</v>
      </c>
      <c r="Y1060" s="123" t="s">
        <v>159</v>
      </c>
      <c r="AB1060" s="128" t="s">
        <v>706</v>
      </c>
      <c r="AD1060" s="150" t="s">
        <v>834</v>
      </c>
      <c r="AF1060" s="111">
        <v>42376</v>
      </c>
      <c r="AG1060" s="123" t="s">
        <v>562</v>
      </c>
      <c r="AH1060" s="94">
        <v>1</v>
      </c>
      <c r="AQ1060" s="94">
        <v>5</v>
      </c>
      <c r="AT1060" s="151">
        <v>12</v>
      </c>
      <c r="AU1060" s="150" t="s">
        <v>691</v>
      </c>
      <c r="AX1060" s="94">
        <v>665</v>
      </c>
      <c r="BA1060" s="168">
        <v>42376</v>
      </c>
      <c r="BB1060" s="168">
        <v>42376</v>
      </c>
    </row>
    <row r="1061" spans="2:54" s="94" customFormat="1" ht="15" customHeight="1" x14ac:dyDescent="0.25">
      <c r="B1061" s="126" t="s">
        <v>139</v>
      </c>
      <c r="C1061" s="116">
        <v>113329040</v>
      </c>
      <c r="D1061" s="92">
        <v>20160111</v>
      </c>
      <c r="E1061" s="116">
        <v>721026460</v>
      </c>
      <c r="F1061" s="94">
        <v>3335</v>
      </c>
      <c r="G1061" s="116">
        <v>721026460</v>
      </c>
      <c r="H1061" s="94">
        <v>3335</v>
      </c>
      <c r="I1061" s="123">
        <v>1059</v>
      </c>
      <c r="J1061" s="123">
        <v>1059</v>
      </c>
      <c r="K1061" s="151">
        <v>10038983</v>
      </c>
      <c r="N1061" s="126" t="s">
        <v>948</v>
      </c>
      <c r="O1061" s="154" t="s">
        <v>913</v>
      </c>
      <c r="Q1061" s="153" t="s">
        <v>872</v>
      </c>
      <c r="R1061" s="152" t="s">
        <v>837</v>
      </c>
      <c r="T1061" s="142">
        <v>58</v>
      </c>
      <c r="X1061" s="94" t="s">
        <v>690</v>
      </c>
      <c r="Y1061" s="123" t="s">
        <v>159</v>
      </c>
      <c r="AB1061" s="128" t="s">
        <v>706</v>
      </c>
      <c r="AD1061" s="150" t="s">
        <v>834</v>
      </c>
      <c r="AF1061" s="111">
        <v>42376</v>
      </c>
      <c r="AG1061" s="123" t="s">
        <v>562</v>
      </c>
      <c r="AH1061" s="94">
        <v>1</v>
      </c>
      <c r="AM1061" s="129"/>
      <c r="AQ1061" s="94">
        <v>5</v>
      </c>
      <c r="AT1061" s="151">
        <v>13</v>
      </c>
      <c r="AU1061" s="150" t="s">
        <v>691</v>
      </c>
      <c r="AX1061" s="94">
        <v>665</v>
      </c>
      <c r="BA1061" s="168">
        <v>42376</v>
      </c>
      <c r="BB1061" s="168">
        <v>42376</v>
      </c>
    </row>
    <row r="1062" spans="2:54" s="94" customFormat="1" ht="15" customHeight="1" x14ac:dyDescent="0.25">
      <c r="B1062" s="126" t="s">
        <v>139</v>
      </c>
      <c r="C1062" s="116">
        <v>113329040</v>
      </c>
      <c r="D1062" s="92">
        <v>20160111</v>
      </c>
      <c r="E1062" s="116">
        <v>721026460</v>
      </c>
      <c r="F1062" s="94">
        <v>3336</v>
      </c>
      <c r="G1062" s="116">
        <v>721026460</v>
      </c>
      <c r="H1062" s="94">
        <v>3336</v>
      </c>
      <c r="I1062" s="127">
        <v>1079</v>
      </c>
      <c r="J1062" s="123">
        <v>1079</v>
      </c>
      <c r="K1062" s="94">
        <v>583047</v>
      </c>
      <c r="O1062" s="94" t="s">
        <v>965</v>
      </c>
      <c r="Q1062" s="94" t="s">
        <v>695</v>
      </c>
      <c r="R1062" s="94" t="s">
        <v>960</v>
      </c>
      <c r="T1062" s="142">
        <v>58</v>
      </c>
      <c r="X1062" s="94" t="s">
        <v>690</v>
      </c>
      <c r="Y1062" s="123" t="s">
        <v>159</v>
      </c>
      <c r="AB1062" s="128" t="s">
        <v>706</v>
      </c>
      <c r="AD1062" s="126" t="s">
        <v>834</v>
      </c>
      <c r="AF1062" s="111">
        <v>42395</v>
      </c>
      <c r="AG1062" s="123" t="s">
        <v>562</v>
      </c>
      <c r="AH1062" s="94">
        <v>1</v>
      </c>
      <c r="AM1062" s="126" t="s">
        <v>679</v>
      </c>
      <c r="AT1062" s="94">
        <v>0.67</v>
      </c>
      <c r="AU1062" s="94" t="s">
        <v>691</v>
      </c>
      <c r="AX1062" s="184">
        <v>99717</v>
      </c>
      <c r="BA1062" s="168">
        <v>42395</v>
      </c>
      <c r="BB1062" s="168">
        <v>42395</v>
      </c>
    </row>
    <row r="1063" spans="2:54" s="94" customFormat="1" ht="15" customHeight="1" x14ac:dyDescent="0.25">
      <c r="B1063" s="126" t="s">
        <v>139</v>
      </c>
      <c r="C1063" s="116">
        <v>113329040</v>
      </c>
      <c r="D1063" s="92">
        <v>20160111</v>
      </c>
      <c r="E1063" s="116">
        <v>721026460</v>
      </c>
      <c r="F1063" s="94">
        <v>3336</v>
      </c>
      <c r="G1063" s="116">
        <v>721026460</v>
      </c>
      <c r="H1063" s="184">
        <v>3336</v>
      </c>
      <c r="I1063" s="127">
        <v>1072</v>
      </c>
      <c r="J1063" s="123">
        <v>1072</v>
      </c>
      <c r="K1063" s="94">
        <v>583047</v>
      </c>
      <c r="O1063" s="94" t="s">
        <v>965</v>
      </c>
      <c r="Q1063" s="94" t="s">
        <v>695</v>
      </c>
      <c r="R1063" s="94" t="s">
        <v>960</v>
      </c>
      <c r="T1063" s="142">
        <v>58</v>
      </c>
      <c r="X1063" s="94" t="s">
        <v>690</v>
      </c>
      <c r="Y1063" s="123" t="s">
        <v>159</v>
      </c>
      <c r="AB1063" s="128" t="s">
        <v>706</v>
      </c>
      <c r="AD1063" s="126" t="s">
        <v>834</v>
      </c>
      <c r="AF1063" s="111">
        <v>42395</v>
      </c>
      <c r="AG1063" s="123" t="s">
        <v>562</v>
      </c>
      <c r="AH1063" s="94">
        <v>1</v>
      </c>
      <c r="AM1063" s="126" t="s">
        <v>679</v>
      </c>
      <c r="AQ1063" s="94">
        <v>5</v>
      </c>
      <c r="AT1063" s="94">
        <v>26</v>
      </c>
      <c r="AU1063" s="94" t="s">
        <v>691</v>
      </c>
      <c r="AX1063" s="94">
        <v>665</v>
      </c>
      <c r="BA1063" s="168">
        <v>42395</v>
      </c>
      <c r="BB1063" s="168">
        <v>42395</v>
      </c>
    </row>
    <row r="1064" spans="2:54" s="94" customFormat="1" ht="15" customHeight="1" x14ac:dyDescent="0.25">
      <c r="B1064" s="126" t="s">
        <v>139</v>
      </c>
      <c r="C1064" s="116">
        <v>113329040</v>
      </c>
      <c r="D1064" s="92">
        <v>20160111</v>
      </c>
      <c r="E1064" s="116">
        <v>721026460</v>
      </c>
      <c r="F1064" s="94">
        <v>3337</v>
      </c>
      <c r="G1064" s="116">
        <v>721026460</v>
      </c>
      <c r="H1064" s="184">
        <v>3337</v>
      </c>
      <c r="I1064" s="127">
        <v>1076</v>
      </c>
      <c r="J1064" s="123">
        <v>1076</v>
      </c>
      <c r="K1064" s="94">
        <v>583047</v>
      </c>
      <c r="O1064" s="94" t="s">
        <v>965</v>
      </c>
      <c r="Q1064" s="94" t="s">
        <v>695</v>
      </c>
      <c r="R1064" s="94" t="s">
        <v>960</v>
      </c>
      <c r="T1064" s="142">
        <v>58</v>
      </c>
      <c r="X1064" s="94" t="s">
        <v>690</v>
      </c>
      <c r="Y1064" s="123" t="s">
        <v>159</v>
      </c>
      <c r="AB1064" s="128" t="s">
        <v>706</v>
      </c>
      <c r="AD1064" s="126" t="s">
        <v>977</v>
      </c>
      <c r="AF1064" s="111">
        <v>42395</v>
      </c>
      <c r="AG1064" s="123" t="s">
        <v>562</v>
      </c>
      <c r="AH1064" s="94">
        <v>1</v>
      </c>
      <c r="AM1064" s="126" t="s">
        <v>978</v>
      </c>
      <c r="AQ1064" s="94">
        <v>5</v>
      </c>
      <c r="AT1064" s="94">
        <v>61</v>
      </c>
      <c r="AU1064" s="94" t="s">
        <v>691</v>
      </c>
      <c r="AX1064" s="94">
        <v>665</v>
      </c>
      <c r="BA1064" s="168">
        <v>42395</v>
      </c>
      <c r="BB1064" s="168">
        <v>42395</v>
      </c>
    </row>
    <row r="1065" spans="2:54" s="94" customFormat="1" ht="15" customHeight="1" x14ac:dyDescent="0.25">
      <c r="B1065" s="126" t="s">
        <v>139</v>
      </c>
      <c r="C1065" s="116">
        <v>113329040</v>
      </c>
      <c r="D1065" s="92">
        <v>20160111</v>
      </c>
      <c r="E1065" s="116">
        <v>721026460</v>
      </c>
      <c r="F1065" s="94">
        <v>3338</v>
      </c>
      <c r="G1065" s="116">
        <v>721026460</v>
      </c>
      <c r="H1065" s="184">
        <v>3338</v>
      </c>
      <c r="I1065" s="127">
        <v>1080</v>
      </c>
      <c r="J1065" s="123">
        <v>1080</v>
      </c>
      <c r="K1065" s="94">
        <v>583047</v>
      </c>
      <c r="O1065" s="94" t="s">
        <v>886</v>
      </c>
      <c r="Q1065" s="94" t="s">
        <v>695</v>
      </c>
      <c r="R1065" s="94" t="s">
        <v>960</v>
      </c>
      <c r="T1065" s="142">
        <v>58</v>
      </c>
      <c r="X1065" s="94" t="s">
        <v>690</v>
      </c>
      <c r="Y1065" s="123" t="s">
        <v>159</v>
      </c>
      <c r="AB1065" s="128" t="s">
        <v>706</v>
      </c>
      <c r="AD1065" s="126" t="s">
        <v>834</v>
      </c>
      <c r="AF1065" s="111">
        <v>42395</v>
      </c>
      <c r="AG1065" s="123" t="s">
        <v>562</v>
      </c>
      <c r="AH1065" s="94">
        <v>1</v>
      </c>
      <c r="AM1065" s="126" t="s">
        <v>679</v>
      </c>
      <c r="AT1065" s="94">
        <v>5.9</v>
      </c>
      <c r="AU1065" s="94" t="s">
        <v>691</v>
      </c>
      <c r="AX1065" s="184">
        <v>99717</v>
      </c>
      <c r="BA1065" s="168">
        <v>42395</v>
      </c>
      <c r="BB1065" s="168">
        <v>42395</v>
      </c>
    </row>
    <row r="1066" spans="2:54" s="94" customFormat="1" ht="15" customHeight="1" x14ac:dyDescent="0.25">
      <c r="B1066" s="126" t="s">
        <v>139</v>
      </c>
      <c r="C1066" s="116">
        <v>113329040</v>
      </c>
      <c r="D1066" s="92">
        <v>20160111</v>
      </c>
      <c r="E1066" s="116">
        <v>721026460</v>
      </c>
      <c r="F1066" s="94">
        <v>3338</v>
      </c>
      <c r="G1066" s="116">
        <v>721026460</v>
      </c>
      <c r="H1066" s="184">
        <v>3338</v>
      </c>
      <c r="I1066" s="127">
        <v>1073</v>
      </c>
      <c r="J1066" s="123">
        <v>1073</v>
      </c>
      <c r="K1066" s="94">
        <v>583047</v>
      </c>
      <c r="O1066" s="94" t="s">
        <v>886</v>
      </c>
      <c r="Q1066" s="94" t="s">
        <v>695</v>
      </c>
      <c r="R1066" s="94" t="s">
        <v>960</v>
      </c>
      <c r="T1066" s="142">
        <v>58</v>
      </c>
      <c r="X1066" s="94" t="s">
        <v>690</v>
      </c>
      <c r="Y1066" s="123" t="s">
        <v>159</v>
      </c>
      <c r="AB1066" s="128" t="s">
        <v>706</v>
      </c>
      <c r="AD1066" s="126" t="s">
        <v>834</v>
      </c>
      <c r="AF1066" s="111">
        <v>42395</v>
      </c>
      <c r="AG1066" s="123" t="s">
        <v>562</v>
      </c>
      <c r="AH1066" s="94">
        <v>1</v>
      </c>
      <c r="AM1066" s="126" t="s">
        <v>679</v>
      </c>
      <c r="AQ1066" s="94">
        <v>5</v>
      </c>
      <c r="AT1066" s="94">
        <v>21</v>
      </c>
      <c r="AU1066" s="94" t="s">
        <v>691</v>
      </c>
      <c r="AX1066" s="94">
        <v>665</v>
      </c>
      <c r="BA1066" s="168">
        <v>42395</v>
      </c>
      <c r="BB1066" s="168">
        <v>42395</v>
      </c>
    </row>
    <row r="1067" spans="2:54" s="94" customFormat="1" ht="15" customHeight="1" x14ac:dyDescent="0.25">
      <c r="B1067" s="126" t="s">
        <v>139</v>
      </c>
      <c r="C1067" s="116">
        <v>113329040</v>
      </c>
      <c r="D1067" s="92">
        <v>20160111</v>
      </c>
      <c r="E1067" s="116">
        <v>721026460</v>
      </c>
      <c r="F1067" s="94">
        <v>3339</v>
      </c>
      <c r="G1067" s="116">
        <v>721026460</v>
      </c>
      <c r="H1067" s="94">
        <v>3339</v>
      </c>
      <c r="I1067" s="127">
        <v>1077</v>
      </c>
      <c r="J1067" s="123">
        <v>1077</v>
      </c>
      <c r="K1067" s="94">
        <v>583047</v>
      </c>
      <c r="O1067" s="94" t="s">
        <v>886</v>
      </c>
      <c r="Q1067" s="94" t="s">
        <v>695</v>
      </c>
      <c r="R1067" s="94" t="s">
        <v>960</v>
      </c>
      <c r="T1067" s="142">
        <v>58</v>
      </c>
      <c r="X1067" s="94" t="s">
        <v>690</v>
      </c>
      <c r="Y1067" s="123" t="s">
        <v>159</v>
      </c>
      <c r="AB1067" s="128" t="s">
        <v>706</v>
      </c>
      <c r="AD1067" s="126" t="s">
        <v>977</v>
      </c>
      <c r="AF1067" s="111">
        <v>42395</v>
      </c>
      <c r="AG1067" s="123" t="s">
        <v>562</v>
      </c>
      <c r="AH1067" s="94">
        <v>1</v>
      </c>
      <c r="AM1067" s="126" t="s">
        <v>978</v>
      </c>
      <c r="AQ1067" s="94">
        <v>5</v>
      </c>
      <c r="AT1067" s="94">
        <v>88</v>
      </c>
      <c r="AU1067" s="94" t="s">
        <v>691</v>
      </c>
      <c r="AX1067" s="142">
        <v>665</v>
      </c>
      <c r="BA1067" s="168">
        <v>42395</v>
      </c>
      <c r="BB1067" s="168">
        <v>42395</v>
      </c>
    </row>
    <row r="1068" spans="2:54" s="94" customFormat="1" ht="15" customHeight="1" x14ac:dyDescent="0.25">
      <c r="B1068" s="126" t="s">
        <v>139</v>
      </c>
      <c r="C1068" s="116">
        <v>113329040</v>
      </c>
      <c r="D1068" s="92">
        <v>20160111</v>
      </c>
      <c r="E1068" s="116">
        <v>721026460</v>
      </c>
      <c r="F1068" s="94">
        <v>3340</v>
      </c>
      <c r="G1068" s="116">
        <v>721026460</v>
      </c>
      <c r="H1068" s="184">
        <v>3340</v>
      </c>
      <c r="I1068" s="127">
        <v>1081</v>
      </c>
      <c r="J1068" s="123">
        <v>1081</v>
      </c>
      <c r="K1068" s="94">
        <v>583047</v>
      </c>
      <c r="O1068" s="94" t="s">
        <v>967</v>
      </c>
      <c r="Q1068" s="94" t="s">
        <v>695</v>
      </c>
      <c r="R1068" s="94" t="s">
        <v>960</v>
      </c>
      <c r="T1068" s="142">
        <v>58</v>
      </c>
      <c r="X1068" s="94" t="s">
        <v>690</v>
      </c>
      <c r="Y1068" s="123" t="s">
        <v>159</v>
      </c>
      <c r="AB1068" s="128" t="s">
        <v>706</v>
      </c>
      <c r="AD1068" s="126" t="s">
        <v>834</v>
      </c>
      <c r="AF1068" s="111">
        <v>42395</v>
      </c>
      <c r="AG1068" s="123" t="s">
        <v>562</v>
      </c>
      <c r="AH1068" s="94">
        <v>1</v>
      </c>
      <c r="AM1068" s="126" t="s">
        <v>679</v>
      </c>
      <c r="AT1068" s="94">
        <v>8.1999999999999993</v>
      </c>
      <c r="AU1068" s="94" t="s">
        <v>691</v>
      </c>
      <c r="AX1068" s="142">
        <v>99717</v>
      </c>
      <c r="BA1068" s="168">
        <v>42395</v>
      </c>
      <c r="BB1068" s="168">
        <v>42395</v>
      </c>
    </row>
    <row r="1069" spans="2:54" s="94" customFormat="1" ht="15" customHeight="1" x14ac:dyDescent="0.25">
      <c r="B1069" s="126" t="s">
        <v>139</v>
      </c>
      <c r="C1069" s="116">
        <v>113329040</v>
      </c>
      <c r="D1069" s="92">
        <v>20160111</v>
      </c>
      <c r="E1069" s="116">
        <v>721026460</v>
      </c>
      <c r="F1069" s="94">
        <v>3340</v>
      </c>
      <c r="G1069" s="116">
        <v>721026460</v>
      </c>
      <c r="H1069" s="184">
        <v>3340</v>
      </c>
      <c r="I1069" s="127">
        <v>1074</v>
      </c>
      <c r="J1069" s="123">
        <v>1074</v>
      </c>
      <c r="K1069" s="94">
        <v>583047</v>
      </c>
      <c r="O1069" s="94" t="s">
        <v>967</v>
      </c>
      <c r="Q1069" s="94" t="s">
        <v>695</v>
      </c>
      <c r="R1069" s="94" t="s">
        <v>960</v>
      </c>
      <c r="T1069" s="142">
        <v>58</v>
      </c>
      <c r="X1069" s="94" t="s">
        <v>690</v>
      </c>
      <c r="Y1069" s="123" t="s">
        <v>159</v>
      </c>
      <c r="AB1069" s="128" t="s">
        <v>706</v>
      </c>
      <c r="AD1069" s="126" t="s">
        <v>834</v>
      </c>
      <c r="AF1069" s="111">
        <v>42395</v>
      </c>
      <c r="AG1069" s="123" t="s">
        <v>562</v>
      </c>
      <c r="AH1069" s="94">
        <v>1</v>
      </c>
      <c r="AM1069" s="126" t="s">
        <v>679</v>
      </c>
      <c r="AQ1069" s="94">
        <v>5</v>
      </c>
      <c r="AT1069" s="94">
        <v>24</v>
      </c>
      <c r="AU1069" s="94" t="s">
        <v>691</v>
      </c>
      <c r="AX1069" s="142">
        <v>665</v>
      </c>
      <c r="BA1069" s="168">
        <v>42395</v>
      </c>
      <c r="BB1069" s="168">
        <v>42395</v>
      </c>
    </row>
    <row r="1070" spans="2:54" s="94" customFormat="1" ht="15" customHeight="1" x14ac:dyDescent="0.25">
      <c r="B1070" s="126" t="s">
        <v>139</v>
      </c>
      <c r="C1070" s="116">
        <v>113329040</v>
      </c>
      <c r="D1070" s="92">
        <v>20160111</v>
      </c>
      <c r="E1070" s="116">
        <v>721026460</v>
      </c>
      <c r="F1070" s="94">
        <v>3341</v>
      </c>
      <c r="G1070" s="116">
        <v>721026460</v>
      </c>
      <c r="H1070" s="94">
        <v>3341</v>
      </c>
      <c r="I1070" s="127">
        <v>1078</v>
      </c>
      <c r="J1070" s="123">
        <v>1078</v>
      </c>
      <c r="K1070" s="94">
        <v>583047</v>
      </c>
      <c r="O1070" s="94" t="s">
        <v>967</v>
      </c>
      <c r="Q1070" s="94" t="s">
        <v>695</v>
      </c>
      <c r="R1070" s="94" t="s">
        <v>960</v>
      </c>
      <c r="T1070" s="142">
        <v>58</v>
      </c>
      <c r="X1070" s="94" t="s">
        <v>690</v>
      </c>
      <c r="Y1070" s="123" t="s">
        <v>159</v>
      </c>
      <c r="AB1070" s="128" t="s">
        <v>706</v>
      </c>
      <c r="AD1070" s="126" t="s">
        <v>977</v>
      </c>
      <c r="AF1070" s="111">
        <v>42395</v>
      </c>
      <c r="AG1070" s="123" t="s">
        <v>562</v>
      </c>
      <c r="AH1070" s="94">
        <v>1</v>
      </c>
      <c r="AM1070" s="126" t="s">
        <v>978</v>
      </c>
      <c r="AQ1070" s="94">
        <v>5</v>
      </c>
      <c r="AT1070" s="94">
        <v>200</v>
      </c>
      <c r="AU1070" s="94" t="s">
        <v>691</v>
      </c>
      <c r="AX1070" s="142">
        <v>665</v>
      </c>
      <c r="BA1070" s="168">
        <v>42395</v>
      </c>
      <c r="BB1070" s="168">
        <v>42395</v>
      </c>
    </row>
    <row r="1071" spans="2:54" s="94" customFormat="1" ht="15" customHeight="1" x14ac:dyDescent="0.25">
      <c r="B1071" s="126" t="s">
        <v>139</v>
      </c>
      <c r="C1071" s="116">
        <v>113329040</v>
      </c>
      <c r="D1071" s="92">
        <v>20160111</v>
      </c>
      <c r="E1071" s="116">
        <v>721026460</v>
      </c>
      <c r="F1071" s="94">
        <v>3342</v>
      </c>
      <c r="G1071" s="116">
        <v>721026460</v>
      </c>
      <c r="H1071" s="184">
        <v>3342</v>
      </c>
      <c r="I1071" s="127">
        <v>1082</v>
      </c>
      <c r="J1071" s="123">
        <v>1082</v>
      </c>
      <c r="K1071" s="94">
        <v>583047</v>
      </c>
      <c r="O1071" s="94" t="s">
        <v>968</v>
      </c>
      <c r="Q1071" s="94" t="s">
        <v>695</v>
      </c>
      <c r="R1071" s="94" t="s">
        <v>960</v>
      </c>
      <c r="T1071" s="142">
        <v>58</v>
      </c>
      <c r="X1071" s="94" t="s">
        <v>690</v>
      </c>
      <c r="Y1071" s="123" t="s">
        <v>159</v>
      </c>
      <c r="AB1071" s="128" t="s">
        <v>706</v>
      </c>
      <c r="AD1071" s="126" t="s">
        <v>834</v>
      </c>
      <c r="AF1071" s="111">
        <v>42395</v>
      </c>
      <c r="AG1071" s="123" t="s">
        <v>562</v>
      </c>
      <c r="AH1071" s="94">
        <v>1</v>
      </c>
      <c r="AM1071" s="126" t="s">
        <v>679</v>
      </c>
      <c r="AT1071" s="94">
        <v>6.7</v>
      </c>
      <c r="AU1071" s="94" t="s">
        <v>691</v>
      </c>
      <c r="AX1071" s="184">
        <v>99717</v>
      </c>
      <c r="BA1071" s="168">
        <v>42395</v>
      </c>
      <c r="BB1071" s="168">
        <v>42395</v>
      </c>
    </row>
    <row r="1072" spans="2:54" s="94" customFormat="1" ht="15" customHeight="1" x14ac:dyDescent="0.25">
      <c r="B1072" s="126" t="s">
        <v>139</v>
      </c>
      <c r="C1072" s="116">
        <v>113329040</v>
      </c>
      <c r="D1072" s="92">
        <v>20160111</v>
      </c>
      <c r="E1072" s="116">
        <v>721026460</v>
      </c>
      <c r="F1072" s="94">
        <v>3342</v>
      </c>
      <c r="G1072" s="116">
        <v>721026460</v>
      </c>
      <c r="H1072" s="184">
        <v>3342</v>
      </c>
      <c r="I1072" s="127">
        <v>1075</v>
      </c>
      <c r="J1072" s="123">
        <v>1075</v>
      </c>
      <c r="K1072" s="94">
        <v>583047</v>
      </c>
      <c r="O1072" s="94" t="s">
        <v>968</v>
      </c>
      <c r="Q1072" s="94" t="s">
        <v>695</v>
      </c>
      <c r="R1072" s="94" t="s">
        <v>960</v>
      </c>
      <c r="T1072" s="142">
        <v>58</v>
      </c>
      <c r="X1072" s="94" t="s">
        <v>690</v>
      </c>
      <c r="Y1072" s="123" t="s">
        <v>159</v>
      </c>
      <c r="AB1072" s="128" t="s">
        <v>706</v>
      </c>
      <c r="AD1072" s="126" t="s">
        <v>834</v>
      </c>
      <c r="AF1072" s="111">
        <v>42395</v>
      </c>
      <c r="AG1072" s="123" t="s">
        <v>562</v>
      </c>
      <c r="AH1072" s="94">
        <v>1</v>
      </c>
      <c r="AM1072" s="126" t="s">
        <v>679</v>
      </c>
      <c r="AQ1072" s="94">
        <v>5</v>
      </c>
      <c r="AT1072" s="94">
        <v>27</v>
      </c>
      <c r="AU1072" s="94" t="s">
        <v>691</v>
      </c>
      <c r="AX1072" s="94">
        <v>665</v>
      </c>
      <c r="BA1072" s="168">
        <v>42395</v>
      </c>
      <c r="BB1072" s="168">
        <v>42395</v>
      </c>
    </row>
    <row r="1073" spans="2:54" s="94" customFormat="1" ht="15" customHeight="1" x14ac:dyDescent="0.25">
      <c r="B1073" s="126" t="s">
        <v>139</v>
      </c>
      <c r="C1073" s="116">
        <v>113329040</v>
      </c>
      <c r="D1073" s="92">
        <v>20160111</v>
      </c>
      <c r="E1073" s="116">
        <v>721026460</v>
      </c>
      <c r="F1073" s="94">
        <v>3343</v>
      </c>
      <c r="G1073" s="116">
        <v>721026460</v>
      </c>
      <c r="H1073" s="184">
        <v>3343</v>
      </c>
      <c r="I1073" s="127">
        <v>1086</v>
      </c>
      <c r="J1073" s="123">
        <v>1086</v>
      </c>
      <c r="K1073" s="94">
        <v>583057</v>
      </c>
      <c r="O1073" s="94" t="s">
        <v>969</v>
      </c>
      <c r="Q1073" s="94" t="s">
        <v>962</v>
      </c>
      <c r="R1073" s="94" t="s">
        <v>961</v>
      </c>
      <c r="T1073" s="142">
        <v>58</v>
      </c>
      <c r="X1073" s="94" t="s">
        <v>690</v>
      </c>
      <c r="Y1073" s="123" t="s">
        <v>159</v>
      </c>
      <c r="AB1073" s="128" t="s">
        <v>706</v>
      </c>
      <c r="AD1073" s="126" t="s">
        <v>834</v>
      </c>
      <c r="AF1073" s="111">
        <v>42395</v>
      </c>
      <c r="AG1073" s="123" t="s">
        <v>562</v>
      </c>
      <c r="AH1073" s="94">
        <v>1</v>
      </c>
      <c r="AM1073" s="126" t="s">
        <v>679</v>
      </c>
      <c r="AT1073" s="94">
        <v>0.43</v>
      </c>
      <c r="AU1073" s="94" t="s">
        <v>691</v>
      </c>
      <c r="AX1073" s="184">
        <v>99717</v>
      </c>
      <c r="BA1073" s="168">
        <v>42395</v>
      </c>
      <c r="BB1073" s="168">
        <v>42395</v>
      </c>
    </row>
    <row r="1074" spans="2:54" s="94" customFormat="1" ht="15" customHeight="1" x14ac:dyDescent="0.25">
      <c r="B1074" s="126" t="s">
        <v>139</v>
      </c>
      <c r="C1074" s="116">
        <v>113329040</v>
      </c>
      <c r="D1074" s="92">
        <v>20160111</v>
      </c>
      <c r="E1074" s="116">
        <v>721026460</v>
      </c>
      <c r="F1074" s="94">
        <v>3343</v>
      </c>
      <c r="G1074" s="116">
        <v>721026460</v>
      </c>
      <c r="H1074" s="184">
        <v>3343</v>
      </c>
      <c r="I1074" s="127">
        <v>1083</v>
      </c>
      <c r="J1074" s="123">
        <v>1083</v>
      </c>
      <c r="K1074" s="94">
        <v>583057</v>
      </c>
      <c r="O1074" s="94" t="s">
        <v>969</v>
      </c>
      <c r="Q1074" s="94" t="s">
        <v>962</v>
      </c>
      <c r="R1074" s="94" t="s">
        <v>961</v>
      </c>
      <c r="T1074" s="142">
        <v>58</v>
      </c>
      <c r="X1074" s="94" t="s">
        <v>690</v>
      </c>
      <c r="Y1074" s="123" t="s">
        <v>159</v>
      </c>
      <c r="AB1074" s="128" t="s">
        <v>706</v>
      </c>
      <c r="AD1074" s="126" t="s">
        <v>834</v>
      </c>
      <c r="AF1074" s="111">
        <v>42395</v>
      </c>
      <c r="AG1074" s="123" t="s">
        <v>562</v>
      </c>
      <c r="AH1074" s="94">
        <v>1</v>
      </c>
      <c r="AM1074" s="94" t="e">
        <f>#REF!</f>
        <v>#REF!</v>
      </c>
      <c r="AQ1074" s="94">
        <v>5</v>
      </c>
      <c r="AT1074" s="94" t="s">
        <v>563</v>
      </c>
      <c r="AU1074" s="94" t="s">
        <v>691</v>
      </c>
      <c r="AX1074" s="94">
        <v>665</v>
      </c>
      <c r="BA1074" s="168">
        <v>42395</v>
      </c>
      <c r="BB1074" s="168">
        <v>42395</v>
      </c>
    </row>
    <row r="1075" spans="2:54" s="94" customFormat="1" ht="15" customHeight="1" x14ac:dyDescent="0.25">
      <c r="B1075" s="126" t="s">
        <v>139</v>
      </c>
      <c r="C1075" s="116">
        <v>113329040</v>
      </c>
      <c r="D1075" s="92">
        <v>20160111</v>
      </c>
      <c r="E1075" s="116">
        <v>721026460</v>
      </c>
      <c r="F1075" s="94">
        <v>3344</v>
      </c>
      <c r="G1075" s="116">
        <v>721026460</v>
      </c>
      <c r="H1075" s="184">
        <v>3344</v>
      </c>
      <c r="I1075" s="127">
        <v>1087</v>
      </c>
      <c r="J1075" s="123">
        <v>1087</v>
      </c>
      <c r="K1075" s="94">
        <v>583057</v>
      </c>
      <c r="O1075" s="94" t="s">
        <v>970</v>
      </c>
      <c r="Q1075" s="94" t="s">
        <v>962</v>
      </c>
      <c r="R1075" s="94" t="s">
        <v>961</v>
      </c>
      <c r="T1075" s="142">
        <v>58</v>
      </c>
      <c r="X1075" s="94" t="s">
        <v>690</v>
      </c>
      <c r="Y1075" s="123" t="s">
        <v>159</v>
      </c>
      <c r="AB1075" s="128" t="s">
        <v>706</v>
      </c>
      <c r="AD1075" s="126" t="s">
        <v>834</v>
      </c>
      <c r="AF1075" s="111">
        <v>42395</v>
      </c>
      <c r="AG1075" s="123" t="s">
        <v>562</v>
      </c>
      <c r="AH1075" s="94">
        <v>1</v>
      </c>
      <c r="AM1075" s="126" t="s">
        <v>679</v>
      </c>
      <c r="AT1075" s="94">
        <v>0.64</v>
      </c>
      <c r="AU1075" s="94" t="s">
        <v>691</v>
      </c>
      <c r="AX1075" s="184">
        <v>99717</v>
      </c>
      <c r="BA1075" s="168">
        <v>42395</v>
      </c>
      <c r="BB1075" s="168">
        <v>42395</v>
      </c>
    </row>
    <row r="1076" spans="2:54" s="94" customFormat="1" ht="15" customHeight="1" x14ac:dyDescent="0.25">
      <c r="B1076" s="126" t="s">
        <v>139</v>
      </c>
      <c r="C1076" s="116">
        <v>113329040</v>
      </c>
      <c r="D1076" s="92">
        <v>20160111</v>
      </c>
      <c r="E1076" s="116">
        <v>721026460</v>
      </c>
      <c r="F1076" s="94">
        <v>3344</v>
      </c>
      <c r="G1076" s="116">
        <v>721026460</v>
      </c>
      <c r="H1076" s="184">
        <v>3344</v>
      </c>
      <c r="I1076" s="127">
        <v>1084</v>
      </c>
      <c r="J1076" s="123">
        <v>1084</v>
      </c>
      <c r="K1076" s="94">
        <v>583057</v>
      </c>
      <c r="O1076" s="94" t="s">
        <v>970</v>
      </c>
      <c r="Q1076" s="94" t="s">
        <v>962</v>
      </c>
      <c r="R1076" s="94" t="s">
        <v>961</v>
      </c>
      <c r="T1076" s="142">
        <v>58</v>
      </c>
      <c r="X1076" s="94" t="s">
        <v>690</v>
      </c>
      <c r="Y1076" s="123" t="s">
        <v>159</v>
      </c>
      <c r="AB1076" s="128" t="s">
        <v>706</v>
      </c>
      <c r="AD1076" s="126" t="s">
        <v>834</v>
      </c>
      <c r="AF1076" s="111">
        <v>42395</v>
      </c>
      <c r="AG1076" s="123" t="s">
        <v>562</v>
      </c>
      <c r="AH1076" s="94">
        <v>1</v>
      </c>
      <c r="AM1076" s="126" t="s">
        <v>679</v>
      </c>
      <c r="AQ1076" s="94">
        <v>5</v>
      </c>
      <c r="AT1076" s="94" t="s">
        <v>563</v>
      </c>
      <c r="AU1076" s="94" t="s">
        <v>691</v>
      </c>
      <c r="AX1076" s="94">
        <v>665</v>
      </c>
      <c r="BA1076" s="168">
        <v>42395</v>
      </c>
      <c r="BB1076" s="168">
        <v>42395</v>
      </c>
    </row>
    <row r="1077" spans="2:54" s="94" customFormat="1" ht="15" customHeight="1" x14ac:dyDescent="0.25">
      <c r="B1077" s="126" t="s">
        <v>139</v>
      </c>
      <c r="C1077" s="116">
        <v>113329040</v>
      </c>
      <c r="D1077" s="92">
        <v>20160111</v>
      </c>
      <c r="E1077" s="116">
        <v>721026460</v>
      </c>
      <c r="F1077" s="94">
        <v>3345</v>
      </c>
      <c r="G1077" s="116">
        <v>721026460</v>
      </c>
      <c r="H1077" s="184">
        <v>3345</v>
      </c>
      <c r="I1077" s="127">
        <v>1088</v>
      </c>
      <c r="J1077" s="123">
        <v>1088</v>
      </c>
      <c r="K1077" s="94">
        <v>583057</v>
      </c>
      <c r="O1077" s="94" t="s">
        <v>971</v>
      </c>
      <c r="Q1077" s="94" t="s">
        <v>962</v>
      </c>
      <c r="R1077" s="94" t="s">
        <v>961</v>
      </c>
      <c r="T1077" s="142">
        <v>58</v>
      </c>
      <c r="X1077" s="94" t="s">
        <v>690</v>
      </c>
      <c r="Y1077" s="123" t="s">
        <v>159</v>
      </c>
      <c r="AB1077" s="128" t="s">
        <v>706</v>
      </c>
      <c r="AD1077" s="126" t="s">
        <v>834</v>
      </c>
      <c r="AF1077" s="111">
        <v>42395</v>
      </c>
      <c r="AG1077" s="123" t="s">
        <v>562</v>
      </c>
      <c r="AH1077" s="94">
        <v>1</v>
      </c>
      <c r="AM1077" s="126" t="s">
        <v>679</v>
      </c>
      <c r="AT1077" s="94">
        <v>0.96</v>
      </c>
      <c r="AU1077" s="94" t="s">
        <v>691</v>
      </c>
      <c r="AX1077" s="184">
        <v>99717</v>
      </c>
      <c r="BA1077" s="168">
        <v>42395</v>
      </c>
      <c r="BB1077" s="168">
        <v>42395</v>
      </c>
    </row>
    <row r="1078" spans="2:54" s="94" customFormat="1" ht="15" customHeight="1" x14ac:dyDescent="0.25">
      <c r="B1078" s="126" t="s">
        <v>139</v>
      </c>
      <c r="C1078" s="116">
        <v>113329040</v>
      </c>
      <c r="D1078" s="92">
        <v>20160111</v>
      </c>
      <c r="E1078" s="116">
        <v>721026460</v>
      </c>
      <c r="F1078" s="94">
        <v>3345</v>
      </c>
      <c r="G1078" s="116">
        <v>721026460</v>
      </c>
      <c r="H1078" s="184">
        <v>3345</v>
      </c>
      <c r="I1078" s="127">
        <v>1085</v>
      </c>
      <c r="J1078" s="123">
        <v>1085</v>
      </c>
      <c r="K1078" s="94">
        <v>583057</v>
      </c>
      <c r="O1078" s="94" t="s">
        <v>971</v>
      </c>
      <c r="Q1078" s="94" t="s">
        <v>962</v>
      </c>
      <c r="R1078" s="94" t="s">
        <v>961</v>
      </c>
      <c r="T1078" s="142">
        <v>58</v>
      </c>
      <c r="X1078" s="94" t="s">
        <v>690</v>
      </c>
      <c r="Y1078" s="123" t="s">
        <v>159</v>
      </c>
      <c r="AB1078" s="128" t="s">
        <v>706</v>
      </c>
      <c r="AD1078" s="126" t="s">
        <v>834</v>
      </c>
      <c r="AF1078" s="111">
        <v>42395</v>
      </c>
      <c r="AG1078" s="123" t="s">
        <v>562</v>
      </c>
      <c r="AH1078" s="94">
        <v>1</v>
      </c>
      <c r="AM1078" s="126" t="s">
        <v>679</v>
      </c>
      <c r="AQ1078" s="94">
        <v>5</v>
      </c>
      <c r="AT1078" s="94">
        <v>7</v>
      </c>
      <c r="AU1078" s="94" t="s">
        <v>691</v>
      </c>
      <c r="AX1078" s="142">
        <v>665</v>
      </c>
      <c r="BA1078" s="168">
        <v>42395</v>
      </c>
      <c r="BB1078" s="168">
        <v>42395</v>
      </c>
    </row>
    <row r="1079" spans="2:54" s="94" customFormat="1" ht="15" customHeight="1" x14ac:dyDescent="0.25">
      <c r="B1079" s="126" t="s">
        <v>139</v>
      </c>
      <c r="C1079" s="116">
        <v>113329040</v>
      </c>
      <c r="D1079" s="92">
        <v>20160111</v>
      </c>
      <c r="E1079" s="116">
        <v>721026460</v>
      </c>
      <c r="F1079" s="94">
        <v>3346</v>
      </c>
      <c r="G1079" s="116">
        <v>721026460</v>
      </c>
      <c r="H1079" s="184">
        <v>3346</v>
      </c>
      <c r="I1079" s="127">
        <v>1138</v>
      </c>
      <c r="J1079" s="123">
        <v>1138</v>
      </c>
      <c r="K1079" s="94">
        <v>583065</v>
      </c>
      <c r="O1079" s="94" t="s">
        <v>965</v>
      </c>
      <c r="Q1079" s="94" t="s">
        <v>695</v>
      </c>
      <c r="R1079" s="94" t="s">
        <v>694</v>
      </c>
      <c r="T1079" s="142">
        <v>58</v>
      </c>
      <c r="X1079" s="94" t="s">
        <v>690</v>
      </c>
      <c r="Y1079" s="123" t="s">
        <v>159</v>
      </c>
      <c r="AB1079" s="128" t="s">
        <v>706</v>
      </c>
      <c r="AD1079" s="126" t="s">
        <v>834</v>
      </c>
      <c r="AF1079" s="111">
        <v>42395</v>
      </c>
      <c r="AG1079" s="123" t="s">
        <v>562</v>
      </c>
      <c r="AH1079" s="94">
        <v>1</v>
      </c>
      <c r="AM1079" s="126" t="s">
        <v>679</v>
      </c>
      <c r="AT1079" s="94">
        <v>0</v>
      </c>
      <c r="AU1079" s="94" t="s">
        <v>691</v>
      </c>
      <c r="AX1079" s="142">
        <v>99717</v>
      </c>
      <c r="BA1079" s="168">
        <v>42395</v>
      </c>
      <c r="BB1079" s="168">
        <v>42395</v>
      </c>
    </row>
    <row r="1080" spans="2:54" s="94" customFormat="1" ht="15" customHeight="1" x14ac:dyDescent="0.25">
      <c r="B1080" s="126" t="s">
        <v>139</v>
      </c>
      <c r="C1080" s="116">
        <v>113329040</v>
      </c>
      <c r="D1080" s="92">
        <v>20160111</v>
      </c>
      <c r="E1080" s="116">
        <v>721026460</v>
      </c>
      <c r="F1080" s="94">
        <v>3346</v>
      </c>
      <c r="G1080" s="116">
        <v>721026460</v>
      </c>
      <c r="H1080" s="184">
        <v>3346</v>
      </c>
      <c r="I1080" s="127">
        <v>1131</v>
      </c>
      <c r="J1080" s="123">
        <v>1131</v>
      </c>
      <c r="K1080" s="94">
        <v>583065</v>
      </c>
      <c r="O1080" s="94" t="s">
        <v>965</v>
      </c>
      <c r="Q1080" s="94" t="s">
        <v>695</v>
      </c>
      <c r="R1080" s="94" t="s">
        <v>694</v>
      </c>
      <c r="T1080" s="142">
        <v>58</v>
      </c>
      <c r="X1080" s="94" t="s">
        <v>690</v>
      </c>
      <c r="Y1080" s="123" t="s">
        <v>159</v>
      </c>
      <c r="AB1080" s="128" t="s">
        <v>706</v>
      </c>
      <c r="AD1080" s="126" t="s">
        <v>834</v>
      </c>
      <c r="AF1080" s="111">
        <v>42395</v>
      </c>
      <c r="AG1080" s="123" t="s">
        <v>562</v>
      </c>
      <c r="AH1080" s="94">
        <v>1</v>
      </c>
      <c r="AM1080" s="126" t="s">
        <v>679</v>
      </c>
      <c r="AQ1080" s="94">
        <v>5</v>
      </c>
      <c r="AT1080" s="94">
        <v>14</v>
      </c>
      <c r="AU1080" s="94" t="s">
        <v>691</v>
      </c>
      <c r="AX1080" s="142">
        <v>665</v>
      </c>
      <c r="BA1080" s="168">
        <v>42395</v>
      </c>
      <c r="BB1080" s="168">
        <v>42395</v>
      </c>
    </row>
    <row r="1081" spans="2:54" s="94" customFormat="1" ht="15" customHeight="1" x14ac:dyDescent="0.25">
      <c r="B1081" s="126" t="s">
        <v>139</v>
      </c>
      <c r="C1081" s="116">
        <v>113329040</v>
      </c>
      <c r="D1081" s="92">
        <v>20160111</v>
      </c>
      <c r="E1081" s="116">
        <v>721026460</v>
      </c>
      <c r="F1081" s="94">
        <v>3347</v>
      </c>
      <c r="G1081" s="116">
        <v>721026460</v>
      </c>
      <c r="H1081" s="94">
        <v>3347</v>
      </c>
      <c r="I1081" s="127">
        <v>1135</v>
      </c>
      <c r="J1081" s="123">
        <v>1135</v>
      </c>
      <c r="K1081" s="94">
        <v>583065</v>
      </c>
      <c r="O1081" s="94" t="s">
        <v>965</v>
      </c>
      <c r="Q1081" s="94" t="s">
        <v>695</v>
      </c>
      <c r="R1081" s="94" t="s">
        <v>694</v>
      </c>
      <c r="T1081" s="142">
        <v>58</v>
      </c>
      <c r="X1081" s="94" t="s">
        <v>690</v>
      </c>
      <c r="Y1081" s="123" t="s">
        <v>159</v>
      </c>
      <c r="AB1081" s="128" t="s">
        <v>706</v>
      </c>
      <c r="AD1081" s="126" t="s">
        <v>937</v>
      </c>
      <c r="AF1081" s="111">
        <v>42395</v>
      </c>
      <c r="AG1081" s="123" t="s">
        <v>562</v>
      </c>
      <c r="AH1081" s="94">
        <v>1</v>
      </c>
      <c r="AM1081" s="126" t="s">
        <v>978</v>
      </c>
      <c r="AQ1081" s="94">
        <v>5</v>
      </c>
      <c r="AT1081" s="94">
        <v>16</v>
      </c>
      <c r="AU1081" s="94" t="s">
        <v>691</v>
      </c>
      <c r="AX1081" s="142">
        <v>665</v>
      </c>
      <c r="BA1081" s="168">
        <v>42395</v>
      </c>
      <c r="BB1081" s="168">
        <v>42395</v>
      </c>
    </row>
    <row r="1082" spans="2:54" s="94" customFormat="1" ht="15" customHeight="1" x14ac:dyDescent="0.25">
      <c r="B1082" s="126" t="s">
        <v>139</v>
      </c>
      <c r="C1082" s="116">
        <v>113329040</v>
      </c>
      <c r="D1082" s="92">
        <v>20160111</v>
      </c>
      <c r="E1082" s="116">
        <v>721026460</v>
      </c>
      <c r="F1082" s="94">
        <v>3348</v>
      </c>
      <c r="G1082" s="116">
        <v>721026460</v>
      </c>
      <c r="H1082" s="184">
        <v>3348</v>
      </c>
      <c r="I1082" s="127">
        <v>1139</v>
      </c>
      <c r="J1082" s="123">
        <v>1139</v>
      </c>
      <c r="K1082" s="94">
        <v>583065</v>
      </c>
      <c r="O1082" s="94" t="s">
        <v>966</v>
      </c>
      <c r="Q1082" s="94" t="s">
        <v>695</v>
      </c>
      <c r="R1082" s="94" t="s">
        <v>694</v>
      </c>
      <c r="T1082" s="142">
        <v>58</v>
      </c>
      <c r="X1082" s="94" t="s">
        <v>690</v>
      </c>
      <c r="Y1082" s="123" t="s">
        <v>159</v>
      </c>
      <c r="AB1082" s="128" t="s">
        <v>706</v>
      </c>
      <c r="AD1082" s="126" t="s">
        <v>834</v>
      </c>
      <c r="AF1082" s="111">
        <v>42395</v>
      </c>
      <c r="AG1082" s="123" t="s">
        <v>562</v>
      </c>
      <c r="AH1082" s="94">
        <v>1</v>
      </c>
      <c r="AM1082" s="126" t="s">
        <v>679</v>
      </c>
      <c r="AT1082" s="94">
        <v>1.5</v>
      </c>
      <c r="AU1082" s="94" t="s">
        <v>691</v>
      </c>
      <c r="AX1082" s="184">
        <v>99717</v>
      </c>
      <c r="BA1082" s="168">
        <v>42395</v>
      </c>
      <c r="BB1082" s="168">
        <v>42395</v>
      </c>
    </row>
    <row r="1083" spans="2:54" s="94" customFormat="1" ht="15" customHeight="1" x14ac:dyDescent="0.25">
      <c r="B1083" s="126" t="s">
        <v>139</v>
      </c>
      <c r="C1083" s="116">
        <v>113329040</v>
      </c>
      <c r="D1083" s="92">
        <v>20160111</v>
      </c>
      <c r="E1083" s="116">
        <v>721026460</v>
      </c>
      <c r="F1083" s="94">
        <v>3348</v>
      </c>
      <c r="G1083" s="116">
        <v>721026460</v>
      </c>
      <c r="H1083" s="184">
        <v>3348</v>
      </c>
      <c r="I1083" s="127">
        <v>1132</v>
      </c>
      <c r="J1083" s="123">
        <v>1132</v>
      </c>
      <c r="K1083" s="94">
        <v>583065</v>
      </c>
      <c r="O1083" s="94" t="s">
        <v>966</v>
      </c>
      <c r="Q1083" s="94" t="s">
        <v>695</v>
      </c>
      <c r="R1083" s="94" t="s">
        <v>694</v>
      </c>
      <c r="T1083" s="142">
        <v>58</v>
      </c>
      <c r="X1083" s="94" t="s">
        <v>690</v>
      </c>
      <c r="Y1083" s="123" t="s">
        <v>159</v>
      </c>
      <c r="AB1083" s="128" t="s">
        <v>706</v>
      </c>
      <c r="AD1083" s="126" t="s">
        <v>834</v>
      </c>
      <c r="AF1083" s="111">
        <v>42395</v>
      </c>
      <c r="AG1083" s="123" t="s">
        <v>562</v>
      </c>
      <c r="AH1083" s="94">
        <v>1</v>
      </c>
      <c r="AM1083" s="126" t="s">
        <v>679</v>
      </c>
      <c r="AQ1083" s="94">
        <v>5</v>
      </c>
      <c r="AT1083" s="94">
        <v>10</v>
      </c>
      <c r="AU1083" s="94" t="s">
        <v>691</v>
      </c>
      <c r="AX1083" s="94">
        <v>665</v>
      </c>
      <c r="BA1083" s="168">
        <v>42395</v>
      </c>
      <c r="BB1083" s="168">
        <v>42395</v>
      </c>
    </row>
    <row r="1084" spans="2:54" s="94" customFormat="1" ht="15" customHeight="1" x14ac:dyDescent="0.25">
      <c r="B1084" s="126" t="s">
        <v>139</v>
      </c>
      <c r="C1084" s="116">
        <v>113329040</v>
      </c>
      <c r="D1084" s="92">
        <v>20160111</v>
      </c>
      <c r="E1084" s="116">
        <v>721026460</v>
      </c>
      <c r="F1084" s="94">
        <v>3349</v>
      </c>
      <c r="G1084" s="116">
        <v>721026460</v>
      </c>
      <c r="H1084" s="94">
        <v>3349</v>
      </c>
      <c r="I1084" s="127">
        <v>1136</v>
      </c>
      <c r="J1084" s="123">
        <v>1136</v>
      </c>
      <c r="K1084" s="94">
        <v>583065</v>
      </c>
      <c r="O1084" s="94" t="s">
        <v>966</v>
      </c>
      <c r="Q1084" s="94" t="s">
        <v>695</v>
      </c>
      <c r="R1084" s="94" t="s">
        <v>694</v>
      </c>
      <c r="T1084" s="142">
        <v>58</v>
      </c>
      <c r="X1084" s="94" t="s">
        <v>690</v>
      </c>
      <c r="Y1084" s="123" t="s">
        <v>159</v>
      </c>
      <c r="AB1084" s="128" t="s">
        <v>706</v>
      </c>
      <c r="AD1084" s="126" t="s">
        <v>937</v>
      </c>
      <c r="AF1084" s="111">
        <v>42395</v>
      </c>
      <c r="AG1084" s="123" t="s">
        <v>562</v>
      </c>
      <c r="AH1084" s="94">
        <v>1</v>
      </c>
      <c r="AM1084" s="126" t="s">
        <v>978</v>
      </c>
      <c r="AQ1084" s="94">
        <v>5</v>
      </c>
      <c r="AT1084" s="94">
        <v>54</v>
      </c>
      <c r="AU1084" s="94" t="s">
        <v>691</v>
      </c>
      <c r="AX1084" s="94">
        <v>665</v>
      </c>
      <c r="BA1084" s="168">
        <v>42395</v>
      </c>
      <c r="BB1084" s="168">
        <v>42395</v>
      </c>
    </row>
    <row r="1085" spans="2:54" s="94" customFormat="1" ht="15" customHeight="1" x14ac:dyDescent="0.25">
      <c r="B1085" s="126" t="s">
        <v>139</v>
      </c>
      <c r="C1085" s="116">
        <v>113329040</v>
      </c>
      <c r="D1085" s="92">
        <v>20160111</v>
      </c>
      <c r="E1085" s="116">
        <v>721026460</v>
      </c>
      <c r="F1085" s="94">
        <v>3350</v>
      </c>
      <c r="G1085" s="116">
        <v>721026460</v>
      </c>
      <c r="H1085" s="184">
        <v>3350</v>
      </c>
      <c r="I1085" s="127">
        <v>1140</v>
      </c>
      <c r="J1085" s="123">
        <v>1140</v>
      </c>
      <c r="K1085" s="94">
        <v>583065</v>
      </c>
      <c r="O1085" s="94" t="s">
        <v>967</v>
      </c>
      <c r="Q1085" s="94" t="s">
        <v>695</v>
      </c>
      <c r="R1085" s="94" t="s">
        <v>694</v>
      </c>
      <c r="T1085" s="142">
        <v>58</v>
      </c>
      <c r="X1085" s="94" t="s">
        <v>690</v>
      </c>
      <c r="Y1085" s="123" t="s">
        <v>159</v>
      </c>
      <c r="AB1085" s="128" t="s">
        <v>706</v>
      </c>
      <c r="AD1085" s="126" t="s">
        <v>834</v>
      </c>
      <c r="AF1085" s="111">
        <v>42395</v>
      </c>
      <c r="AG1085" s="123" t="s">
        <v>562</v>
      </c>
      <c r="AH1085" s="94">
        <v>1</v>
      </c>
      <c r="AM1085" s="126" t="s">
        <v>679</v>
      </c>
      <c r="AT1085" s="94">
        <v>2.1</v>
      </c>
      <c r="AU1085" s="94" t="s">
        <v>691</v>
      </c>
      <c r="AX1085" s="142">
        <v>99717</v>
      </c>
      <c r="BA1085" s="168">
        <v>42395</v>
      </c>
      <c r="BB1085" s="168">
        <v>42395</v>
      </c>
    </row>
    <row r="1086" spans="2:54" s="94" customFormat="1" ht="15" customHeight="1" x14ac:dyDescent="0.25">
      <c r="B1086" s="126" t="s">
        <v>139</v>
      </c>
      <c r="C1086" s="116">
        <v>113329040</v>
      </c>
      <c r="D1086" s="92">
        <v>20160111</v>
      </c>
      <c r="E1086" s="116">
        <v>721026460</v>
      </c>
      <c r="F1086" s="94">
        <v>3350</v>
      </c>
      <c r="G1086" s="116">
        <v>721026460</v>
      </c>
      <c r="H1086" s="184">
        <v>3350</v>
      </c>
      <c r="I1086" s="127">
        <v>1133</v>
      </c>
      <c r="J1086" s="123">
        <v>1133</v>
      </c>
      <c r="K1086" s="94">
        <v>583065</v>
      </c>
      <c r="O1086" s="94" t="s">
        <v>967</v>
      </c>
      <c r="Q1086" s="94" t="s">
        <v>695</v>
      </c>
      <c r="R1086" s="94" t="s">
        <v>694</v>
      </c>
      <c r="T1086" s="142">
        <v>58</v>
      </c>
      <c r="X1086" s="94" t="s">
        <v>690</v>
      </c>
      <c r="Y1086" s="123" t="s">
        <v>159</v>
      </c>
      <c r="AB1086" s="128" t="s">
        <v>706</v>
      </c>
      <c r="AD1086" s="126" t="s">
        <v>834</v>
      </c>
      <c r="AF1086" s="111">
        <v>42395</v>
      </c>
      <c r="AG1086" s="123" t="s">
        <v>562</v>
      </c>
      <c r="AH1086" s="94">
        <v>1</v>
      </c>
      <c r="AM1086" s="126" t="s">
        <v>679</v>
      </c>
      <c r="AQ1086" s="94">
        <v>5</v>
      </c>
      <c r="AT1086" s="94">
        <v>13</v>
      </c>
      <c r="AU1086" s="94" t="s">
        <v>691</v>
      </c>
      <c r="AX1086" s="142">
        <v>665</v>
      </c>
      <c r="BA1086" s="168">
        <v>42395</v>
      </c>
      <c r="BB1086" s="168">
        <v>42395</v>
      </c>
    </row>
    <row r="1087" spans="2:54" s="94" customFormat="1" ht="15" customHeight="1" x14ac:dyDescent="0.25">
      <c r="B1087" s="126" t="s">
        <v>139</v>
      </c>
      <c r="C1087" s="116">
        <v>113329040</v>
      </c>
      <c r="D1087" s="92">
        <v>20160111</v>
      </c>
      <c r="E1087" s="116">
        <v>721026460</v>
      </c>
      <c r="F1087" s="94">
        <v>3351</v>
      </c>
      <c r="G1087" s="116">
        <v>721026460</v>
      </c>
      <c r="H1087" s="94">
        <v>3351</v>
      </c>
      <c r="I1087" s="127">
        <v>1137</v>
      </c>
      <c r="J1087" s="123">
        <v>1137</v>
      </c>
      <c r="K1087" s="94">
        <v>583065</v>
      </c>
      <c r="O1087" s="94" t="s">
        <v>967</v>
      </c>
      <c r="Q1087" s="94" t="s">
        <v>695</v>
      </c>
      <c r="R1087" s="94" t="s">
        <v>694</v>
      </c>
      <c r="T1087" s="142">
        <v>58</v>
      </c>
      <c r="X1087" s="94" t="s">
        <v>690</v>
      </c>
      <c r="Y1087" s="123" t="s">
        <v>159</v>
      </c>
      <c r="AB1087" s="128" t="s">
        <v>706</v>
      </c>
      <c r="AD1087" s="126" t="s">
        <v>937</v>
      </c>
      <c r="AF1087" s="111">
        <v>42395</v>
      </c>
      <c r="AG1087" s="123" t="s">
        <v>562</v>
      </c>
      <c r="AH1087" s="94">
        <v>1</v>
      </c>
      <c r="AM1087" s="126" t="s">
        <v>978</v>
      </c>
      <c r="AQ1087" s="94">
        <v>5</v>
      </c>
      <c r="AT1087" s="94">
        <v>160</v>
      </c>
      <c r="AU1087" s="94" t="s">
        <v>691</v>
      </c>
      <c r="AX1087" s="142">
        <v>665</v>
      </c>
      <c r="BA1087" s="168">
        <v>42395</v>
      </c>
      <c r="BB1087" s="168">
        <v>42395</v>
      </c>
    </row>
    <row r="1088" spans="2:54" s="94" customFormat="1" ht="15" customHeight="1" x14ac:dyDescent="0.25">
      <c r="B1088" s="126" t="s">
        <v>139</v>
      </c>
      <c r="C1088" s="116">
        <v>113329040</v>
      </c>
      <c r="D1088" s="92">
        <v>20160111</v>
      </c>
      <c r="E1088" s="116">
        <v>721026460</v>
      </c>
      <c r="F1088" s="94">
        <v>3352</v>
      </c>
      <c r="G1088" s="116">
        <v>721026460</v>
      </c>
      <c r="H1088" s="184">
        <v>3352</v>
      </c>
      <c r="I1088" s="127">
        <v>1141</v>
      </c>
      <c r="J1088" s="123">
        <v>1141</v>
      </c>
      <c r="K1088" s="94">
        <v>583065</v>
      </c>
      <c r="O1088" s="94" t="s">
        <v>968</v>
      </c>
      <c r="Q1088" s="94" t="s">
        <v>695</v>
      </c>
      <c r="R1088" s="94" t="s">
        <v>694</v>
      </c>
      <c r="T1088" s="142">
        <v>58</v>
      </c>
      <c r="X1088" s="94" t="s">
        <v>690</v>
      </c>
      <c r="Y1088" s="123" t="s">
        <v>159</v>
      </c>
      <c r="AB1088" s="128" t="s">
        <v>706</v>
      </c>
      <c r="AD1088" s="126" t="s">
        <v>834</v>
      </c>
      <c r="AF1088" s="111">
        <v>42395</v>
      </c>
      <c r="AG1088" s="123" t="s">
        <v>562</v>
      </c>
      <c r="AH1088" s="94">
        <v>1</v>
      </c>
      <c r="AM1088" s="126" t="s">
        <v>679</v>
      </c>
      <c r="AT1088" s="94">
        <v>3.2</v>
      </c>
      <c r="AU1088" s="94" t="s">
        <v>691</v>
      </c>
      <c r="AX1088" s="184">
        <v>99717</v>
      </c>
      <c r="BA1088" s="168">
        <v>42395</v>
      </c>
      <c r="BB1088" s="168">
        <v>42395</v>
      </c>
    </row>
    <row r="1089" spans="2:54" s="94" customFormat="1" ht="15" customHeight="1" x14ac:dyDescent="0.25">
      <c r="B1089" s="126" t="s">
        <v>139</v>
      </c>
      <c r="C1089" s="116">
        <v>113329040</v>
      </c>
      <c r="D1089" s="92">
        <v>20160111</v>
      </c>
      <c r="E1089" s="116">
        <v>721026460</v>
      </c>
      <c r="F1089" s="94">
        <v>3352</v>
      </c>
      <c r="G1089" s="116">
        <v>721026460</v>
      </c>
      <c r="H1089" s="184">
        <v>3352</v>
      </c>
      <c r="I1089" s="127">
        <v>1134</v>
      </c>
      <c r="J1089" s="123">
        <v>1134</v>
      </c>
      <c r="K1089" s="94">
        <v>583065</v>
      </c>
      <c r="O1089" s="94" t="s">
        <v>968</v>
      </c>
      <c r="Q1089" s="94" t="s">
        <v>695</v>
      </c>
      <c r="R1089" s="94" t="s">
        <v>694</v>
      </c>
      <c r="T1089" s="142">
        <v>58</v>
      </c>
      <c r="X1089" s="94" t="s">
        <v>690</v>
      </c>
      <c r="Y1089" s="123" t="s">
        <v>159</v>
      </c>
      <c r="AB1089" s="128" t="s">
        <v>706</v>
      </c>
      <c r="AD1089" s="126" t="s">
        <v>834</v>
      </c>
      <c r="AF1089" s="111">
        <v>42395</v>
      </c>
      <c r="AG1089" s="123" t="s">
        <v>562</v>
      </c>
      <c r="AH1089" s="94">
        <v>1</v>
      </c>
      <c r="AM1089" s="126" t="s">
        <v>679</v>
      </c>
      <c r="AQ1089" s="94">
        <v>5</v>
      </c>
      <c r="AT1089" s="94">
        <v>14</v>
      </c>
      <c r="AU1089" s="94" t="s">
        <v>691</v>
      </c>
      <c r="AX1089" s="94">
        <v>665</v>
      </c>
      <c r="BA1089" s="168">
        <v>42395</v>
      </c>
      <c r="BB1089" s="168">
        <v>42395</v>
      </c>
    </row>
    <row r="1090" spans="2:54" s="94" customFormat="1" ht="15" customHeight="1" x14ac:dyDescent="0.25">
      <c r="B1090" s="126" t="s">
        <v>139</v>
      </c>
      <c r="C1090" s="116">
        <v>113329040</v>
      </c>
      <c r="D1090" s="92">
        <v>20160111</v>
      </c>
      <c r="E1090" s="116">
        <v>721026460</v>
      </c>
      <c r="F1090" s="94">
        <v>3353</v>
      </c>
      <c r="G1090" s="116">
        <v>721026460</v>
      </c>
      <c r="H1090" s="184">
        <v>3353</v>
      </c>
      <c r="I1090" s="127">
        <v>1061</v>
      </c>
      <c r="J1090" s="123">
        <v>1061</v>
      </c>
      <c r="K1090" s="94">
        <v>583088</v>
      </c>
      <c r="O1090" s="94" t="s">
        <v>965</v>
      </c>
      <c r="Q1090" s="94" t="s">
        <v>695</v>
      </c>
      <c r="R1090" s="94" t="s">
        <v>959</v>
      </c>
      <c r="T1090" s="142">
        <v>58</v>
      </c>
      <c r="X1090" s="94" t="s">
        <v>690</v>
      </c>
      <c r="Y1090" s="123" t="s">
        <v>159</v>
      </c>
      <c r="AB1090" s="128" t="s">
        <v>706</v>
      </c>
      <c r="AD1090" s="126" t="s">
        <v>834</v>
      </c>
      <c r="AF1090" s="111">
        <v>42395</v>
      </c>
      <c r="AG1090" s="123" t="s">
        <v>562</v>
      </c>
      <c r="AH1090" s="94">
        <v>1</v>
      </c>
      <c r="AM1090" s="126" t="s">
        <v>679</v>
      </c>
      <c r="AQ1090" s="94">
        <v>5</v>
      </c>
      <c r="AT1090" s="94">
        <v>15</v>
      </c>
      <c r="AU1090" s="94" t="s">
        <v>691</v>
      </c>
      <c r="AX1090" s="94">
        <v>665</v>
      </c>
      <c r="BA1090" s="168">
        <v>42395</v>
      </c>
      <c r="BB1090" s="168">
        <v>42395</v>
      </c>
    </row>
    <row r="1091" spans="2:54" s="94" customFormat="1" ht="15" customHeight="1" x14ac:dyDescent="0.25">
      <c r="B1091" s="126" t="s">
        <v>139</v>
      </c>
      <c r="C1091" s="116">
        <v>113329040</v>
      </c>
      <c r="D1091" s="92">
        <v>20160111</v>
      </c>
      <c r="E1091" s="116">
        <v>721026460</v>
      </c>
      <c r="F1091" s="94">
        <v>3354</v>
      </c>
      <c r="G1091" s="116">
        <v>721026460</v>
      </c>
      <c r="H1091" s="94">
        <v>3354</v>
      </c>
      <c r="I1091" s="127">
        <v>1065</v>
      </c>
      <c r="J1091" s="123">
        <v>1065</v>
      </c>
      <c r="K1091" s="94">
        <v>583088</v>
      </c>
      <c r="O1091" s="94" t="s">
        <v>965</v>
      </c>
      <c r="Q1091" s="94" t="s">
        <v>695</v>
      </c>
      <c r="R1091" s="94" t="s">
        <v>959</v>
      </c>
      <c r="T1091" s="142">
        <v>58</v>
      </c>
      <c r="X1091" s="94" t="s">
        <v>690</v>
      </c>
      <c r="Y1091" s="123" t="s">
        <v>159</v>
      </c>
      <c r="AB1091" s="128" t="s">
        <v>706</v>
      </c>
      <c r="AD1091" s="126" t="s">
        <v>976</v>
      </c>
      <c r="AF1091" s="111">
        <v>42395</v>
      </c>
      <c r="AG1091" s="123" t="s">
        <v>562</v>
      </c>
      <c r="AH1091" s="94">
        <v>1</v>
      </c>
      <c r="AM1091" s="126" t="s">
        <v>978</v>
      </c>
      <c r="AQ1091" s="94">
        <v>5</v>
      </c>
      <c r="AT1091" s="94">
        <v>15</v>
      </c>
      <c r="AU1091" s="94" t="s">
        <v>691</v>
      </c>
      <c r="AX1091" s="94">
        <v>665</v>
      </c>
      <c r="BA1091" s="168">
        <v>42395</v>
      </c>
      <c r="BB1091" s="168">
        <v>42395</v>
      </c>
    </row>
    <row r="1092" spans="2:54" s="94" customFormat="1" ht="15" customHeight="1" x14ac:dyDescent="0.25">
      <c r="B1092" s="126" t="s">
        <v>139</v>
      </c>
      <c r="C1092" s="116">
        <v>113329040</v>
      </c>
      <c r="D1092" s="92">
        <v>20160111</v>
      </c>
      <c r="E1092" s="116">
        <v>721026460</v>
      </c>
      <c r="F1092" s="94">
        <v>3355</v>
      </c>
      <c r="G1092" s="116">
        <v>721026460</v>
      </c>
      <c r="H1092" s="184">
        <v>3355</v>
      </c>
      <c r="I1092" s="127">
        <v>1069</v>
      </c>
      <c r="J1092" s="123">
        <v>1069</v>
      </c>
      <c r="K1092" s="94">
        <v>583088</v>
      </c>
      <c r="O1092" s="94" t="s">
        <v>966</v>
      </c>
      <c r="Q1092" s="94" t="s">
        <v>695</v>
      </c>
      <c r="R1092" s="94" t="s">
        <v>959</v>
      </c>
      <c r="T1092" s="142">
        <v>58</v>
      </c>
      <c r="X1092" s="94" t="s">
        <v>690</v>
      </c>
      <c r="Y1092" s="123" t="s">
        <v>159</v>
      </c>
      <c r="AB1092" s="128" t="s">
        <v>706</v>
      </c>
      <c r="AD1092" s="126" t="s">
        <v>834</v>
      </c>
      <c r="AF1092" s="111">
        <v>42395</v>
      </c>
      <c r="AG1092" s="123" t="s">
        <v>562</v>
      </c>
      <c r="AH1092" s="94">
        <v>1</v>
      </c>
      <c r="AM1092" s="126" t="s">
        <v>679</v>
      </c>
      <c r="AT1092" s="94">
        <v>2.2999999999999998</v>
      </c>
      <c r="AU1092" s="94" t="s">
        <v>691</v>
      </c>
      <c r="AX1092" s="142">
        <v>99717</v>
      </c>
      <c r="BA1092" s="168">
        <v>42395</v>
      </c>
      <c r="BB1092" s="168">
        <v>42395</v>
      </c>
    </row>
    <row r="1093" spans="2:54" s="94" customFormat="1" ht="15" customHeight="1" x14ac:dyDescent="0.25">
      <c r="B1093" s="126" t="s">
        <v>139</v>
      </c>
      <c r="C1093" s="116">
        <v>113329040</v>
      </c>
      <c r="D1093" s="92">
        <v>20160111</v>
      </c>
      <c r="E1093" s="116">
        <v>721026460</v>
      </c>
      <c r="F1093" s="94">
        <v>3355</v>
      </c>
      <c r="G1093" s="116">
        <v>721026460</v>
      </c>
      <c r="H1093" s="184">
        <v>3355</v>
      </c>
      <c r="I1093" s="127">
        <v>1062</v>
      </c>
      <c r="J1093" s="123">
        <v>1062</v>
      </c>
      <c r="K1093" s="94">
        <v>583088</v>
      </c>
      <c r="O1093" s="94" t="s">
        <v>966</v>
      </c>
      <c r="Q1093" s="94" t="s">
        <v>695</v>
      </c>
      <c r="R1093" s="94" t="s">
        <v>959</v>
      </c>
      <c r="T1093" s="142">
        <v>58</v>
      </c>
      <c r="X1093" s="94" t="s">
        <v>690</v>
      </c>
      <c r="Y1093" s="123" t="s">
        <v>159</v>
      </c>
      <c r="AB1093" s="128" t="s">
        <v>706</v>
      </c>
      <c r="AD1093" s="126" t="s">
        <v>834</v>
      </c>
      <c r="AF1093" s="111">
        <v>42395</v>
      </c>
      <c r="AG1093" s="123" t="s">
        <v>562</v>
      </c>
      <c r="AH1093" s="94">
        <v>1</v>
      </c>
      <c r="AM1093" s="126" t="s">
        <v>679</v>
      </c>
      <c r="AQ1093" s="94">
        <v>5</v>
      </c>
      <c r="AT1093" s="94">
        <v>12</v>
      </c>
      <c r="AU1093" s="94" t="s">
        <v>691</v>
      </c>
      <c r="AX1093" s="142">
        <v>665</v>
      </c>
      <c r="BA1093" s="168">
        <v>42395</v>
      </c>
      <c r="BB1093" s="168">
        <v>42395</v>
      </c>
    </row>
    <row r="1094" spans="2:54" s="94" customFormat="1" ht="15" customHeight="1" x14ac:dyDescent="0.25">
      <c r="B1094" s="126" t="s">
        <v>139</v>
      </c>
      <c r="C1094" s="116">
        <v>113329040</v>
      </c>
      <c r="D1094" s="92">
        <v>20160111</v>
      </c>
      <c r="E1094" s="116">
        <v>721026460</v>
      </c>
      <c r="F1094" s="94">
        <v>3356</v>
      </c>
      <c r="G1094" s="116">
        <v>721026460</v>
      </c>
      <c r="H1094" s="94">
        <v>3356</v>
      </c>
      <c r="I1094" s="127">
        <v>1066</v>
      </c>
      <c r="J1094" s="123">
        <v>1066</v>
      </c>
      <c r="K1094" s="94">
        <v>583088</v>
      </c>
      <c r="O1094" s="94" t="s">
        <v>966</v>
      </c>
      <c r="Q1094" s="94" t="s">
        <v>695</v>
      </c>
      <c r="R1094" s="94" t="s">
        <v>959</v>
      </c>
      <c r="T1094" s="142">
        <v>58</v>
      </c>
      <c r="X1094" s="94" t="s">
        <v>690</v>
      </c>
      <c r="Y1094" s="123" t="s">
        <v>159</v>
      </c>
      <c r="AB1094" s="128" t="s">
        <v>706</v>
      </c>
      <c r="AD1094" s="126" t="s">
        <v>976</v>
      </c>
      <c r="AF1094" s="111">
        <v>42395</v>
      </c>
      <c r="AG1094" s="123" t="s">
        <v>562</v>
      </c>
      <c r="AH1094" s="94">
        <v>1</v>
      </c>
      <c r="AM1094" s="126" t="s">
        <v>978</v>
      </c>
      <c r="AQ1094" s="94">
        <v>5</v>
      </c>
      <c r="AT1094" s="94">
        <v>27</v>
      </c>
      <c r="AU1094" s="94" t="s">
        <v>691</v>
      </c>
      <c r="AX1094" s="142">
        <v>665</v>
      </c>
      <c r="BA1094" s="168">
        <v>42395</v>
      </c>
      <c r="BB1094" s="168">
        <v>42395</v>
      </c>
    </row>
    <row r="1095" spans="2:54" s="94" customFormat="1" ht="15" customHeight="1" x14ac:dyDescent="0.25">
      <c r="B1095" s="126" t="s">
        <v>139</v>
      </c>
      <c r="C1095" s="116">
        <v>113329040</v>
      </c>
      <c r="D1095" s="92">
        <v>20160111</v>
      </c>
      <c r="E1095" s="116">
        <v>721026460</v>
      </c>
      <c r="F1095" s="94">
        <v>3357</v>
      </c>
      <c r="G1095" s="116">
        <v>721026460</v>
      </c>
      <c r="H1095" s="184">
        <v>3357</v>
      </c>
      <c r="I1095" s="127">
        <v>1070</v>
      </c>
      <c r="J1095" s="123">
        <v>1070</v>
      </c>
      <c r="K1095" s="94">
        <v>583088</v>
      </c>
      <c r="O1095" s="94" t="s">
        <v>967</v>
      </c>
      <c r="Q1095" s="94" t="s">
        <v>695</v>
      </c>
      <c r="R1095" s="94" t="s">
        <v>959</v>
      </c>
      <c r="T1095" s="142">
        <v>58</v>
      </c>
      <c r="X1095" s="94" t="s">
        <v>690</v>
      </c>
      <c r="Y1095" s="123" t="s">
        <v>159</v>
      </c>
      <c r="AB1095" s="128" t="s">
        <v>706</v>
      </c>
      <c r="AD1095" s="126" t="s">
        <v>834</v>
      </c>
      <c r="AF1095" s="111">
        <v>42395</v>
      </c>
      <c r="AG1095" s="123" t="s">
        <v>562</v>
      </c>
      <c r="AH1095" s="94">
        <v>1</v>
      </c>
      <c r="AM1095" s="126" t="s">
        <v>679</v>
      </c>
      <c r="AT1095" s="94">
        <v>2.9</v>
      </c>
      <c r="AU1095" s="94" t="s">
        <v>691</v>
      </c>
      <c r="AX1095" s="184">
        <v>99717</v>
      </c>
      <c r="BA1095" s="168">
        <v>42395</v>
      </c>
      <c r="BB1095" s="168">
        <v>42395</v>
      </c>
    </row>
    <row r="1096" spans="2:54" s="94" customFormat="1" ht="15" customHeight="1" x14ac:dyDescent="0.25">
      <c r="B1096" s="126" t="s">
        <v>139</v>
      </c>
      <c r="C1096" s="116">
        <v>113329040</v>
      </c>
      <c r="D1096" s="92">
        <v>20160111</v>
      </c>
      <c r="E1096" s="116">
        <v>721026460</v>
      </c>
      <c r="F1096" s="94">
        <v>3357</v>
      </c>
      <c r="G1096" s="116">
        <v>721026460</v>
      </c>
      <c r="H1096" s="184">
        <v>3357</v>
      </c>
      <c r="I1096" s="127">
        <v>1063</v>
      </c>
      <c r="J1096" s="123">
        <v>1063</v>
      </c>
      <c r="K1096" s="94">
        <v>583088</v>
      </c>
      <c r="O1096" s="94" t="s">
        <v>967</v>
      </c>
      <c r="Q1096" s="94" t="s">
        <v>695</v>
      </c>
      <c r="R1096" s="94" t="s">
        <v>959</v>
      </c>
      <c r="T1096" s="142">
        <v>58</v>
      </c>
      <c r="X1096" s="94" t="s">
        <v>690</v>
      </c>
      <c r="Y1096" s="123" t="s">
        <v>159</v>
      </c>
      <c r="AB1096" s="128" t="s">
        <v>706</v>
      </c>
      <c r="AD1096" s="126" t="s">
        <v>834</v>
      </c>
      <c r="AF1096" s="111">
        <v>42395</v>
      </c>
      <c r="AG1096" s="123" t="s">
        <v>562</v>
      </c>
      <c r="AH1096" s="94">
        <v>1</v>
      </c>
      <c r="AM1096" s="126" t="s">
        <v>679</v>
      </c>
      <c r="AQ1096" s="94">
        <v>5</v>
      </c>
      <c r="AT1096" s="94">
        <v>13</v>
      </c>
      <c r="AU1096" s="94" t="s">
        <v>691</v>
      </c>
      <c r="AX1096" s="94">
        <v>665</v>
      </c>
      <c r="BA1096" s="168">
        <v>42395</v>
      </c>
      <c r="BB1096" s="168">
        <v>42395</v>
      </c>
    </row>
    <row r="1097" spans="2:54" s="94" customFormat="1" ht="15" customHeight="1" x14ac:dyDescent="0.25">
      <c r="B1097" s="126" t="s">
        <v>139</v>
      </c>
      <c r="C1097" s="116">
        <v>113329040</v>
      </c>
      <c r="D1097" s="92">
        <v>20160111</v>
      </c>
      <c r="E1097" s="116">
        <v>721026460</v>
      </c>
      <c r="F1097" s="94">
        <v>3358</v>
      </c>
      <c r="G1097" s="116">
        <v>721026460</v>
      </c>
      <c r="H1097" s="94">
        <v>3358</v>
      </c>
      <c r="I1097" s="127">
        <v>1067</v>
      </c>
      <c r="J1097" s="123">
        <v>1067</v>
      </c>
      <c r="K1097" s="94">
        <v>583088</v>
      </c>
      <c r="O1097" s="94" t="s">
        <v>967</v>
      </c>
      <c r="Q1097" s="94" t="s">
        <v>695</v>
      </c>
      <c r="R1097" s="94" t="s">
        <v>959</v>
      </c>
      <c r="T1097" s="142">
        <v>58</v>
      </c>
      <c r="X1097" s="94" t="s">
        <v>690</v>
      </c>
      <c r="Y1097" s="123" t="s">
        <v>159</v>
      </c>
      <c r="AB1097" s="128" t="s">
        <v>706</v>
      </c>
      <c r="AD1097" s="126" t="s">
        <v>976</v>
      </c>
      <c r="AF1097" s="111">
        <v>42395</v>
      </c>
      <c r="AG1097" s="123" t="s">
        <v>562</v>
      </c>
      <c r="AH1097" s="94">
        <v>1</v>
      </c>
      <c r="AM1097" s="126" t="s">
        <v>978</v>
      </c>
      <c r="AQ1097" s="94">
        <v>5</v>
      </c>
      <c r="AT1097" s="94">
        <v>20</v>
      </c>
      <c r="AU1097" s="94" t="s">
        <v>691</v>
      </c>
      <c r="AX1097" s="94">
        <v>665</v>
      </c>
      <c r="BA1097" s="168">
        <v>42395</v>
      </c>
      <c r="BB1097" s="168">
        <v>42395</v>
      </c>
    </row>
    <row r="1098" spans="2:54" s="94" customFormat="1" ht="15" customHeight="1" x14ac:dyDescent="0.25">
      <c r="B1098" s="126" t="s">
        <v>139</v>
      </c>
      <c r="C1098" s="116">
        <v>113329040</v>
      </c>
      <c r="D1098" s="92">
        <v>20160111</v>
      </c>
      <c r="E1098" s="116">
        <v>721026460</v>
      </c>
      <c r="F1098" s="94">
        <v>3359</v>
      </c>
      <c r="G1098" s="116">
        <v>721026460</v>
      </c>
      <c r="H1098" s="184">
        <v>3359</v>
      </c>
      <c r="I1098" s="127">
        <v>1071</v>
      </c>
      <c r="J1098" s="123">
        <v>1071</v>
      </c>
      <c r="K1098" s="94">
        <v>583088</v>
      </c>
      <c r="O1098" s="94" t="s">
        <v>968</v>
      </c>
      <c r="Q1098" s="94" t="s">
        <v>695</v>
      </c>
      <c r="R1098" s="94" t="s">
        <v>959</v>
      </c>
      <c r="T1098" s="142">
        <v>58</v>
      </c>
      <c r="X1098" s="94" t="s">
        <v>690</v>
      </c>
      <c r="Y1098" s="123" t="s">
        <v>159</v>
      </c>
      <c r="AB1098" s="128" t="s">
        <v>706</v>
      </c>
      <c r="AD1098" s="126" t="s">
        <v>834</v>
      </c>
      <c r="AF1098" s="111">
        <v>42395</v>
      </c>
      <c r="AG1098" s="123" t="s">
        <v>562</v>
      </c>
      <c r="AH1098" s="94">
        <v>1</v>
      </c>
      <c r="AM1098" s="126" t="s">
        <v>679</v>
      </c>
      <c r="AT1098" s="94">
        <v>3.5</v>
      </c>
      <c r="AU1098" s="94" t="s">
        <v>691</v>
      </c>
      <c r="AX1098" s="184">
        <v>99717</v>
      </c>
      <c r="BA1098" s="168">
        <v>42395</v>
      </c>
      <c r="BB1098" s="168">
        <v>42395</v>
      </c>
    </row>
    <row r="1099" spans="2:54" s="94" customFormat="1" ht="15" customHeight="1" x14ac:dyDescent="0.25">
      <c r="B1099" s="126" t="s">
        <v>139</v>
      </c>
      <c r="C1099" s="116">
        <v>113329040</v>
      </c>
      <c r="D1099" s="92">
        <v>20160111</v>
      </c>
      <c r="E1099" s="116">
        <v>721026460</v>
      </c>
      <c r="F1099" s="94">
        <v>3359</v>
      </c>
      <c r="G1099" s="116">
        <v>721026460</v>
      </c>
      <c r="H1099" s="184">
        <v>3359</v>
      </c>
      <c r="I1099" s="127">
        <v>1064</v>
      </c>
      <c r="J1099" s="123">
        <v>1064</v>
      </c>
      <c r="K1099" s="94">
        <v>583088</v>
      </c>
      <c r="O1099" s="94" t="s">
        <v>968</v>
      </c>
      <c r="Q1099" s="94" t="s">
        <v>695</v>
      </c>
      <c r="R1099" s="94" t="s">
        <v>959</v>
      </c>
      <c r="T1099" s="142">
        <v>58</v>
      </c>
      <c r="X1099" s="94" t="s">
        <v>690</v>
      </c>
      <c r="Y1099" s="123" t="s">
        <v>159</v>
      </c>
      <c r="AB1099" s="128" t="s">
        <v>706</v>
      </c>
      <c r="AD1099" s="126" t="s">
        <v>834</v>
      </c>
      <c r="AF1099" s="111">
        <v>42395</v>
      </c>
      <c r="AG1099" s="123" t="s">
        <v>562</v>
      </c>
      <c r="AH1099" s="94">
        <v>1</v>
      </c>
      <c r="AM1099" s="126" t="s">
        <v>679</v>
      </c>
      <c r="AQ1099" s="94">
        <v>5</v>
      </c>
      <c r="AT1099" s="94">
        <v>14</v>
      </c>
      <c r="AU1099" s="94" t="s">
        <v>691</v>
      </c>
      <c r="AX1099" s="142">
        <v>665</v>
      </c>
      <c r="BA1099" s="168">
        <v>42395</v>
      </c>
      <c r="BB1099" s="168">
        <v>42395</v>
      </c>
    </row>
    <row r="1100" spans="2:54" s="94" customFormat="1" ht="15" customHeight="1" x14ac:dyDescent="0.25">
      <c r="B1100" s="126" t="s">
        <v>139</v>
      </c>
      <c r="C1100" s="116">
        <v>113329040</v>
      </c>
      <c r="D1100" s="92">
        <v>20160111</v>
      </c>
      <c r="E1100" s="116">
        <v>721026460</v>
      </c>
      <c r="F1100" s="94">
        <v>3353</v>
      </c>
      <c r="G1100" s="116">
        <v>721026460</v>
      </c>
      <c r="H1100" s="184">
        <v>3353</v>
      </c>
      <c r="I1100" s="127">
        <v>1068</v>
      </c>
      <c r="J1100" s="123">
        <v>1068</v>
      </c>
      <c r="K1100" s="94">
        <v>583088</v>
      </c>
      <c r="O1100" s="94" t="s">
        <v>965</v>
      </c>
      <c r="Q1100" s="94" t="s">
        <v>695</v>
      </c>
      <c r="R1100" s="94" t="s">
        <v>959</v>
      </c>
      <c r="T1100" s="142">
        <v>58</v>
      </c>
      <c r="X1100" s="94" t="s">
        <v>690</v>
      </c>
      <c r="Y1100" s="123" t="s">
        <v>159</v>
      </c>
      <c r="AB1100" s="128" t="s">
        <v>706</v>
      </c>
      <c r="AD1100" s="126" t="s">
        <v>834</v>
      </c>
      <c r="AF1100" s="111">
        <v>42395</v>
      </c>
      <c r="AG1100" s="123" t="s">
        <v>562</v>
      </c>
      <c r="AH1100" s="94">
        <v>1</v>
      </c>
      <c r="AM1100" s="126" t="s">
        <v>679</v>
      </c>
      <c r="AT1100" s="94">
        <v>1.3</v>
      </c>
      <c r="AU1100" s="94" t="s">
        <v>691</v>
      </c>
      <c r="AX1100" s="142">
        <v>99717</v>
      </c>
      <c r="BA1100" s="168">
        <v>42395</v>
      </c>
      <c r="BB1100" s="168">
        <v>42395</v>
      </c>
    </row>
    <row r="1101" spans="2:54" s="94" customFormat="1" ht="15" customHeight="1" x14ac:dyDescent="0.25">
      <c r="B1101" s="126" t="s">
        <v>139</v>
      </c>
      <c r="C1101" s="116">
        <v>113329040</v>
      </c>
      <c r="D1101" s="92">
        <v>20160111</v>
      </c>
      <c r="E1101" s="116">
        <v>721026460</v>
      </c>
      <c r="F1101" s="94">
        <v>3361</v>
      </c>
      <c r="G1101" s="116">
        <v>721026460</v>
      </c>
      <c r="H1101" s="184">
        <v>3361</v>
      </c>
      <c r="I1101" s="127">
        <v>1121</v>
      </c>
      <c r="J1101" s="123">
        <v>1121</v>
      </c>
      <c r="K1101" s="94">
        <v>584015</v>
      </c>
      <c r="O1101" s="94" t="s">
        <v>883</v>
      </c>
      <c r="Q1101" s="94" t="s">
        <v>695</v>
      </c>
      <c r="R1101" s="94" t="s">
        <v>698</v>
      </c>
      <c r="T1101" s="142">
        <v>58</v>
      </c>
      <c r="X1101" s="94" t="s">
        <v>690</v>
      </c>
      <c r="Y1101" s="123" t="s">
        <v>159</v>
      </c>
      <c r="AB1101" s="128" t="s">
        <v>706</v>
      </c>
      <c r="AD1101" s="126" t="s">
        <v>834</v>
      </c>
      <c r="AF1101" s="111">
        <v>42395</v>
      </c>
      <c r="AG1101" s="123" t="s">
        <v>562</v>
      </c>
      <c r="AH1101" s="94">
        <v>1</v>
      </c>
      <c r="AM1101" s="126" t="s">
        <v>679</v>
      </c>
      <c r="AT1101" s="94">
        <v>0.13</v>
      </c>
      <c r="AU1101" s="94" t="s">
        <v>691</v>
      </c>
      <c r="AX1101" s="142">
        <v>99717</v>
      </c>
      <c r="BA1101" s="168">
        <v>42395</v>
      </c>
      <c r="BB1101" s="168">
        <v>42395</v>
      </c>
    </row>
    <row r="1102" spans="2:54" s="94" customFormat="1" ht="15" customHeight="1" x14ac:dyDescent="0.25">
      <c r="B1102" s="126" t="s">
        <v>139</v>
      </c>
      <c r="C1102" s="116">
        <v>113329040</v>
      </c>
      <c r="D1102" s="92">
        <v>20160111</v>
      </c>
      <c r="E1102" s="116">
        <v>721026460</v>
      </c>
      <c r="F1102" s="94">
        <v>3361</v>
      </c>
      <c r="G1102" s="116">
        <v>721026460</v>
      </c>
      <c r="H1102" s="184">
        <v>3361</v>
      </c>
      <c r="I1102" s="127">
        <v>1117</v>
      </c>
      <c r="J1102" s="123">
        <v>1117</v>
      </c>
      <c r="K1102" s="94">
        <v>584015</v>
      </c>
      <c r="O1102" s="94" t="s">
        <v>883</v>
      </c>
      <c r="Q1102" s="94" t="s">
        <v>695</v>
      </c>
      <c r="R1102" s="94" t="s">
        <v>698</v>
      </c>
      <c r="T1102" s="142">
        <v>58</v>
      </c>
      <c r="X1102" s="94" t="s">
        <v>690</v>
      </c>
      <c r="Y1102" s="123" t="s">
        <v>159</v>
      </c>
      <c r="AB1102" s="128" t="s">
        <v>706</v>
      </c>
      <c r="AD1102" s="126" t="s">
        <v>834</v>
      </c>
      <c r="AF1102" s="111">
        <v>42395</v>
      </c>
      <c r="AG1102" s="123" t="s">
        <v>562</v>
      </c>
      <c r="AH1102" s="94">
        <v>1</v>
      </c>
      <c r="AM1102" s="126" t="s">
        <v>679</v>
      </c>
      <c r="AQ1102" s="94">
        <v>5</v>
      </c>
      <c r="AT1102" s="94">
        <v>12</v>
      </c>
      <c r="AU1102" s="94" t="s">
        <v>691</v>
      </c>
      <c r="AX1102" s="94">
        <v>665</v>
      </c>
      <c r="BA1102" s="168">
        <v>42395</v>
      </c>
      <c r="BB1102" s="168">
        <v>42395</v>
      </c>
    </row>
    <row r="1103" spans="2:54" s="94" customFormat="1" ht="15" customHeight="1" x14ac:dyDescent="0.25">
      <c r="B1103" s="126" t="s">
        <v>139</v>
      </c>
      <c r="C1103" s="116">
        <v>113329040</v>
      </c>
      <c r="D1103" s="92">
        <v>20160111</v>
      </c>
      <c r="E1103" s="116">
        <v>721026460</v>
      </c>
      <c r="F1103" s="94">
        <v>3362</v>
      </c>
      <c r="G1103" s="116">
        <v>721026460</v>
      </c>
      <c r="H1103" s="184">
        <v>3362</v>
      </c>
      <c r="I1103" s="127">
        <v>1122</v>
      </c>
      <c r="J1103" s="123">
        <v>1122</v>
      </c>
      <c r="K1103" s="94">
        <v>584015</v>
      </c>
      <c r="O1103" s="94" t="s">
        <v>886</v>
      </c>
      <c r="Q1103" s="94" t="s">
        <v>695</v>
      </c>
      <c r="R1103" s="94" t="s">
        <v>698</v>
      </c>
      <c r="T1103" s="142">
        <v>58</v>
      </c>
      <c r="X1103" s="94" t="s">
        <v>690</v>
      </c>
      <c r="Y1103" s="123" t="s">
        <v>159</v>
      </c>
      <c r="AB1103" s="128" t="s">
        <v>706</v>
      </c>
      <c r="AD1103" s="126" t="s">
        <v>834</v>
      </c>
      <c r="AF1103" s="111">
        <v>42395</v>
      </c>
      <c r="AG1103" s="123" t="s">
        <v>562</v>
      </c>
      <c r="AH1103" s="94">
        <v>1</v>
      </c>
      <c r="AM1103" s="126" t="s">
        <v>679</v>
      </c>
      <c r="AT1103" s="94">
        <v>2.5</v>
      </c>
      <c r="AU1103" s="94" t="s">
        <v>691</v>
      </c>
      <c r="AX1103" s="184">
        <v>99717</v>
      </c>
      <c r="BA1103" s="168">
        <v>42395</v>
      </c>
      <c r="BB1103" s="168">
        <v>42395</v>
      </c>
    </row>
    <row r="1104" spans="2:54" s="94" customFormat="1" ht="15" customHeight="1" x14ac:dyDescent="0.25">
      <c r="B1104" s="126" t="s">
        <v>139</v>
      </c>
      <c r="C1104" s="116">
        <v>113329040</v>
      </c>
      <c r="D1104" s="92">
        <v>20160111</v>
      </c>
      <c r="E1104" s="116">
        <v>721026460</v>
      </c>
      <c r="F1104" s="94">
        <v>3362</v>
      </c>
      <c r="G1104" s="116">
        <v>721026460</v>
      </c>
      <c r="H1104" s="184">
        <v>3362</v>
      </c>
      <c r="I1104" s="127">
        <v>1118</v>
      </c>
      <c r="J1104" s="123">
        <v>1118</v>
      </c>
      <c r="K1104" s="94">
        <v>584015</v>
      </c>
      <c r="O1104" s="94" t="s">
        <v>886</v>
      </c>
      <c r="Q1104" s="94" t="s">
        <v>695</v>
      </c>
      <c r="R1104" s="94" t="s">
        <v>698</v>
      </c>
      <c r="T1104" s="142">
        <v>58</v>
      </c>
      <c r="X1104" s="94" t="s">
        <v>690</v>
      </c>
      <c r="Y1104" s="123" t="s">
        <v>159</v>
      </c>
      <c r="AB1104" s="128" t="s">
        <v>706</v>
      </c>
      <c r="AD1104" s="126" t="s">
        <v>834</v>
      </c>
      <c r="AF1104" s="111">
        <v>42395</v>
      </c>
      <c r="AG1104" s="123" t="s">
        <v>562</v>
      </c>
      <c r="AH1104" s="94">
        <v>1</v>
      </c>
      <c r="AM1104" s="126" t="s">
        <v>679</v>
      </c>
      <c r="AQ1104" s="94">
        <v>5</v>
      </c>
      <c r="AT1104" s="94">
        <v>12</v>
      </c>
      <c r="AU1104" s="94" t="s">
        <v>691</v>
      </c>
      <c r="AX1104" s="94">
        <v>665</v>
      </c>
      <c r="BA1104" s="168">
        <v>42395</v>
      </c>
      <c r="BB1104" s="168">
        <v>42395</v>
      </c>
    </row>
    <row r="1105" spans="2:54" s="94" customFormat="1" ht="15" customHeight="1" x14ac:dyDescent="0.25">
      <c r="B1105" s="126" t="s">
        <v>139</v>
      </c>
      <c r="C1105" s="116">
        <v>113329040</v>
      </c>
      <c r="D1105" s="92">
        <v>20160111</v>
      </c>
      <c r="E1105" s="116">
        <v>721026460</v>
      </c>
      <c r="F1105" s="94">
        <v>3363</v>
      </c>
      <c r="G1105" s="116">
        <v>721026460</v>
      </c>
      <c r="H1105" s="184">
        <v>3363</v>
      </c>
      <c r="I1105" s="127">
        <v>1123</v>
      </c>
      <c r="J1105" s="123">
        <v>1123</v>
      </c>
      <c r="K1105" s="94">
        <v>584015</v>
      </c>
      <c r="O1105" s="94" t="s">
        <v>919</v>
      </c>
      <c r="Q1105" s="94" t="s">
        <v>695</v>
      </c>
      <c r="R1105" s="94" t="s">
        <v>698</v>
      </c>
      <c r="T1105" s="142">
        <v>58</v>
      </c>
      <c r="X1105" s="94" t="s">
        <v>690</v>
      </c>
      <c r="Y1105" s="123" t="s">
        <v>159</v>
      </c>
      <c r="AB1105" s="128" t="s">
        <v>706</v>
      </c>
      <c r="AD1105" s="126" t="s">
        <v>834</v>
      </c>
      <c r="AF1105" s="111">
        <v>42395</v>
      </c>
      <c r="AG1105" s="123" t="s">
        <v>562</v>
      </c>
      <c r="AH1105" s="94">
        <v>1</v>
      </c>
      <c r="AM1105" s="126" t="s">
        <v>679</v>
      </c>
      <c r="AT1105" s="94">
        <v>2.2000000000000002</v>
      </c>
      <c r="AU1105" s="94" t="s">
        <v>691</v>
      </c>
      <c r="AX1105" s="184">
        <v>99717</v>
      </c>
      <c r="BA1105" s="168">
        <v>42395</v>
      </c>
      <c r="BB1105" s="168">
        <v>42395</v>
      </c>
    </row>
    <row r="1106" spans="2:54" s="94" customFormat="1" ht="15" customHeight="1" x14ac:dyDescent="0.25">
      <c r="B1106" s="126" t="s">
        <v>139</v>
      </c>
      <c r="C1106" s="116">
        <v>113329040</v>
      </c>
      <c r="D1106" s="92">
        <v>20160111</v>
      </c>
      <c r="E1106" s="116">
        <v>721026460</v>
      </c>
      <c r="F1106" s="94">
        <v>3363</v>
      </c>
      <c r="G1106" s="116">
        <v>721026460</v>
      </c>
      <c r="H1106" s="184">
        <v>3363</v>
      </c>
      <c r="I1106" s="127">
        <v>1119</v>
      </c>
      <c r="J1106" s="123">
        <v>1119</v>
      </c>
      <c r="K1106" s="94">
        <v>584015</v>
      </c>
      <c r="O1106" s="94" t="s">
        <v>919</v>
      </c>
      <c r="Q1106" s="94" t="s">
        <v>695</v>
      </c>
      <c r="R1106" s="94" t="s">
        <v>698</v>
      </c>
      <c r="T1106" s="142">
        <v>58</v>
      </c>
      <c r="X1106" s="94" t="s">
        <v>690</v>
      </c>
      <c r="Y1106" s="123" t="s">
        <v>159</v>
      </c>
      <c r="AB1106" s="128" t="s">
        <v>706</v>
      </c>
      <c r="AD1106" s="126" t="s">
        <v>834</v>
      </c>
      <c r="AF1106" s="111">
        <v>42395</v>
      </c>
      <c r="AG1106" s="123" t="s">
        <v>562</v>
      </c>
      <c r="AH1106" s="94">
        <v>1</v>
      </c>
      <c r="AM1106" s="126" t="s">
        <v>679</v>
      </c>
      <c r="AQ1106" s="94">
        <v>5</v>
      </c>
      <c r="AT1106" s="94">
        <v>11</v>
      </c>
      <c r="AU1106" s="94" t="s">
        <v>691</v>
      </c>
      <c r="AX1106" s="142">
        <v>665</v>
      </c>
      <c r="BA1106" s="168">
        <v>42395</v>
      </c>
      <c r="BB1106" s="168">
        <v>42395</v>
      </c>
    </row>
    <row r="1107" spans="2:54" s="94" customFormat="1" ht="15" customHeight="1" x14ac:dyDescent="0.25">
      <c r="B1107" s="126" t="s">
        <v>139</v>
      </c>
      <c r="C1107" s="116">
        <v>113329040</v>
      </c>
      <c r="D1107" s="92">
        <v>20160111</v>
      </c>
      <c r="E1107" s="116">
        <v>721026460</v>
      </c>
      <c r="F1107" s="94">
        <v>3364</v>
      </c>
      <c r="G1107" s="116">
        <v>721026460</v>
      </c>
      <c r="H1107" s="184">
        <v>3364</v>
      </c>
      <c r="I1107" s="127">
        <v>1124</v>
      </c>
      <c r="J1107" s="123">
        <v>1124</v>
      </c>
      <c r="K1107" s="94">
        <v>584015</v>
      </c>
      <c r="O1107" s="94" t="s">
        <v>975</v>
      </c>
      <c r="Q1107" s="94" t="s">
        <v>695</v>
      </c>
      <c r="R1107" s="94" t="s">
        <v>698</v>
      </c>
      <c r="T1107" s="142">
        <v>58</v>
      </c>
      <c r="X1107" s="94" t="s">
        <v>690</v>
      </c>
      <c r="Y1107" s="123" t="s">
        <v>159</v>
      </c>
      <c r="AB1107" s="128" t="s">
        <v>706</v>
      </c>
      <c r="AD1107" s="126" t="s">
        <v>834</v>
      </c>
      <c r="AF1107" s="111">
        <v>42395</v>
      </c>
      <c r="AG1107" s="123" t="s">
        <v>562</v>
      </c>
      <c r="AH1107" s="94">
        <v>1</v>
      </c>
      <c r="AM1107" s="126" t="s">
        <v>679</v>
      </c>
      <c r="AT1107" s="94">
        <v>2.6</v>
      </c>
      <c r="AU1107" s="94" t="s">
        <v>691</v>
      </c>
      <c r="AX1107" s="142">
        <v>99717</v>
      </c>
      <c r="BA1107" s="168">
        <v>42395</v>
      </c>
      <c r="BB1107" s="168">
        <v>42395</v>
      </c>
    </row>
    <row r="1108" spans="2:54" s="94" customFormat="1" ht="15" customHeight="1" x14ac:dyDescent="0.25">
      <c r="B1108" s="126" t="s">
        <v>139</v>
      </c>
      <c r="C1108" s="116">
        <v>113329040</v>
      </c>
      <c r="D1108" s="92">
        <v>20160111</v>
      </c>
      <c r="E1108" s="116">
        <v>721026460</v>
      </c>
      <c r="F1108" s="94">
        <v>3364</v>
      </c>
      <c r="G1108" s="116">
        <v>721026460</v>
      </c>
      <c r="H1108" s="184">
        <v>3364</v>
      </c>
      <c r="I1108" s="127">
        <v>1120</v>
      </c>
      <c r="J1108" s="123">
        <v>1120</v>
      </c>
      <c r="K1108" s="94">
        <v>584015</v>
      </c>
      <c r="O1108" s="94" t="s">
        <v>975</v>
      </c>
      <c r="Q1108" s="94" t="s">
        <v>695</v>
      </c>
      <c r="R1108" s="94" t="s">
        <v>698</v>
      </c>
      <c r="T1108" s="142">
        <v>58</v>
      </c>
      <c r="X1108" s="94" t="s">
        <v>690</v>
      </c>
      <c r="Y1108" s="123" t="s">
        <v>159</v>
      </c>
      <c r="AB1108" s="128" t="s">
        <v>706</v>
      </c>
      <c r="AD1108" s="126" t="s">
        <v>834</v>
      </c>
      <c r="AF1108" s="111">
        <v>42395</v>
      </c>
      <c r="AG1108" s="123" t="s">
        <v>562</v>
      </c>
      <c r="AH1108" s="94">
        <v>1</v>
      </c>
      <c r="AM1108" s="126" t="s">
        <v>679</v>
      </c>
      <c r="AQ1108" s="94">
        <v>5</v>
      </c>
      <c r="AT1108" s="94">
        <v>13</v>
      </c>
      <c r="AU1108" s="94" t="s">
        <v>691</v>
      </c>
      <c r="AX1108" s="142">
        <v>665</v>
      </c>
      <c r="BA1108" s="168">
        <v>42395</v>
      </c>
      <c r="BB1108" s="168">
        <v>42395</v>
      </c>
    </row>
    <row r="1109" spans="2:54" s="94" customFormat="1" ht="15" customHeight="1" x14ac:dyDescent="0.25">
      <c r="B1109" s="126" t="s">
        <v>139</v>
      </c>
      <c r="C1109" s="116">
        <v>113329040</v>
      </c>
      <c r="D1109" s="92">
        <v>20160111</v>
      </c>
      <c r="E1109" s="116">
        <v>721026460</v>
      </c>
      <c r="F1109" s="94">
        <v>3365</v>
      </c>
      <c r="G1109" s="116">
        <v>721026460</v>
      </c>
      <c r="H1109" s="184">
        <v>3365</v>
      </c>
      <c r="I1109" s="127">
        <v>1128</v>
      </c>
      <c r="J1109" s="123">
        <v>1128</v>
      </c>
      <c r="K1109" s="94">
        <v>10039028</v>
      </c>
      <c r="O1109" s="94" t="s">
        <v>969</v>
      </c>
      <c r="Q1109" s="94" t="s">
        <v>697</v>
      </c>
      <c r="R1109" s="94" t="s">
        <v>696</v>
      </c>
      <c r="T1109" s="142">
        <v>58</v>
      </c>
      <c r="X1109" s="94" t="s">
        <v>690</v>
      </c>
      <c r="Y1109" s="123" t="s">
        <v>159</v>
      </c>
      <c r="AB1109" s="128" t="s">
        <v>706</v>
      </c>
      <c r="AD1109" s="126" t="s">
        <v>834</v>
      </c>
      <c r="AF1109" s="111">
        <v>42395</v>
      </c>
      <c r="AG1109" s="123" t="s">
        <v>562</v>
      </c>
      <c r="AH1109" s="94">
        <v>1</v>
      </c>
      <c r="AM1109" s="126" t="s">
        <v>679</v>
      </c>
      <c r="AT1109" s="94">
        <v>5.0999999999999996</v>
      </c>
      <c r="AU1109" s="94" t="s">
        <v>691</v>
      </c>
      <c r="AX1109" s="142">
        <v>99717</v>
      </c>
      <c r="BA1109" s="168">
        <v>42395</v>
      </c>
      <c r="BB1109" s="168">
        <v>42395</v>
      </c>
    </row>
    <row r="1110" spans="2:54" s="94" customFormat="1" ht="15" customHeight="1" x14ac:dyDescent="0.25">
      <c r="B1110" s="126" t="s">
        <v>139</v>
      </c>
      <c r="C1110" s="116">
        <v>113329040</v>
      </c>
      <c r="D1110" s="92">
        <v>20160111</v>
      </c>
      <c r="E1110" s="116">
        <v>721026460</v>
      </c>
      <c r="F1110" s="94">
        <v>3365</v>
      </c>
      <c r="G1110" s="116">
        <v>721026460</v>
      </c>
      <c r="H1110" s="184">
        <v>3365</v>
      </c>
      <c r="I1110" s="127">
        <v>1125</v>
      </c>
      <c r="J1110" s="123">
        <v>1125</v>
      </c>
      <c r="K1110" s="94">
        <v>10039028</v>
      </c>
      <c r="O1110" s="94" t="s">
        <v>969</v>
      </c>
      <c r="Q1110" s="94" t="s">
        <v>697</v>
      </c>
      <c r="R1110" s="94" t="s">
        <v>696</v>
      </c>
      <c r="T1110" s="142">
        <v>58</v>
      </c>
      <c r="X1110" s="94" t="s">
        <v>690</v>
      </c>
      <c r="Y1110" s="123" t="s">
        <v>159</v>
      </c>
      <c r="AB1110" s="128" t="s">
        <v>706</v>
      </c>
      <c r="AD1110" s="126" t="s">
        <v>834</v>
      </c>
      <c r="AF1110" s="111">
        <v>42395</v>
      </c>
      <c r="AG1110" s="123" t="s">
        <v>562</v>
      </c>
      <c r="AH1110" s="94">
        <v>1</v>
      </c>
      <c r="AM1110" s="126" t="s">
        <v>679</v>
      </c>
      <c r="AQ1110" s="94">
        <v>5</v>
      </c>
      <c r="AT1110" s="94">
        <v>13</v>
      </c>
      <c r="AU1110" s="94" t="s">
        <v>691</v>
      </c>
      <c r="AX1110" s="94">
        <v>665</v>
      </c>
      <c r="BA1110" s="168">
        <v>42395</v>
      </c>
      <c r="BB1110" s="168">
        <v>42395</v>
      </c>
    </row>
    <row r="1111" spans="2:54" s="94" customFormat="1" ht="15" customHeight="1" x14ac:dyDescent="0.25">
      <c r="B1111" s="126" t="s">
        <v>139</v>
      </c>
      <c r="C1111" s="116">
        <v>113329040</v>
      </c>
      <c r="D1111" s="92">
        <v>20160111</v>
      </c>
      <c r="E1111" s="116">
        <v>721026460</v>
      </c>
      <c r="F1111" s="94">
        <v>3366</v>
      </c>
      <c r="G1111" s="116">
        <v>721026460</v>
      </c>
      <c r="H1111" s="184">
        <v>3366</v>
      </c>
      <c r="I1111" s="127">
        <v>1129</v>
      </c>
      <c r="J1111" s="123">
        <v>1129</v>
      </c>
      <c r="K1111" s="94">
        <v>10039028</v>
      </c>
      <c r="O1111" s="94" t="s">
        <v>966</v>
      </c>
      <c r="Q1111" s="94" t="s">
        <v>697</v>
      </c>
      <c r="R1111" s="94" t="s">
        <v>696</v>
      </c>
      <c r="T1111" s="142">
        <v>58</v>
      </c>
      <c r="X1111" s="94" t="s">
        <v>690</v>
      </c>
      <c r="Y1111" s="123" t="s">
        <v>159</v>
      </c>
      <c r="AB1111" s="128" t="s">
        <v>706</v>
      </c>
      <c r="AD1111" s="126" t="s">
        <v>834</v>
      </c>
      <c r="AF1111" s="111">
        <v>42395</v>
      </c>
      <c r="AG1111" s="123" t="s">
        <v>562</v>
      </c>
      <c r="AH1111" s="94">
        <v>1</v>
      </c>
      <c r="AM1111" s="126" t="s">
        <v>679</v>
      </c>
      <c r="AT1111" s="94">
        <v>7.7</v>
      </c>
      <c r="AU1111" s="94" t="s">
        <v>691</v>
      </c>
      <c r="AX1111" s="184">
        <v>99717</v>
      </c>
      <c r="BA1111" s="168">
        <v>42395</v>
      </c>
      <c r="BB1111" s="168">
        <v>42395</v>
      </c>
    </row>
    <row r="1112" spans="2:54" s="94" customFormat="1" ht="15" customHeight="1" x14ac:dyDescent="0.25">
      <c r="B1112" s="126" t="s">
        <v>139</v>
      </c>
      <c r="C1112" s="116">
        <v>113329040</v>
      </c>
      <c r="D1112" s="92">
        <v>20160111</v>
      </c>
      <c r="E1112" s="116">
        <v>721026460</v>
      </c>
      <c r="F1112" s="94">
        <v>3366</v>
      </c>
      <c r="G1112" s="116">
        <v>721026460</v>
      </c>
      <c r="H1112" s="184">
        <v>3366</v>
      </c>
      <c r="I1112" s="127">
        <v>1126</v>
      </c>
      <c r="J1112" s="123">
        <v>1126</v>
      </c>
      <c r="K1112" s="94">
        <v>10039028</v>
      </c>
      <c r="O1112" s="94" t="s">
        <v>966</v>
      </c>
      <c r="Q1112" s="94" t="s">
        <v>697</v>
      </c>
      <c r="R1112" s="94" t="s">
        <v>696</v>
      </c>
      <c r="T1112" s="142">
        <v>58</v>
      </c>
      <c r="X1112" s="94" t="s">
        <v>690</v>
      </c>
      <c r="Y1112" s="123" t="s">
        <v>159</v>
      </c>
      <c r="AB1112" s="128" t="s">
        <v>706</v>
      </c>
      <c r="AD1112" s="126" t="s">
        <v>834</v>
      </c>
      <c r="AF1112" s="111">
        <v>42395</v>
      </c>
      <c r="AG1112" s="123" t="s">
        <v>562</v>
      </c>
      <c r="AH1112" s="94">
        <v>1</v>
      </c>
      <c r="AM1112" s="126" t="s">
        <v>679</v>
      </c>
      <c r="AQ1112" s="94">
        <v>5</v>
      </c>
      <c r="AT1112" s="94">
        <v>22</v>
      </c>
      <c r="AU1112" s="94" t="s">
        <v>691</v>
      </c>
      <c r="AX1112" s="94">
        <v>665</v>
      </c>
      <c r="BA1112" s="168">
        <v>42395</v>
      </c>
      <c r="BB1112" s="168">
        <v>42395</v>
      </c>
    </row>
    <row r="1113" spans="2:54" s="94" customFormat="1" ht="15" customHeight="1" x14ac:dyDescent="0.25">
      <c r="B1113" s="126" t="s">
        <v>139</v>
      </c>
      <c r="C1113" s="116">
        <v>113329040</v>
      </c>
      <c r="D1113" s="92">
        <v>20160111</v>
      </c>
      <c r="E1113" s="116">
        <v>721026460</v>
      </c>
      <c r="F1113" s="94">
        <v>3367</v>
      </c>
      <c r="G1113" s="116">
        <v>721026460</v>
      </c>
      <c r="H1113" s="184">
        <v>3367</v>
      </c>
      <c r="I1113" s="127">
        <v>1130</v>
      </c>
      <c r="J1113" s="123">
        <v>1130</v>
      </c>
      <c r="K1113" s="94">
        <v>10039028</v>
      </c>
      <c r="O1113" s="94" t="s">
        <v>973</v>
      </c>
      <c r="Q1113" s="94" t="s">
        <v>697</v>
      </c>
      <c r="R1113" s="94" t="s">
        <v>696</v>
      </c>
      <c r="T1113" s="142">
        <v>58</v>
      </c>
      <c r="X1113" s="94" t="s">
        <v>690</v>
      </c>
      <c r="Y1113" s="123" t="s">
        <v>159</v>
      </c>
      <c r="AB1113" s="128" t="s">
        <v>706</v>
      </c>
      <c r="AD1113" s="126" t="s">
        <v>834</v>
      </c>
      <c r="AF1113" s="111">
        <v>42395</v>
      </c>
      <c r="AG1113" s="123" t="s">
        <v>562</v>
      </c>
      <c r="AH1113" s="94">
        <v>1</v>
      </c>
      <c r="AM1113" s="126" t="s">
        <v>679</v>
      </c>
      <c r="AT1113" s="94">
        <v>6.6</v>
      </c>
      <c r="AU1113" s="94" t="s">
        <v>691</v>
      </c>
      <c r="AX1113" s="142">
        <v>99717</v>
      </c>
      <c r="BA1113" s="168">
        <v>42395</v>
      </c>
      <c r="BB1113" s="168">
        <v>42395</v>
      </c>
    </row>
    <row r="1114" spans="2:54" s="94" customFormat="1" ht="15" customHeight="1" x14ac:dyDescent="0.25">
      <c r="B1114" s="126" t="s">
        <v>139</v>
      </c>
      <c r="C1114" s="116">
        <v>113329040</v>
      </c>
      <c r="D1114" s="92">
        <v>20160111</v>
      </c>
      <c r="E1114" s="116">
        <v>721026460</v>
      </c>
      <c r="F1114" s="94">
        <v>3367</v>
      </c>
      <c r="G1114" s="116">
        <v>721026460</v>
      </c>
      <c r="H1114" s="184">
        <v>3367</v>
      </c>
      <c r="I1114" s="127">
        <v>1127</v>
      </c>
      <c r="J1114" s="123">
        <v>1127</v>
      </c>
      <c r="K1114" s="94">
        <v>10039028</v>
      </c>
      <c r="O1114" s="94" t="s">
        <v>973</v>
      </c>
      <c r="Q1114" s="94" t="s">
        <v>697</v>
      </c>
      <c r="R1114" s="94" t="s">
        <v>696</v>
      </c>
      <c r="T1114" s="142">
        <v>58</v>
      </c>
      <c r="X1114" s="94" t="s">
        <v>690</v>
      </c>
      <c r="Y1114" s="123" t="s">
        <v>159</v>
      </c>
      <c r="AB1114" s="128" t="s">
        <v>706</v>
      </c>
      <c r="AD1114" s="126" t="s">
        <v>834</v>
      </c>
      <c r="AF1114" s="111">
        <v>42395</v>
      </c>
      <c r="AG1114" s="123" t="s">
        <v>562</v>
      </c>
      <c r="AH1114" s="94">
        <v>1</v>
      </c>
      <c r="AM1114" s="126" t="s">
        <v>679</v>
      </c>
      <c r="AQ1114" s="94">
        <v>5</v>
      </c>
      <c r="AT1114" s="94">
        <v>19</v>
      </c>
      <c r="AU1114" s="94" t="s">
        <v>691</v>
      </c>
      <c r="AX1114" s="142">
        <v>665</v>
      </c>
      <c r="BA1114" s="168">
        <v>42395</v>
      </c>
      <c r="BB1114" s="168">
        <v>42395</v>
      </c>
    </row>
    <row r="1115" spans="2:54" s="94" customFormat="1" ht="15" customHeight="1" x14ac:dyDescent="0.25">
      <c r="B1115" s="126" t="s">
        <v>139</v>
      </c>
      <c r="C1115" s="116">
        <v>113329040</v>
      </c>
      <c r="D1115" s="92">
        <v>20160111</v>
      </c>
      <c r="E1115" s="116">
        <v>721026460</v>
      </c>
      <c r="F1115" s="94">
        <v>3368</v>
      </c>
      <c r="G1115" s="116">
        <v>721026460</v>
      </c>
      <c r="H1115" s="184">
        <v>3368</v>
      </c>
      <c r="I1115" s="127">
        <v>1114</v>
      </c>
      <c r="J1115" s="123">
        <v>1114</v>
      </c>
      <c r="K1115" s="94">
        <v>10039029</v>
      </c>
      <c r="O1115" s="94" t="s">
        <v>969</v>
      </c>
      <c r="Q1115" s="94" t="s">
        <v>700</v>
      </c>
      <c r="R1115" s="94" t="s">
        <v>699</v>
      </c>
      <c r="T1115" s="142">
        <v>58</v>
      </c>
      <c r="X1115" s="94" t="s">
        <v>690</v>
      </c>
      <c r="Y1115" s="123" t="s">
        <v>159</v>
      </c>
      <c r="AB1115" s="128" t="s">
        <v>706</v>
      </c>
      <c r="AD1115" s="126" t="s">
        <v>834</v>
      </c>
      <c r="AF1115" s="111">
        <v>42395</v>
      </c>
      <c r="AG1115" s="123" t="s">
        <v>562</v>
      </c>
      <c r="AH1115" s="94">
        <v>1</v>
      </c>
      <c r="AM1115" s="126" t="s">
        <v>679</v>
      </c>
      <c r="AT1115" s="94">
        <v>1.4</v>
      </c>
      <c r="AU1115" s="94" t="s">
        <v>691</v>
      </c>
      <c r="AX1115" s="142">
        <v>99717</v>
      </c>
      <c r="BA1115" s="168">
        <v>42395</v>
      </c>
      <c r="BB1115" s="168">
        <v>42395</v>
      </c>
    </row>
    <row r="1116" spans="2:54" s="94" customFormat="1" ht="15" customHeight="1" x14ac:dyDescent="0.25">
      <c r="B1116" s="126" t="s">
        <v>139</v>
      </c>
      <c r="C1116" s="116">
        <v>113329040</v>
      </c>
      <c r="D1116" s="92">
        <v>20160111</v>
      </c>
      <c r="E1116" s="116">
        <v>721026460</v>
      </c>
      <c r="F1116" s="94">
        <v>3368</v>
      </c>
      <c r="G1116" s="116">
        <v>721026460</v>
      </c>
      <c r="H1116" s="184">
        <v>3368</v>
      </c>
      <c r="I1116" s="127">
        <v>1111</v>
      </c>
      <c r="J1116" s="123">
        <v>1111</v>
      </c>
      <c r="K1116" s="94">
        <v>10039029</v>
      </c>
      <c r="O1116" s="94" t="s">
        <v>969</v>
      </c>
      <c r="Q1116" s="94" t="s">
        <v>700</v>
      </c>
      <c r="R1116" s="94" t="s">
        <v>699</v>
      </c>
      <c r="T1116" s="142">
        <v>58</v>
      </c>
      <c r="X1116" s="94" t="s">
        <v>690</v>
      </c>
      <c r="Y1116" s="123" t="s">
        <v>159</v>
      </c>
      <c r="AB1116" s="128" t="s">
        <v>706</v>
      </c>
      <c r="AD1116" s="126" t="s">
        <v>834</v>
      </c>
      <c r="AF1116" s="111">
        <v>42395</v>
      </c>
      <c r="AG1116" s="123" t="s">
        <v>562</v>
      </c>
      <c r="AH1116" s="94">
        <v>1</v>
      </c>
      <c r="AM1116" s="126" t="s">
        <v>679</v>
      </c>
      <c r="AQ1116" s="94">
        <v>5</v>
      </c>
      <c r="AT1116" s="94">
        <v>8</v>
      </c>
      <c r="AU1116" s="94" t="s">
        <v>691</v>
      </c>
      <c r="AX1116" s="94">
        <v>665</v>
      </c>
      <c r="BA1116" s="168">
        <v>42395</v>
      </c>
      <c r="BB1116" s="168">
        <v>42395</v>
      </c>
    </row>
    <row r="1117" spans="2:54" s="94" customFormat="1" ht="15" customHeight="1" x14ac:dyDescent="0.25">
      <c r="B1117" s="126" t="s">
        <v>139</v>
      </c>
      <c r="C1117" s="116">
        <v>113329040</v>
      </c>
      <c r="D1117" s="92">
        <v>20160111</v>
      </c>
      <c r="E1117" s="116">
        <v>721026460</v>
      </c>
      <c r="F1117" s="94">
        <v>3369</v>
      </c>
      <c r="G1117" s="116">
        <v>721026460</v>
      </c>
      <c r="H1117" s="184">
        <v>3369</v>
      </c>
      <c r="I1117" s="127">
        <v>1115</v>
      </c>
      <c r="J1117" s="123">
        <v>1115</v>
      </c>
      <c r="K1117" s="94">
        <v>10039029</v>
      </c>
      <c r="O1117" s="94" t="s">
        <v>970</v>
      </c>
      <c r="Q1117" s="94" t="s">
        <v>700</v>
      </c>
      <c r="R1117" s="94" t="s">
        <v>699</v>
      </c>
      <c r="T1117" s="142">
        <v>58</v>
      </c>
      <c r="X1117" s="94" t="s">
        <v>690</v>
      </c>
      <c r="Y1117" s="123" t="s">
        <v>159</v>
      </c>
      <c r="AB1117" s="128" t="s">
        <v>706</v>
      </c>
      <c r="AD1117" s="126" t="s">
        <v>834</v>
      </c>
      <c r="AF1117" s="111">
        <v>42395</v>
      </c>
      <c r="AG1117" s="123" t="s">
        <v>562</v>
      </c>
      <c r="AH1117" s="94">
        <v>1</v>
      </c>
      <c r="AM1117" s="126" t="s">
        <v>679</v>
      </c>
      <c r="AT1117" s="94">
        <v>0.85</v>
      </c>
      <c r="AU1117" s="94" t="s">
        <v>691</v>
      </c>
      <c r="AX1117" s="184">
        <v>99717</v>
      </c>
      <c r="BA1117" s="168">
        <v>42395</v>
      </c>
      <c r="BB1117" s="168">
        <v>42395</v>
      </c>
    </row>
    <row r="1118" spans="2:54" s="94" customFormat="1" ht="15" customHeight="1" x14ac:dyDescent="0.25">
      <c r="B1118" s="126" t="s">
        <v>139</v>
      </c>
      <c r="C1118" s="116">
        <v>113329040</v>
      </c>
      <c r="D1118" s="92">
        <v>20160111</v>
      </c>
      <c r="E1118" s="116">
        <v>721026460</v>
      </c>
      <c r="F1118" s="94">
        <v>3369</v>
      </c>
      <c r="G1118" s="116">
        <v>721026460</v>
      </c>
      <c r="H1118" s="184">
        <v>3369</v>
      </c>
      <c r="I1118" s="127">
        <v>1112</v>
      </c>
      <c r="J1118" s="123">
        <v>1112</v>
      </c>
      <c r="K1118" s="94">
        <v>10039029</v>
      </c>
      <c r="O1118" s="94" t="s">
        <v>970</v>
      </c>
      <c r="Q1118" s="94" t="s">
        <v>700</v>
      </c>
      <c r="R1118" s="94" t="s">
        <v>699</v>
      </c>
      <c r="T1118" s="142">
        <v>58</v>
      </c>
      <c r="X1118" s="94" t="s">
        <v>690</v>
      </c>
      <c r="Y1118" s="123" t="s">
        <v>159</v>
      </c>
      <c r="AB1118" s="128" t="s">
        <v>706</v>
      </c>
      <c r="AD1118" s="126" t="s">
        <v>834</v>
      </c>
      <c r="AF1118" s="111">
        <v>42395</v>
      </c>
      <c r="AG1118" s="123" t="s">
        <v>562</v>
      </c>
      <c r="AH1118" s="94">
        <v>1</v>
      </c>
      <c r="AM1118" s="126" t="s">
        <v>679</v>
      </c>
      <c r="AQ1118" s="94">
        <v>5</v>
      </c>
      <c r="AT1118" s="94" t="s">
        <v>563</v>
      </c>
      <c r="AU1118" s="94" t="s">
        <v>691</v>
      </c>
      <c r="AX1118" s="94">
        <v>665</v>
      </c>
      <c r="BA1118" s="168">
        <v>42395</v>
      </c>
      <c r="BB1118" s="168">
        <v>42395</v>
      </c>
    </row>
    <row r="1119" spans="2:54" s="94" customFormat="1" ht="15" customHeight="1" x14ac:dyDescent="0.25">
      <c r="B1119" s="126" t="s">
        <v>139</v>
      </c>
      <c r="C1119" s="116">
        <v>113329040</v>
      </c>
      <c r="D1119" s="92">
        <v>20160111</v>
      </c>
      <c r="E1119" s="116">
        <v>721026460</v>
      </c>
      <c r="F1119" s="94">
        <v>3370</v>
      </c>
      <c r="G1119" s="116">
        <v>721026460</v>
      </c>
      <c r="H1119" s="184">
        <v>3370</v>
      </c>
      <c r="I1119" s="127">
        <v>1116</v>
      </c>
      <c r="J1119" s="123">
        <v>1116</v>
      </c>
      <c r="K1119" s="94">
        <v>10039029</v>
      </c>
      <c r="O1119" s="94" t="s">
        <v>971</v>
      </c>
      <c r="Q1119" s="94" t="s">
        <v>700</v>
      </c>
      <c r="R1119" s="94" t="s">
        <v>699</v>
      </c>
      <c r="T1119" s="142">
        <v>58</v>
      </c>
      <c r="X1119" s="94" t="s">
        <v>690</v>
      </c>
      <c r="Y1119" s="123" t="s">
        <v>159</v>
      </c>
      <c r="AB1119" s="128" t="s">
        <v>706</v>
      </c>
      <c r="AD1119" s="126" t="s">
        <v>834</v>
      </c>
      <c r="AF1119" s="111">
        <v>42395</v>
      </c>
      <c r="AG1119" s="123" t="s">
        <v>562</v>
      </c>
      <c r="AH1119" s="94">
        <v>1</v>
      </c>
      <c r="AM1119" s="126" t="s">
        <v>679</v>
      </c>
      <c r="AT1119" s="94">
        <v>1.5</v>
      </c>
      <c r="AU1119" s="94" t="s">
        <v>691</v>
      </c>
      <c r="AX1119" s="184">
        <v>99717</v>
      </c>
      <c r="BA1119" s="168">
        <v>42395</v>
      </c>
      <c r="BB1119" s="168">
        <v>42395</v>
      </c>
    </row>
    <row r="1120" spans="2:54" s="94" customFormat="1" ht="15" customHeight="1" x14ac:dyDescent="0.25">
      <c r="B1120" s="126" t="s">
        <v>139</v>
      </c>
      <c r="C1120" s="116">
        <v>113329040</v>
      </c>
      <c r="D1120" s="92">
        <v>20160111</v>
      </c>
      <c r="E1120" s="116">
        <v>721026460</v>
      </c>
      <c r="F1120" s="94">
        <v>3370</v>
      </c>
      <c r="G1120" s="116">
        <v>721026460</v>
      </c>
      <c r="H1120" s="184">
        <v>3370</v>
      </c>
      <c r="I1120" s="127">
        <v>1113</v>
      </c>
      <c r="J1120" s="123">
        <v>1113</v>
      </c>
      <c r="K1120" s="94">
        <v>10039029</v>
      </c>
      <c r="O1120" s="94" t="s">
        <v>971</v>
      </c>
      <c r="Q1120" s="94" t="s">
        <v>700</v>
      </c>
      <c r="R1120" s="94" t="s">
        <v>699</v>
      </c>
      <c r="T1120" s="142">
        <v>58</v>
      </c>
      <c r="X1120" s="94" t="s">
        <v>690</v>
      </c>
      <c r="Y1120" s="123" t="s">
        <v>159</v>
      </c>
      <c r="AB1120" s="128" t="s">
        <v>706</v>
      </c>
      <c r="AD1120" s="126" t="s">
        <v>834</v>
      </c>
      <c r="AF1120" s="111">
        <v>42395</v>
      </c>
      <c r="AG1120" s="123" t="s">
        <v>562</v>
      </c>
      <c r="AH1120" s="94">
        <v>1</v>
      </c>
      <c r="AM1120" s="126" t="s">
        <v>679</v>
      </c>
      <c r="AQ1120" s="94">
        <v>5</v>
      </c>
      <c r="AT1120" s="94">
        <v>14</v>
      </c>
      <c r="AU1120" s="94" t="s">
        <v>691</v>
      </c>
      <c r="AX1120" s="142">
        <v>665</v>
      </c>
      <c r="BA1120" s="168">
        <v>42395</v>
      </c>
      <c r="BB1120" s="168">
        <v>42395</v>
      </c>
    </row>
    <row r="1121" spans="2:54" s="94" customFormat="1" ht="15" customHeight="1" x14ac:dyDescent="0.25">
      <c r="B1121" s="126" t="s">
        <v>139</v>
      </c>
      <c r="C1121" s="116">
        <v>113329040</v>
      </c>
      <c r="D1121" s="92">
        <v>20160111</v>
      </c>
      <c r="E1121" s="116">
        <v>721026460</v>
      </c>
      <c r="F1121" s="94">
        <v>3371</v>
      </c>
      <c r="G1121" s="116">
        <v>721026460</v>
      </c>
      <c r="H1121" s="184">
        <v>3371</v>
      </c>
      <c r="I1121" s="127">
        <v>1107</v>
      </c>
      <c r="J1121" s="123">
        <v>1107</v>
      </c>
      <c r="K1121" s="94">
        <v>10039031</v>
      </c>
      <c r="O1121" s="94" t="s">
        <v>882</v>
      </c>
      <c r="Q1121" s="94" t="s">
        <v>702</v>
      </c>
      <c r="R1121" s="94" t="s">
        <v>701</v>
      </c>
      <c r="T1121" s="142">
        <v>58</v>
      </c>
      <c r="X1121" s="94" t="s">
        <v>690</v>
      </c>
      <c r="Y1121" s="123" t="s">
        <v>159</v>
      </c>
      <c r="AB1121" s="128" t="s">
        <v>706</v>
      </c>
      <c r="AD1121" s="126" t="s">
        <v>834</v>
      </c>
      <c r="AF1121" s="111">
        <v>42395</v>
      </c>
      <c r="AG1121" s="123" t="s">
        <v>562</v>
      </c>
      <c r="AH1121" s="94">
        <v>1</v>
      </c>
      <c r="AM1121" s="126" t="s">
        <v>679</v>
      </c>
      <c r="AT1121" s="94">
        <v>0</v>
      </c>
      <c r="AU1121" s="94" t="s">
        <v>691</v>
      </c>
      <c r="AX1121" s="142">
        <v>99717</v>
      </c>
      <c r="BA1121" s="168">
        <v>42395</v>
      </c>
      <c r="BB1121" s="168">
        <v>42395</v>
      </c>
    </row>
    <row r="1122" spans="2:54" s="94" customFormat="1" ht="15" customHeight="1" x14ac:dyDescent="0.25">
      <c r="B1122" s="126" t="s">
        <v>139</v>
      </c>
      <c r="C1122" s="116">
        <v>113329040</v>
      </c>
      <c r="D1122" s="92">
        <v>20160111</v>
      </c>
      <c r="E1122" s="116">
        <v>721026460</v>
      </c>
      <c r="F1122" s="94">
        <v>3371</v>
      </c>
      <c r="G1122" s="116">
        <v>721026460</v>
      </c>
      <c r="H1122" s="184">
        <v>3371</v>
      </c>
      <c r="I1122" s="127">
        <v>1103</v>
      </c>
      <c r="J1122" s="123">
        <v>1103</v>
      </c>
      <c r="K1122" s="94">
        <v>10039031</v>
      </c>
      <c r="O1122" s="94" t="s">
        <v>882</v>
      </c>
      <c r="Q1122" s="94" t="s">
        <v>702</v>
      </c>
      <c r="R1122" s="94" t="s">
        <v>701</v>
      </c>
      <c r="T1122" s="142">
        <v>58</v>
      </c>
      <c r="X1122" s="94" t="s">
        <v>690</v>
      </c>
      <c r="Y1122" s="123" t="s">
        <v>159</v>
      </c>
      <c r="AB1122" s="128" t="s">
        <v>706</v>
      </c>
      <c r="AD1122" s="126" t="s">
        <v>834</v>
      </c>
      <c r="AF1122" s="111">
        <v>42395</v>
      </c>
      <c r="AG1122" s="123" t="s">
        <v>562</v>
      </c>
      <c r="AH1122" s="94">
        <v>1</v>
      </c>
      <c r="AM1122" s="126" t="s">
        <v>679</v>
      </c>
      <c r="AQ1122" s="94">
        <v>5</v>
      </c>
      <c r="AT1122" s="94">
        <v>10</v>
      </c>
      <c r="AU1122" s="94" t="s">
        <v>691</v>
      </c>
      <c r="AX1122" s="142">
        <v>665</v>
      </c>
      <c r="BA1122" s="168">
        <v>42395</v>
      </c>
      <c r="BB1122" s="168">
        <v>42395</v>
      </c>
    </row>
    <row r="1123" spans="2:54" s="94" customFormat="1" ht="15" customHeight="1" x14ac:dyDescent="0.25">
      <c r="B1123" s="126" t="s">
        <v>139</v>
      </c>
      <c r="C1123" s="116">
        <v>113329040</v>
      </c>
      <c r="D1123" s="92">
        <v>20160111</v>
      </c>
      <c r="E1123" s="116">
        <v>721026460</v>
      </c>
      <c r="F1123" s="94">
        <v>3372</v>
      </c>
      <c r="G1123" s="116">
        <v>721026460</v>
      </c>
      <c r="H1123" s="184">
        <v>3372</v>
      </c>
      <c r="I1123" s="127">
        <v>1108</v>
      </c>
      <c r="J1123" s="123">
        <v>1108</v>
      </c>
      <c r="K1123" s="94">
        <v>10039031</v>
      </c>
      <c r="O1123" s="94" t="s">
        <v>972</v>
      </c>
      <c r="Q1123" s="94" t="s">
        <v>702</v>
      </c>
      <c r="R1123" s="94" t="s">
        <v>701</v>
      </c>
      <c r="T1123" s="142">
        <v>58</v>
      </c>
      <c r="X1123" s="94" t="s">
        <v>690</v>
      </c>
      <c r="Y1123" s="123" t="s">
        <v>159</v>
      </c>
      <c r="AB1123" s="128" t="s">
        <v>706</v>
      </c>
      <c r="AD1123" s="126" t="s">
        <v>834</v>
      </c>
      <c r="AF1123" s="111">
        <v>42395</v>
      </c>
      <c r="AG1123" s="123" t="s">
        <v>562</v>
      </c>
      <c r="AH1123" s="94">
        <v>1</v>
      </c>
      <c r="AM1123" s="126" t="s">
        <v>679</v>
      </c>
      <c r="AT1123" s="94">
        <v>1.3</v>
      </c>
      <c r="AU1123" s="94" t="s">
        <v>691</v>
      </c>
      <c r="AX1123" s="142">
        <v>99717</v>
      </c>
      <c r="BA1123" s="168">
        <v>42395</v>
      </c>
      <c r="BB1123" s="168">
        <v>42395</v>
      </c>
    </row>
    <row r="1124" spans="2:54" s="94" customFormat="1" ht="15" customHeight="1" x14ac:dyDescent="0.25">
      <c r="B1124" s="126" t="s">
        <v>139</v>
      </c>
      <c r="C1124" s="116">
        <v>113329040</v>
      </c>
      <c r="D1124" s="92">
        <v>20160111</v>
      </c>
      <c r="E1124" s="116">
        <v>721026460</v>
      </c>
      <c r="F1124" s="94">
        <v>3372</v>
      </c>
      <c r="G1124" s="116">
        <v>721026460</v>
      </c>
      <c r="H1124" s="184">
        <v>3372</v>
      </c>
      <c r="I1124" s="127">
        <v>1104</v>
      </c>
      <c r="J1124" s="123">
        <v>1104</v>
      </c>
      <c r="K1124" s="94">
        <v>10039031</v>
      </c>
      <c r="O1124" s="94" t="s">
        <v>972</v>
      </c>
      <c r="Q1124" s="94" t="s">
        <v>702</v>
      </c>
      <c r="R1124" s="94" t="s">
        <v>701</v>
      </c>
      <c r="T1124" s="142">
        <v>58</v>
      </c>
      <c r="X1124" s="94" t="s">
        <v>690</v>
      </c>
      <c r="Y1124" s="123" t="s">
        <v>159</v>
      </c>
      <c r="AB1124" s="128" t="s">
        <v>706</v>
      </c>
      <c r="AD1124" s="126" t="s">
        <v>834</v>
      </c>
      <c r="AF1124" s="111">
        <v>42395</v>
      </c>
      <c r="AG1124" s="123" t="s">
        <v>562</v>
      </c>
      <c r="AH1124" s="94">
        <v>1</v>
      </c>
      <c r="AM1124" s="126" t="s">
        <v>679</v>
      </c>
      <c r="AQ1124" s="94">
        <v>5</v>
      </c>
      <c r="AT1124" s="94">
        <v>8</v>
      </c>
      <c r="AU1124" s="94" t="s">
        <v>691</v>
      </c>
      <c r="AX1124" s="94">
        <v>665</v>
      </c>
      <c r="BA1124" s="168">
        <v>42395</v>
      </c>
      <c r="BB1124" s="168">
        <v>42395</v>
      </c>
    </row>
    <row r="1125" spans="2:54" s="94" customFormat="1" ht="15" customHeight="1" x14ac:dyDescent="0.25">
      <c r="B1125" s="126" t="s">
        <v>139</v>
      </c>
      <c r="C1125" s="116">
        <v>113329040</v>
      </c>
      <c r="D1125" s="92">
        <v>20160111</v>
      </c>
      <c r="E1125" s="116">
        <v>721026460</v>
      </c>
      <c r="F1125" s="94">
        <v>3373</v>
      </c>
      <c r="G1125" s="116">
        <v>721026460</v>
      </c>
      <c r="H1125" s="184">
        <v>3373</v>
      </c>
      <c r="I1125" s="127">
        <v>1109</v>
      </c>
      <c r="J1125" s="123">
        <v>1109</v>
      </c>
      <c r="K1125" s="94">
        <v>10039031</v>
      </c>
      <c r="O1125" s="94" t="s">
        <v>973</v>
      </c>
      <c r="Q1125" s="94" t="s">
        <v>702</v>
      </c>
      <c r="R1125" s="94" t="s">
        <v>701</v>
      </c>
      <c r="T1125" s="142">
        <v>58</v>
      </c>
      <c r="X1125" s="94" t="s">
        <v>690</v>
      </c>
      <c r="Y1125" s="123" t="s">
        <v>159</v>
      </c>
      <c r="AB1125" s="128" t="s">
        <v>706</v>
      </c>
      <c r="AD1125" s="126" t="s">
        <v>834</v>
      </c>
      <c r="AF1125" s="111">
        <v>42395</v>
      </c>
      <c r="AG1125" s="123" t="s">
        <v>562</v>
      </c>
      <c r="AH1125" s="94">
        <v>1</v>
      </c>
      <c r="AM1125" s="126" t="s">
        <v>679</v>
      </c>
      <c r="AT1125" s="94">
        <v>2.4</v>
      </c>
      <c r="AU1125" s="94" t="s">
        <v>691</v>
      </c>
      <c r="AX1125" s="184">
        <v>99717</v>
      </c>
      <c r="BA1125" s="168">
        <v>42395</v>
      </c>
      <c r="BB1125" s="168">
        <v>42395</v>
      </c>
    </row>
    <row r="1126" spans="2:54" s="94" customFormat="1" ht="15" customHeight="1" x14ac:dyDescent="0.25">
      <c r="B1126" s="126" t="s">
        <v>139</v>
      </c>
      <c r="C1126" s="116">
        <v>113329040</v>
      </c>
      <c r="D1126" s="92">
        <v>20160111</v>
      </c>
      <c r="E1126" s="116">
        <v>721026460</v>
      </c>
      <c r="F1126" s="94">
        <v>3373</v>
      </c>
      <c r="G1126" s="116">
        <v>721026460</v>
      </c>
      <c r="H1126" s="184">
        <v>3373</v>
      </c>
      <c r="I1126" s="127">
        <v>1105</v>
      </c>
      <c r="J1126" s="123">
        <v>1105</v>
      </c>
      <c r="K1126" s="94">
        <v>10039031</v>
      </c>
      <c r="O1126" s="94" t="s">
        <v>973</v>
      </c>
      <c r="Q1126" s="94" t="s">
        <v>702</v>
      </c>
      <c r="R1126" s="94" t="s">
        <v>701</v>
      </c>
      <c r="T1126" s="142">
        <v>58</v>
      </c>
      <c r="X1126" s="94" t="s">
        <v>690</v>
      </c>
      <c r="Y1126" s="123" t="s">
        <v>159</v>
      </c>
      <c r="AB1126" s="128" t="s">
        <v>706</v>
      </c>
      <c r="AD1126" s="126" t="s">
        <v>834</v>
      </c>
      <c r="AF1126" s="111">
        <v>42395</v>
      </c>
      <c r="AG1126" s="123" t="s">
        <v>562</v>
      </c>
      <c r="AH1126" s="94">
        <v>1</v>
      </c>
      <c r="AM1126" s="126" t="s">
        <v>679</v>
      </c>
      <c r="AQ1126" s="94">
        <v>5</v>
      </c>
      <c r="AT1126" s="94">
        <v>10</v>
      </c>
      <c r="AU1126" s="94" t="s">
        <v>691</v>
      </c>
      <c r="AX1126" s="94">
        <v>665</v>
      </c>
      <c r="BA1126" s="168">
        <v>42395</v>
      </c>
      <c r="BB1126" s="168">
        <v>42395</v>
      </c>
    </row>
    <row r="1127" spans="2:54" s="94" customFormat="1" ht="15" customHeight="1" x14ac:dyDescent="0.25">
      <c r="B1127" s="126" t="s">
        <v>139</v>
      </c>
      <c r="C1127" s="116">
        <v>113329040</v>
      </c>
      <c r="D1127" s="92">
        <v>20160111</v>
      </c>
      <c r="E1127" s="116">
        <v>721026460</v>
      </c>
      <c r="F1127" s="94">
        <v>3374</v>
      </c>
      <c r="G1127" s="116">
        <v>721026460</v>
      </c>
      <c r="H1127" s="184">
        <v>3374</v>
      </c>
      <c r="I1127" s="127">
        <v>1110</v>
      </c>
      <c r="J1127" s="123">
        <v>1110</v>
      </c>
      <c r="K1127" s="94">
        <v>10039031</v>
      </c>
      <c r="O1127" s="94" t="s">
        <v>974</v>
      </c>
      <c r="Q1127" s="94" t="s">
        <v>702</v>
      </c>
      <c r="R1127" s="94" t="s">
        <v>701</v>
      </c>
      <c r="T1127" s="142">
        <v>58</v>
      </c>
      <c r="X1127" s="94" t="s">
        <v>690</v>
      </c>
      <c r="Y1127" s="123" t="s">
        <v>159</v>
      </c>
      <c r="AB1127" s="128" t="s">
        <v>706</v>
      </c>
      <c r="AD1127" s="126" t="s">
        <v>834</v>
      </c>
      <c r="AF1127" s="111">
        <v>42395</v>
      </c>
      <c r="AG1127" s="123" t="s">
        <v>562</v>
      </c>
      <c r="AH1127" s="94">
        <v>1</v>
      </c>
      <c r="AM1127" s="126" t="s">
        <v>679</v>
      </c>
      <c r="AT1127" s="94">
        <v>3.5</v>
      </c>
      <c r="AU1127" s="94" t="s">
        <v>691</v>
      </c>
      <c r="AX1127" s="142">
        <v>99717</v>
      </c>
      <c r="BA1127" s="168">
        <v>42395</v>
      </c>
      <c r="BB1127" s="168">
        <v>42395</v>
      </c>
    </row>
    <row r="1128" spans="2:54" s="94" customFormat="1" ht="15" customHeight="1" x14ac:dyDescent="0.25">
      <c r="B1128" s="126" t="s">
        <v>139</v>
      </c>
      <c r="C1128" s="116">
        <v>113329040</v>
      </c>
      <c r="D1128" s="92">
        <v>20160111</v>
      </c>
      <c r="E1128" s="116">
        <v>721026460</v>
      </c>
      <c r="F1128" s="94">
        <v>3374</v>
      </c>
      <c r="G1128" s="116">
        <v>721026460</v>
      </c>
      <c r="H1128" s="184">
        <v>3374</v>
      </c>
      <c r="I1128" s="127">
        <v>1106</v>
      </c>
      <c r="J1128" s="123">
        <v>1106</v>
      </c>
      <c r="K1128" s="94">
        <v>10039031</v>
      </c>
      <c r="O1128" s="94" t="s">
        <v>974</v>
      </c>
      <c r="Q1128" s="94" t="s">
        <v>702</v>
      </c>
      <c r="R1128" s="94" t="s">
        <v>701</v>
      </c>
      <c r="T1128" s="142">
        <v>58</v>
      </c>
      <c r="X1128" s="94" t="s">
        <v>690</v>
      </c>
      <c r="Y1128" s="123" t="s">
        <v>159</v>
      </c>
      <c r="AB1128" s="128" t="s">
        <v>706</v>
      </c>
      <c r="AD1128" s="126" t="s">
        <v>834</v>
      </c>
      <c r="AF1128" s="111">
        <v>42395</v>
      </c>
      <c r="AG1128" s="123" t="s">
        <v>562</v>
      </c>
      <c r="AH1128" s="94">
        <v>1</v>
      </c>
      <c r="AM1128" s="126" t="s">
        <v>679</v>
      </c>
      <c r="AQ1128" s="94">
        <v>5</v>
      </c>
      <c r="AT1128" s="94">
        <v>9</v>
      </c>
      <c r="AU1128" s="94" t="s">
        <v>691</v>
      </c>
      <c r="AX1128" s="142">
        <v>665</v>
      </c>
      <c r="BA1128" s="168">
        <v>42395</v>
      </c>
      <c r="BB1128" s="168">
        <v>42395</v>
      </c>
    </row>
    <row r="1129" spans="2:54" s="94" customFormat="1" ht="15" customHeight="1" x14ac:dyDescent="0.25">
      <c r="B1129" s="126" t="s">
        <v>139</v>
      </c>
      <c r="C1129" s="116">
        <v>113329040</v>
      </c>
      <c r="D1129" s="92">
        <v>20160111</v>
      </c>
      <c r="E1129" s="116">
        <v>721026460</v>
      </c>
      <c r="F1129" s="94">
        <v>3375</v>
      </c>
      <c r="G1129" s="116">
        <v>721026460</v>
      </c>
      <c r="H1129" s="184">
        <v>3375</v>
      </c>
      <c r="I1129" s="127">
        <v>1093</v>
      </c>
      <c r="J1129" s="123">
        <v>1093</v>
      </c>
      <c r="K1129" s="94">
        <v>10039033</v>
      </c>
      <c r="O1129" s="94" t="s">
        <v>969</v>
      </c>
      <c r="Q1129" s="94" t="s">
        <v>963</v>
      </c>
      <c r="R1129" s="94" t="s">
        <v>961</v>
      </c>
      <c r="T1129" s="142">
        <v>58</v>
      </c>
      <c r="X1129" s="94" t="s">
        <v>690</v>
      </c>
      <c r="Y1129" s="123" t="s">
        <v>159</v>
      </c>
      <c r="AB1129" s="128" t="s">
        <v>706</v>
      </c>
      <c r="AD1129" s="126" t="s">
        <v>834</v>
      </c>
      <c r="AF1129" s="111">
        <v>42395</v>
      </c>
      <c r="AG1129" s="123" t="s">
        <v>562</v>
      </c>
      <c r="AH1129" s="94">
        <v>1</v>
      </c>
      <c r="AM1129" s="126" t="s">
        <v>679</v>
      </c>
      <c r="AT1129" s="94">
        <v>0.53</v>
      </c>
      <c r="AU1129" s="94" t="s">
        <v>691</v>
      </c>
      <c r="AX1129" s="142">
        <v>99717</v>
      </c>
      <c r="BA1129" s="168">
        <v>42395</v>
      </c>
      <c r="BB1129" s="168">
        <v>42395</v>
      </c>
    </row>
    <row r="1130" spans="2:54" s="94" customFormat="1" ht="15" customHeight="1" x14ac:dyDescent="0.25">
      <c r="B1130" s="126" t="s">
        <v>139</v>
      </c>
      <c r="C1130" s="116">
        <v>113329040</v>
      </c>
      <c r="D1130" s="92">
        <v>20160111</v>
      </c>
      <c r="E1130" s="116">
        <v>721026460</v>
      </c>
      <c r="F1130" s="94">
        <v>3375</v>
      </c>
      <c r="G1130" s="116">
        <v>721026460</v>
      </c>
      <c r="H1130" s="184">
        <v>3375</v>
      </c>
      <c r="I1130" s="127">
        <v>1090</v>
      </c>
      <c r="J1130" s="123">
        <v>1090</v>
      </c>
      <c r="K1130" s="94">
        <v>10039033</v>
      </c>
      <c r="O1130" s="94" t="s">
        <v>969</v>
      </c>
      <c r="Q1130" s="94" t="s">
        <v>963</v>
      </c>
      <c r="R1130" s="94" t="s">
        <v>961</v>
      </c>
      <c r="T1130" s="142">
        <v>58</v>
      </c>
      <c r="X1130" s="94" t="s">
        <v>690</v>
      </c>
      <c r="Y1130" s="123" t="s">
        <v>159</v>
      </c>
      <c r="AB1130" s="128" t="s">
        <v>706</v>
      </c>
      <c r="AD1130" s="126" t="s">
        <v>834</v>
      </c>
      <c r="AF1130" s="111">
        <v>42395</v>
      </c>
      <c r="AG1130" s="123" t="s">
        <v>562</v>
      </c>
      <c r="AH1130" s="94">
        <v>1</v>
      </c>
      <c r="AM1130" s="126" t="s">
        <v>679</v>
      </c>
      <c r="AQ1130" s="94">
        <v>5</v>
      </c>
      <c r="AT1130" s="94">
        <v>7</v>
      </c>
      <c r="AU1130" s="94" t="s">
        <v>691</v>
      </c>
      <c r="AX1130" s="94">
        <v>665</v>
      </c>
      <c r="BA1130" s="168">
        <v>42395</v>
      </c>
      <c r="BB1130" s="168">
        <v>42395</v>
      </c>
    </row>
    <row r="1131" spans="2:54" s="94" customFormat="1" ht="15" customHeight="1" x14ac:dyDescent="0.25">
      <c r="B1131" s="126" t="s">
        <v>139</v>
      </c>
      <c r="C1131" s="116">
        <v>113329040</v>
      </c>
      <c r="D1131" s="92">
        <v>20160111</v>
      </c>
      <c r="E1131" s="116">
        <v>721026460</v>
      </c>
      <c r="F1131" s="94">
        <v>3376</v>
      </c>
      <c r="G1131" s="116">
        <v>721026460</v>
      </c>
      <c r="H1131" s="184">
        <v>3376</v>
      </c>
      <c r="I1131" s="127">
        <v>1094</v>
      </c>
      <c r="J1131" s="123">
        <v>1094</v>
      </c>
      <c r="K1131" s="94">
        <v>10039033</v>
      </c>
      <c r="O1131" s="94" t="s">
        <v>970</v>
      </c>
      <c r="Q1131" s="94" t="s">
        <v>963</v>
      </c>
      <c r="R1131" s="94" t="s">
        <v>961</v>
      </c>
      <c r="T1131" s="142">
        <v>58</v>
      </c>
      <c r="X1131" s="94" t="s">
        <v>690</v>
      </c>
      <c r="Y1131" s="123" t="s">
        <v>159</v>
      </c>
      <c r="AB1131" s="128" t="s">
        <v>706</v>
      </c>
      <c r="AD1131" s="126" t="s">
        <v>834</v>
      </c>
      <c r="AF1131" s="111">
        <v>42395</v>
      </c>
      <c r="AG1131" s="123" t="s">
        <v>562</v>
      </c>
      <c r="AH1131" s="94">
        <v>1</v>
      </c>
      <c r="AM1131" s="126" t="s">
        <v>679</v>
      </c>
      <c r="AT1131" s="94">
        <v>0.75</v>
      </c>
      <c r="AU1131" s="94" t="s">
        <v>691</v>
      </c>
      <c r="AX1131" s="184">
        <v>99717</v>
      </c>
      <c r="BA1131" s="168">
        <v>42395</v>
      </c>
      <c r="BB1131" s="168">
        <v>42395</v>
      </c>
    </row>
    <row r="1132" spans="2:54" s="94" customFormat="1" ht="15" customHeight="1" x14ac:dyDescent="0.25">
      <c r="B1132" s="126" t="s">
        <v>139</v>
      </c>
      <c r="C1132" s="116">
        <v>113329040</v>
      </c>
      <c r="D1132" s="92">
        <v>20160111</v>
      </c>
      <c r="E1132" s="116">
        <v>721026460</v>
      </c>
      <c r="F1132" s="94">
        <v>3376</v>
      </c>
      <c r="G1132" s="116">
        <v>721026460</v>
      </c>
      <c r="H1132" s="184">
        <v>3376</v>
      </c>
      <c r="I1132" s="127">
        <v>1091</v>
      </c>
      <c r="J1132" s="123">
        <v>1091</v>
      </c>
      <c r="K1132" s="94">
        <v>10039033</v>
      </c>
      <c r="O1132" s="94" t="s">
        <v>970</v>
      </c>
      <c r="Q1132" s="94" t="s">
        <v>963</v>
      </c>
      <c r="R1132" s="94" t="s">
        <v>961</v>
      </c>
      <c r="T1132" s="142">
        <v>58</v>
      </c>
      <c r="X1132" s="94" t="s">
        <v>690</v>
      </c>
      <c r="Y1132" s="123" t="s">
        <v>159</v>
      </c>
      <c r="AB1132" s="128" t="s">
        <v>706</v>
      </c>
      <c r="AD1132" s="126" t="s">
        <v>834</v>
      </c>
      <c r="AF1132" s="111">
        <v>42395</v>
      </c>
      <c r="AG1132" s="123" t="s">
        <v>562</v>
      </c>
      <c r="AH1132" s="94">
        <v>1</v>
      </c>
      <c r="AM1132" s="126" t="s">
        <v>679</v>
      </c>
      <c r="AQ1132" s="94">
        <v>5</v>
      </c>
      <c r="AT1132" s="94">
        <v>7</v>
      </c>
      <c r="AU1132" s="94" t="s">
        <v>691</v>
      </c>
      <c r="AX1132" s="94">
        <v>665</v>
      </c>
      <c r="BA1132" s="168">
        <v>42395</v>
      </c>
      <c r="BB1132" s="168">
        <v>42395</v>
      </c>
    </row>
    <row r="1133" spans="2:54" s="94" customFormat="1" ht="15" customHeight="1" x14ac:dyDescent="0.25">
      <c r="B1133" s="126" t="s">
        <v>139</v>
      </c>
      <c r="C1133" s="116">
        <v>113329040</v>
      </c>
      <c r="D1133" s="92">
        <v>20160111</v>
      </c>
      <c r="E1133" s="116">
        <v>721026460</v>
      </c>
      <c r="F1133" s="94">
        <v>3377</v>
      </c>
      <c r="G1133" s="116">
        <v>721026460</v>
      </c>
      <c r="H1133" s="184">
        <v>3377</v>
      </c>
      <c r="I1133" s="127">
        <v>1095</v>
      </c>
      <c r="J1133" s="123">
        <v>1095</v>
      </c>
      <c r="K1133" s="94">
        <v>10039033</v>
      </c>
      <c r="O1133" s="94" t="s">
        <v>971</v>
      </c>
      <c r="Q1133" s="94" t="s">
        <v>963</v>
      </c>
      <c r="R1133" s="94" t="s">
        <v>961</v>
      </c>
      <c r="T1133" s="142">
        <v>58</v>
      </c>
      <c r="X1133" s="94" t="s">
        <v>690</v>
      </c>
      <c r="Y1133" s="123" t="s">
        <v>159</v>
      </c>
      <c r="AB1133" s="128" t="s">
        <v>706</v>
      </c>
      <c r="AD1133" s="126" t="s">
        <v>834</v>
      </c>
      <c r="AF1133" s="111">
        <v>42395</v>
      </c>
      <c r="AG1133" s="123" t="s">
        <v>562</v>
      </c>
      <c r="AH1133" s="94">
        <v>1</v>
      </c>
      <c r="AM1133" s="126" t="s">
        <v>679</v>
      </c>
      <c r="AT1133" s="94">
        <v>0.78</v>
      </c>
      <c r="AU1133" s="94" t="s">
        <v>691</v>
      </c>
      <c r="AX1133" s="184">
        <v>99717</v>
      </c>
      <c r="BA1133" s="168">
        <v>42395</v>
      </c>
      <c r="BB1133" s="168">
        <v>42395</v>
      </c>
    </row>
    <row r="1134" spans="2:54" s="94" customFormat="1" ht="15" customHeight="1" x14ac:dyDescent="0.25">
      <c r="B1134" s="126" t="s">
        <v>139</v>
      </c>
      <c r="C1134" s="116">
        <v>113329040</v>
      </c>
      <c r="D1134" s="92">
        <v>20160111</v>
      </c>
      <c r="E1134" s="116">
        <v>721026460</v>
      </c>
      <c r="F1134" s="94">
        <v>3377</v>
      </c>
      <c r="G1134" s="116">
        <v>721026460</v>
      </c>
      <c r="H1134" s="184">
        <v>3377</v>
      </c>
      <c r="I1134" s="127">
        <v>1092</v>
      </c>
      <c r="J1134" s="123">
        <v>1092</v>
      </c>
      <c r="K1134" s="94">
        <v>10039033</v>
      </c>
      <c r="O1134" s="94" t="s">
        <v>971</v>
      </c>
      <c r="Q1134" s="94" t="s">
        <v>963</v>
      </c>
      <c r="R1134" s="94" t="s">
        <v>961</v>
      </c>
      <c r="T1134" s="142">
        <v>58</v>
      </c>
      <c r="X1134" s="94" t="s">
        <v>690</v>
      </c>
      <c r="Y1134" s="123" t="s">
        <v>159</v>
      </c>
      <c r="AB1134" s="128" t="s">
        <v>706</v>
      </c>
      <c r="AD1134" s="126" t="s">
        <v>834</v>
      </c>
      <c r="AF1134" s="111">
        <v>42395</v>
      </c>
      <c r="AG1134" s="123" t="s">
        <v>562</v>
      </c>
      <c r="AH1134" s="94">
        <v>1</v>
      </c>
      <c r="AM1134" s="126" t="s">
        <v>679</v>
      </c>
      <c r="AQ1134" s="94">
        <v>5</v>
      </c>
      <c r="AT1134" s="94" t="s">
        <v>563</v>
      </c>
      <c r="AU1134" s="94" t="s">
        <v>691</v>
      </c>
      <c r="AX1134" s="94">
        <v>665</v>
      </c>
      <c r="BA1134" s="168">
        <v>42395</v>
      </c>
      <c r="BB1134" s="168">
        <v>42395</v>
      </c>
    </row>
    <row r="1135" spans="2:54" s="94" customFormat="1" ht="15" customHeight="1" x14ac:dyDescent="0.25">
      <c r="B1135" s="126" t="s">
        <v>139</v>
      </c>
      <c r="C1135" s="116">
        <v>113329040</v>
      </c>
      <c r="D1135" s="92">
        <v>20160111</v>
      </c>
      <c r="E1135" s="116">
        <v>721026460</v>
      </c>
      <c r="F1135" s="94">
        <v>3378</v>
      </c>
      <c r="G1135" s="116">
        <v>721026460</v>
      </c>
      <c r="H1135" s="184">
        <v>3378</v>
      </c>
      <c r="I1135" s="127">
        <v>1100</v>
      </c>
      <c r="J1135" s="123">
        <v>1100</v>
      </c>
      <c r="K1135" s="94">
        <v>10039034</v>
      </c>
      <c r="O1135" s="94" t="s">
        <v>969</v>
      </c>
      <c r="Q1135" s="94" t="s">
        <v>964</v>
      </c>
      <c r="R1135" s="94" t="s">
        <v>961</v>
      </c>
      <c r="T1135" s="142">
        <v>58</v>
      </c>
      <c r="X1135" s="94" t="s">
        <v>690</v>
      </c>
      <c r="Y1135" s="123" t="s">
        <v>159</v>
      </c>
      <c r="AB1135" s="128" t="s">
        <v>706</v>
      </c>
      <c r="AD1135" s="126" t="s">
        <v>834</v>
      </c>
      <c r="AF1135" s="111">
        <v>42395</v>
      </c>
      <c r="AG1135" s="123" t="s">
        <v>562</v>
      </c>
      <c r="AH1135" s="94">
        <v>1</v>
      </c>
      <c r="AM1135" s="126" t="s">
        <v>679</v>
      </c>
      <c r="AT1135" s="94">
        <v>0.64</v>
      </c>
      <c r="AU1135" s="94" t="s">
        <v>691</v>
      </c>
      <c r="AX1135" s="184">
        <v>99717</v>
      </c>
      <c r="BA1135" s="168">
        <v>42395</v>
      </c>
      <c r="BB1135" s="168">
        <v>42395</v>
      </c>
    </row>
    <row r="1136" spans="2:54" s="94" customFormat="1" ht="15" customHeight="1" x14ac:dyDescent="0.25">
      <c r="B1136" s="126" t="s">
        <v>139</v>
      </c>
      <c r="C1136" s="116">
        <v>113329040</v>
      </c>
      <c r="D1136" s="92">
        <v>20160111</v>
      </c>
      <c r="E1136" s="116">
        <v>721026460</v>
      </c>
      <c r="F1136" s="94">
        <v>3378</v>
      </c>
      <c r="G1136" s="116">
        <v>721026460</v>
      </c>
      <c r="H1136" s="184">
        <v>3378</v>
      </c>
      <c r="I1136" s="127">
        <v>1097</v>
      </c>
      <c r="J1136" s="123">
        <v>1097</v>
      </c>
      <c r="K1136" s="94">
        <v>10039034</v>
      </c>
      <c r="O1136" s="94" t="s">
        <v>969</v>
      </c>
      <c r="Q1136" s="94" t="s">
        <v>964</v>
      </c>
      <c r="R1136" s="94" t="s">
        <v>961</v>
      </c>
      <c r="T1136" s="142">
        <v>58</v>
      </c>
      <c r="X1136" s="94" t="s">
        <v>690</v>
      </c>
      <c r="Y1136" s="123" t="s">
        <v>159</v>
      </c>
      <c r="AB1136" s="128" t="s">
        <v>706</v>
      </c>
      <c r="AD1136" s="126" t="s">
        <v>834</v>
      </c>
      <c r="AF1136" s="111">
        <v>42395</v>
      </c>
      <c r="AG1136" s="123" t="s">
        <v>562</v>
      </c>
      <c r="AH1136" s="94">
        <v>1</v>
      </c>
      <c r="AM1136" s="126" t="s">
        <v>679</v>
      </c>
      <c r="AQ1136" s="94">
        <v>5</v>
      </c>
      <c r="AT1136" s="94">
        <v>8</v>
      </c>
      <c r="AU1136" s="94" t="s">
        <v>691</v>
      </c>
      <c r="AX1136" s="94">
        <v>665</v>
      </c>
      <c r="BA1136" s="168">
        <v>42395</v>
      </c>
      <c r="BB1136" s="168">
        <v>42395</v>
      </c>
    </row>
    <row r="1137" spans="1:54" s="94" customFormat="1" ht="15" customHeight="1" x14ac:dyDescent="0.25">
      <c r="B1137" s="126" t="s">
        <v>139</v>
      </c>
      <c r="C1137" s="116">
        <v>113329040</v>
      </c>
      <c r="D1137" s="92">
        <v>20160111</v>
      </c>
      <c r="E1137" s="116">
        <v>721026460</v>
      </c>
      <c r="F1137" s="94">
        <v>3379</v>
      </c>
      <c r="G1137" s="116">
        <v>721026460</v>
      </c>
      <c r="H1137" s="184">
        <v>3379</v>
      </c>
      <c r="I1137" s="127">
        <v>1101</v>
      </c>
      <c r="J1137" s="123">
        <v>1101</v>
      </c>
      <c r="K1137" s="94">
        <v>10039034</v>
      </c>
      <c r="O1137" s="94" t="s">
        <v>970</v>
      </c>
      <c r="Q1137" s="94" t="s">
        <v>964</v>
      </c>
      <c r="R1137" s="94" t="s">
        <v>961</v>
      </c>
      <c r="T1137" s="142">
        <v>58</v>
      </c>
      <c r="X1137" s="94" t="s">
        <v>690</v>
      </c>
      <c r="Y1137" s="123" t="s">
        <v>159</v>
      </c>
      <c r="AB1137" s="128" t="s">
        <v>706</v>
      </c>
      <c r="AD1137" s="126" t="s">
        <v>834</v>
      </c>
      <c r="AF1137" s="111">
        <v>42395</v>
      </c>
      <c r="AG1137" s="123" t="s">
        <v>562</v>
      </c>
      <c r="AH1137" s="94">
        <v>1</v>
      </c>
      <c r="AM1137" s="126" t="s">
        <v>679</v>
      </c>
      <c r="AT1137" s="94">
        <v>0.75</v>
      </c>
      <c r="AU1137" s="94" t="s">
        <v>691</v>
      </c>
      <c r="AX1137" s="142">
        <v>99717</v>
      </c>
      <c r="BA1137" s="168">
        <v>42395</v>
      </c>
      <c r="BB1137" s="168">
        <v>42395</v>
      </c>
    </row>
    <row r="1138" spans="1:54" s="94" customFormat="1" ht="15" customHeight="1" x14ac:dyDescent="0.25">
      <c r="B1138" s="126" t="s">
        <v>139</v>
      </c>
      <c r="C1138" s="116">
        <v>113329040</v>
      </c>
      <c r="D1138" s="92">
        <v>20160111</v>
      </c>
      <c r="E1138" s="116">
        <v>721026460</v>
      </c>
      <c r="F1138" s="94">
        <v>3379</v>
      </c>
      <c r="G1138" s="116">
        <v>721026460</v>
      </c>
      <c r="H1138" s="184">
        <v>3379</v>
      </c>
      <c r="I1138" s="127">
        <v>1098</v>
      </c>
      <c r="J1138" s="123">
        <v>1098</v>
      </c>
      <c r="K1138" s="94">
        <v>10039034</v>
      </c>
      <c r="O1138" s="94" t="s">
        <v>970</v>
      </c>
      <c r="Q1138" s="94" t="s">
        <v>964</v>
      </c>
      <c r="R1138" s="94" t="s">
        <v>961</v>
      </c>
      <c r="T1138" s="142">
        <v>58</v>
      </c>
      <c r="X1138" s="94" t="s">
        <v>690</v>
      </c>
      <c r="Y1138" s="123" t="s">
        <v>159</v>
      </c>
      <c r="AB1138" s="128" t="s">
        <v>706</v>
      </c>
      <c r="AD1138" s="126" t="s">
        <v>834</v>
      </c>
      <c r="AF1138" s="111">
        <v>42395</v>
      </c>
      <c r="AG1138" s="123" t="s">
        <v>562</v>
      </c>
      <c r="AH1138" s="94">
        <v>1</v>
      </c>
      <c r="AM1138" s="126" t="s">
        <v>679</v>
      </c>
      <c r="AQ1138" s="94">
        <v>5</v>
      </c>
      <c r="AT1138" s="94">
        <v>7</v>
      </c>
      <c r="AU1138" s="94" t="s">
        <v>691</v>
      </c>
      <c r="AX1138" s="142">
        <v>665</v>
      </c>
      <c r="BA1138" s="168">
        <v>42395</v>
      </c>
      <c r="BB1138" s="168">
        <v>42395</v>
      </c>
    </row>
    <row r="1139" spans="1:54" s="94" customFormat="1" ht="15" customHeight="1" x14ac:dyDescent="0.25">
      <c r="B1139" s="126" t="s">
        <v>139</v>
      </c>
      <c r="C1139" s="116">
        <v>113329040</v>
      </c>
      <c r="D1139" s="92">
        <v>20160111</v>
      </c>
      <c r="E1139" s="116">
        <v>721026460</v>
      </c>
      <c r="F1139" s="94">
        <v>3380</v>
      </c>
      <c r="G1139" s="116">
        <v>721026460</v>
      </c>
      <c r="H1139" s="184">
        <v>3380</v>
      </c>
      <c r="I1139" s="127">
        <v>1102</v>
      </c>
      <c r="J1139" s="123">
        <v>1102</v>
      </c>
      <c r="K1139" s="94">
        <v>10039034</v>
      </c>
      <c r="O1139" s="94" t="s">
        <v>971</v>
      </c>
      <c r="Q1139" s="94" t="s">
        <v>964</v>
      </c>
      <c r="R1139" s="94" t="s">
        <v>961</v>
      </c>
      <c r="T1139" s="142">
        <v>58</v>
      </c>
      <c r="X1139" s="94" t="s">
        <v>690</v>
      </c>
      <c r="Y1139" s="123" t="s">
        <v>159</v>
      </c>
      <c r="AB1139" s="128" t="s">
        <v>706</v>
      </c>
      <c r="AD1139" s="126" t="s">
        <v>834</v>
      </c>
      <c r="AF1139" s="111">
        <v>42395</v>
      </c>
      <c r="AG1139" s="123" t="s">
        <v>562</v>
      </c>
      <c r="AH1139" s="94">
        <v>1</v>
      </c>
      <c r="AM1139" s="126" t="s">
        <v>679</v>
      </c>
      <c r="AT1139" s="94">
        <v>1.2</v>
      </c>
      <c r="AU1139" s="94" t="s">
        <v>691</v>
      </c>
      <c r="AX1139" s="142">
        <v>99717</v>
      </c>
      <c r="BA1139" s="168">
        <v>42395</v>
      </c>
      <c r="BB1139" s="168">
        <v>42395</v>
      </c>
    </row>
    <row r="1140" spans="1:54" s="94" customFormat="1" ht="15" customHeight="1" x14ac:dyDescent="0.25">
      <c r="B1140" s="126" t="s">
        <v>139</v>
      </c>
      <c r="C1140" s="116">
        <v>113329040</v>
      </c>
      <c r="D1140" s="92">
        <v>20160111</v>
      </c>
      <c r="E1140" s="116">
        <v>721026460</v>
      </c>
      <c r="F1140" s="94">
        <v>3380</v>
      </c>
      <c r="G1140" s="116">
        <v>721026460</v>
      </c>
      <c r="H1140" s="184">
        <v>3380</v>
      </c>
      <c r="I1140" s="127">
        <v>1099</v>
      </c>
      <c r="J1140" s="123">
        <v>1099</v>
      </c>
      <c r="K1140" s="94">
        <v>10039034</v>
      </c>
      <c r="O1140" s="94" t="s">
        <v>971</v>
      </c>
      <c r="Q1140" s="94" t="s">
        <v>964</v>
      </c>
      <c r="R1140" s="94" t="s">
        <v>961</v>
      </c>
      <c r="T1140" s="142">
        <v>58</v>
      </c>
      <c r="X1140" s="94" t="s">
        <v>690</v>
      </c>
      <c r="Y1140" s="123" t="s">
        <v>159</v>
      </c>
      <c r="AB1140" s="128" t="s">
        <v>706</v>
      </c>
      <c r="AD1140" s="126" t="s">
        <v>834</v>
      </c>
      <c r="AF1140" s="111">
        <v>42395</v>
      </c>
      <c r="AG1140" s="123" t="s">
        <v>562</v>
      </c>
      <c r="AH1140" s="94">
        <v>1</v>
      </c>
      <c r="AM1140" s="126" t="s">
        <v>679</v>
      </c>
      <c r="AQ1140" s="94">
        <v>5</v>
      </c>
      <c r="AT1140" s="94" t="s">
        <v>563</v>
      </c>
      <c r="AU1140" s="94" t="s">
        <v>691</v>
      </c>
      <c r="AX1140" s="142">
        <v>665</v>
      </c>
      <c r="BA1140" s="168">
        <v>42395</v>
      </c>
      <c r="BB1140" s="168">
        <v>42395</v>
      </c>
    </row>
    <row r="1141" spans="1:54" s="94" customFormat="1" ht="15" customHeight="1" x14ac:dyDescent="0.25">
      <c r="B1141" s="126" t="s">
        <v>139</v>
      </c>
      <c r="C1141" s="116">
        <v>113329040</v>
      </c>
      <c r="D1141" s="92">
        <v>20160111</v>
      </c>
      <c r="E1141" s="116">
        <v>721026460</v>
      </c>
      <c r="F1141" s="94">
        <v>3381</v>
      </c>
      <c r="G1141" s="116">
        <v>721026460</v>
      </c>
      <c r="H1141" s="184">
        <v>3381</v>
      </c>
      <c r="I1141" s="127">
        <v>1149</v>
      </c>
      <c r="J1141" s="123">
        <v>1149</v>
      </c>
      <c r="K1141" s="94">
        <v>10041471</v>
      </c>
      <c r="O1141" s="94" t="s">
        <v>965</v>
      </c>
      <c r="Q1141" s="94" t="s">
        <v>692</v>
      </c>
      <c r="R1141" s="94" t="s">
        <v>689</v>
      </c>
      <c r="T1141" s="142">
        <v>58</v>
      </c>
      <c r="X1141" s="94" t="s">
        <v>690</v>
      </c>
      <c r="Y1141" s="123" t="s">
        <v>159</v>
      </c>
      <c r="AB1141" s="128" t="s">
        <v>706</v>
      </c>
      <c r="AD1141" s="126" t="s">
        <v>834</v>
      </c>
      <c r="AF1141" s="111">
        <v>42395</v>
      </c>
      <c r="AG1141" s="123" t="s">
        <v>562</v>
      </c>
      <c r="AH1141" s="94">
        <v>1</v>
      </c>
      <c r="AM1141" s="126" t="s">
        <v>679</v>
      </c>
      <c r="AT1141" s="94">
        <v>0.53</v>
      </c>
      <c r="AU1141" s="94" t="s">
        <v>691</v>
      </c>
      <c r="AX1141" s="184">
        <v>99717</v>
      </c>
      <c r="BA1141" s="168">
        <v>42395</v>
      </c>
      <c r="BB1141" s="168">
        <v>42395</v>
      </c>
    </row>
    <row r="1142" spans="1:54" s="94" customFormat="1" ht="15" customHeight="1" x14ac:dyDescent="0.25">
      <c r="B1142" s="126" t="s">
        <v>139</v>
      </c>
      <c r="C1142" s="116">
        <v>113329040</v>
      </c>
      <c r="D1142" s="92">
        <v>20160111</v>
      </c>
      <c r="E1142" s="116">
        <v>721026460</v>
      </c>
      <c r="F1142" s="94">
        <v>3381</v>
      </c>
      <c r="G1142" s="116">
        <v>721026460</v>
      </c>
      <c r="H1142" s="184">
        <v>3381</v>
      </c>
      <c r="I1142" s="127">
        <v>1142</v>
      </c>
      <c r="J1142" s="123">
        <v>1142</v>
      </c>
      <c r="K1142" s="94">
        <v>10041471</v>
      </c>
      <c r="O1142" s="94" t="s">
        <v>965</v>
      </c>
      <c r="Q1142" s="94" t="s">
        <v>692</v>
      </c>
      <c r="R1142" s="94" t="s">
        <v>689</v>
      </c>
      <c r="T1142" s="142">
        <v>58</v>
      </c>
      <c r="X1142" s="94" t="s">
        <v>690</v>
      </c>
      <c r="Y1142" s="123" t="s">
        <v>159</v>
      </c>
      <c r="AB1142" s="128" t="s">
        <v>706</v>
      </c>
      <c r="AD1142" s="126" t="s">
        <v>834</v>
      </c>
      <c r="AF1142" s="111">
        <v>42395</v>
      </c>
      <c r="AG1142" s="123" t="s">
        <v>562</v>
      </c>
      <c r="AH1142" s="94">
        <v>1</v>
      </c>
      <c r="AM1142" s="126" t="s">
        <v>679</v>
      </c>
      <c r="AQ1142" s="94">
        <v>5</v>
      </c>
      <c r="AT1142" s="94">
        <v>28</v>
      </c>
      <c r="AU1142" s="94" t="s">
        <v>691</v>
      </c>
      <c r="AX1142" s="94">
        <v>665</v>
      </c>
      <c r="BA1142" s="168">
        <v>42395</v>
      </c>
      <c r="BB1142" s="168">
        <v>42395</v>
      </c>
    </row>
    <row r="1143" spans="1:54" s="94" customFormat="1" ht="15" customHeight="1" x14ac:dyDescent="0.25">
      <c r="B1143" s="126" t="s">
        <v>139</v>
      </c>
      <c r="C1143" s="116">
        <v>113329040</v>
      </c>
      <c r="D1143" s="92">
        <v>20160111</v>
      </c>
      <c r="E1143" s="116">
        <v>721026460</v>
      </c>
      <c r="F1143" s="94">
        <v>3382</v>
      </c>
      <c r="G1143" s="116">
        <v>721026460</v>
      </c>
      <c r="H1143" s="94">
        <v>3382</v>
      </c>
      <c r="I1143" s="127">
        <v>1146</v>
      </c>
      <c r="J1143" s="123">
        <v>1146</v>
      </c>
      <c r="K1143" s="94">
        <v>10041471</v>
      </c>
      <c r="O1143" s="94" t="s">
        <v>965</v>
      </c>
      <c r="Q1143" s="94" t="s">
        <v>692</v>
      </c>
      <c r="R1143" s="94" t="s">
        <v>689</v>
      </c>
      <c r="T1143" s="142">
        <v>58</v>
      </c>
      <c r="X1143" s="94" t="s">
        <v>690</v>
      </c>
      <c r="Y1143" s="123" t="s">
        <v>159</v>
      </c>
      <c r="AB1143" s="128" t="s">
        <v>706</v>
      </c>
      <c r="AD1143" s="152" t="s">
        <v>835</v>
      </c>
      <c r="AF1143" s="111">
        <v>42395</v>
      </c>
      <c r="AG1143" s="123" t="s">
        <v>562</v>
      </c>
      <c r="AH1143" s="94">
        <v>1</v>
      </c>
      <c r="AM1143" s="126" t="s">
        <v>978</v>
      </c>
      <c r="AQ1143" s="94">
        <v>5</v>
      </c>
      <c r="AT1143" s="94">
        <v>22</v>
      </c>
      <c r="AU1143" s="94" t="s">
        <v>691</v>
      </c>
      <c r="AX1143" s="94">
        <v>665</v>
      </c>
      <c r="BA1143" s="168">
        <v>42395</v>
      </c>
      <c r="BB1143" s="168">
        <v>42395</v>
      </c>
    </row>
    <row r="1144" spans="1:54" s="94" customFormat="1" ht="15" customHeight="1" x14ac:dyDescent="0.25">
      <c r="B1144" s="126" t="s">
        <v>139</v>
      </c>
      <c r="C1144" s="116">
        <v>113329040</v>
      </c>
      <c r="D1144" s="92">
        <v>20160111</v>
      </c>
      <c r="E1144" s="116">
        <v>721026460</v>
      </c>
      <c r="F1144" s="94">
        <v>3383</v>
      </c>
      <c r="G1144" s="116">
        <v>721026460</v>
      </c>
      <c r="H1144" s="184">
        <v>3383</v>
      </c>
      <c r="I1144" s="127">
        <v>1150</v>
      </c>
      <c r="J1144" s="123">
        <v>1150</v>
      </c>
      <c r="K1144" s="94">
        <v>10041471</v>
      </c>
      <c r="O1144" s="94" t="s">
        <v>886</v>
      </c>
      <c r="Q1144" s="94" t="s">
        <v>692</v>
      </c>
      <c r="R1144" s="94" t="s">
        <v>689</v>
      </c>
      <c r="T1144" s="142">
        <v>58</v>
      </c>
      <c r="X1144" s="94" t="s">
        <v>690</v>
      </c>
      <c r="Y1144" s="123" t="s">
        <v>159</v>
      </c>
      <c r="AB1144" s="128" t="s">
        <v>706</v>
      </c>
      <c r="AD1144" s="126" t="s">
        <v>834</v>
      </c>
      <c r="AF1144" s="111">
        <v>42395</v>
      </c>
      <c r="AG1144" s="123" t="s">
        <v>562</v>
      </c>
      <c r="AH1144" s="94">
        <v>1</v>
      </c>
      <c r="AM1144" s="126" t="s">
        <v>679</v>
      </c>
      <c r="AT1144" s="94">
        <v>5.3</v>
      </c>
      <c r="AU1144" s="94" t="s">
        <v>691</v>
      </c>
      <c r="AX1144" s="184">
        <v>99717</v>
      </c>
      <c r="BA1144" s="168">
        <v>42395</v>
      </c>
      <c r="BB1144" s="168">
        <v>42395</v>
      </c>
    </row>
    <row r="1145" spans="1:54" s="94" customFormat="1" ht="15" customHeight="1" x14ac:dyDescent="0.25">
      <c r="B1145" s="126" t="s">
        <v>139</v>
      </c>
      <c r="C1145" s="116">
        <v>113329040</v>
      </c>
      <c r="D1145" s="92">
        <v>20160111</v>
      </c>
      <c r="E1145" s="116">
        <v>721026460</v>
      </c>
      <c r="F1145" s="94">
        <v>3383</v>
      </c>
      <c r="G1145" s="116">
        <v>721026460</v>
      </c>
      <c r="H1145" s="184">
        <v>3383</v>
      </c>
      <c r="I1145" s="127">
        <v>1143</v>
      </c>
      <c r="J1145" s="123">
        <v>1143</v>
      </c>
      <c r="K1145" s="94">
        <v>10041471</v>
      </c>
      <c r="O1145" s="94" t="s">
        <v>886</v>
      </c>
      <c r="Q1145" s="94" t="s">
        <v>692</v>
      </c>
      <c r="R1145" s="94" t="s">
        <v>689</v>
      </c>
      <c r="T1145" s="142">
        <v>58</v>
      </c>
      <c r="X1145" s="94" t="s">
        <v>690</v>
      </c>
      <c r="Y1145" s="123" t="s">
        <v>159</v>
      </c>
      <c r="AB1145" s="128" t="s">
        <v>706</v>
      </c>
      <c r="AD1145" s="126" t="s">
        <v>834</v>
      </c>
      <c r="AF1145" s="111">
        <v>42395</v>
      </c>
      <c r="AG1145" s="123" t="s">
        <v>562</v>
      </c>
      <c r="AH1145" s="94">
        <v>1</v>
      </c>
      <c r="AM1145" s="126" t="s">
        <v>679</v>
      </c>
      <c r="AQ1145" s="94">
        <v>5</v>
      </c>
      <c r="AT1145" s="94">
        <v>35</v>
      </c>
      <c r="AU1145" s="94" t="s">
        <v>691</v>
      </c>
      <c r="AX1145" s="94">
        <v>665</v>
      </c>
      <c r="BA1145" s="168">
        <v>42395</v>
      </c>
      <c r="BB1145" s="168">
        <v>42395</v>
      </c>
    </row>
    <row r="1146" spans="1:54" s="94" customFormat="1" ht="15" customHeight="1" x14ac:dyDescent="0.25">
      <c r="B1146" s="126" t="s">
        <v>139</v>
      </c>
      <c r="C1146" s="116">
        <v>113329040</v>
      </c>
      <c r="D1146" s="92">
        <v>20160111</v>
      </c>
      <c r="E1146" s="116">
        <v>721026460</v>
      </c>
      <c r="F1146" s="94">
        <v>3384</v>
      </c>
      <c r="G1146" s="116">
        <v>721026460</v>
      </c>
      <c r="H1146" s="94">
        <v>3384</v>
      </c>
      <c r="I1146" s="127">
        <v>1147</v>
      </c>
      <c r="J1146" s="123">
        <v>1147</v>
      </c>
      <c r="K1146" s="94">
        <v>10041471</v>
      </c>
      <c r="O1146" s="94" t="s">
        <v>886</v>
      </c>
      <c r="Q1146" s="94" t="s">
        <v>692</v>
      </c>
      <c r="R1146" s="94" t="s">
        <v>689</v>
      </c>
      <c r="T1146" s="142">
        <v>58</v>
      </c>
      <c r="X1146" s="94" t="s">
        <v>690</v>
      </c>
      <c r="Y1146" s="123" t="s">
        <v>159</v>
      </c>
      <c r="AB1146" s="128" t="s">
        <v>706</v>
      </c>
      <c r="AD1146" s="152" t="s">
        <v>835</v>
      </c>
      <c r="AF1146" s="111">
        <v>42395</v>
      </c>
      <c r="AG1146" s="123" t="s">
        <v>562</v>
      </c>
      <c r="AH1146" s="94">
        <v>1</v>
      </c>
      <c r="AM1146" s="126" t="s">
        <v>978</v>
      </c>
      <c r="AQ1146" s="94">
        <v>5</v>
      </c>
      <c r="AT1146" s="94">
        <v>29</v>
      </c>
      <c r="AU1146" s="94" t="s">
        <v>691</v>
      </c>
      <c r="AX1146" s="94">
        <v>665</v>
      </c>
      <c r="BA1146" s="168">
        <v>42395</v>
      </c>
      <c r="BB1146" s="168">
        <v>42395</v>
      </c>
    </row>
    <row r="1147" spans="1:54" s="94" customFormat="1" ht="15" customHeight="1" x14ac:dyDescent="0.25">
      <c r="B1147" s="126" t="s">
        <v>139</v>
      </c>
      <c r="C1147" s="116">
        <v>113329040</v>
      </c>
      <c r="D1147" s="92">
        <v>20160111</v>
      </c>
      <c r="E1147" s="116">
        <v>721026460</v>
      </c>
      <c r="F1147" s="94">
        <v>3385</v>
      </c>
      <c r="G1147" s="116">
        <v>721026460</v>
      </c>
      <c r="H1147" s="184">
        <v>3385</v>
      </c>
      <c r="I1147" s="127">
        <v>1151</v>
      </c>
      <c r="J1147" s="123">
        <v>1151</v>
      </c>
      <c r="K1147" s="94">
        <v>10041471</v>
      </c>
      <c r="O1147" s="94" t="s">
        <v>967</v>
      </c>
      <c r="Q1147" s="94" t="s">
        <v>692</v>
      </c>
      <c r="R1147" s="94" t="s">
        <v>689</v>
      </c>
      <c r="T1147" s="142">
        <v>58</v>
      </c>
      <c r="X1147" s="94" t="s">
        <v>690</v>
      </c>
      <c r="Y1147" s="123" t="s">
        <v>159</v>
      </c>
      <c r="AB1147" s="128" t="s">
        <v>706</v>
      </c>
      <c r="AD1147" s="126" t="s">
        <v>834</v>
      </c>
      <c r="AF1147" s="111">
        <v>42395</v>
      </c>
      <c r="AG1147" s="123" t="s">
        <v>562</v>
      </c>
      <c r="AH1147" s="94">
        <v>1</v>
      </c>
      <c r="AM1147" s="126" t="s">
        <v>679</v>
      </c>
      <c r="AT1147" s="94">
        <v>7</v>
      </c>
      <c r="AU1147" s="94" t="s">
        <v>691</v>
      </c>
      <c r="AX1147" s="184">
        <v>99717</v>
      </c>
      <c r="BA1147" s="168">
        <v>42395</v>
      </c>
      <c r="BB1147" s="168">
        <v>42395</v>
      </c>
    </row>
    <row r="1148" spans="1:54" s="94" customFormat="1" ht="15" customHeight="1" x14ac:dyDescent="0.25">
      <c r="B1148" s="126" t="s">
        <v>139</v>
      </c>
      <c r="C1148" s="116">
        <v>113329040</v>
      </c>
      <c r="D1148" s="92">
        <v>20160111</v>
      </c>
      <c r="E1148" s="116">
        <v>721026460</v>
      </c>
      <c r="F1148" s="94">
        <v>3385</v>
      </c>
      <c r="G1148" s="116">
        <v>721026460</v>
      </c>
      <c r="H1148" s="184">
        <v>3385</v>
      </c>
      <c r="I1148" s="127">
        <v>1144</v>
      </c>
      <c r="J1148" s="123">
        <v>1144</v>
      </c>
      <c r="K1148" s="94">
        <v>10041471</v>
      </c>
      <c r="O1148" s="94" t="s">
        <v>967</v>
      </c>
      <c r="Q1148" s="94" t="s">
        <v>692</v>
      </c>
      <c r="R1148" s="94" t="s">
        <v>689</v>
      </c>
      <c r="T1148" s="142">
        <v>58</v>
      </c>
      <c r="X1148" s="94" t="s">
        <v>690</v>
      </c>
      <c r="Y1148" s="123" t="s">
        <v>159</v>
      </c>
      <c r="AB1148" s="128" t="s">
        <v>706</v>
      </c>
      <c r="AD1148" s="126" t="s">
        <v>834</v>
      </c>
      <c r="AF1148" s="111">
        <v>42395</v>
      </c>
      <c r="AG1148" s="123" t="s">
        <v>562</v>
      </c>
      <c r="AH1148" s="94">
        <v>1</v>
      </c>
      <c r="AM1148" s="126" t="s">
        <v>679</v>
      </c>
      <c r="AQ1148" s="94">
        <v>5</v>
      </c>
      <c r="AT1148" s="94">
        <v>26</v>
      </c>
      <c r="AU1148" s="94" t="s">
        <v>691</v>
      </c>
      <c r="AX1148" s="142">
        <v>665</v>
      </c>
      <c r="BA1148" s="168">
        <v>42395</v>
      </c>
      <c r="BB1148" s="168">
        <v>42395</v>
      </c>
    </row>
    <row r="1149" spans="1:54" s="94" customFormat="1" ht="15" customHeight="1" x14ac:dyDescent="0.25">
      <c r="B1149" s="126" t="s">
        <v>139</v>
      </c>
      <c r="C1149" s="116">
        <v>113329040</v>
      </c>
      <c r="D1149" s="92">
        <v>20160111</v>
      </c>
      <c r="E1149" s="116">
        <v>721026460</v>
      </c>
      <c r="F1149" s="94">
        <v>3386</v>
      </c>
      <c r="G1149" s="116">
        <v>721026460</v>
      </c>
      <c r="H1149" s="94">
        <v>3386</v>
      </c>
      <c r="I1149" s="127">
        <v>1148</v>
      </c>
      <c r="J1149" s="123">
        <v>1148</v>
      </c>
      <c r="K1149" s="94">
        <v>10041471</v>
      </c>
      <c r="O1149" s="94" t="s">
        <v>967</v>
      </c>
      <c r="Q1149" s="94" t="s">
        <v>692</v>
      </c>
      <c r="R1149" s="94" t="s">
        <v>689</v>
      </c>
      <c r="T1149" s="142">
        <v>58</v>
      </c>
      <c r="X1149" s="94" t="s">
        <v>690</v>
      </c>
      <c r="Y1149" s="123" t="s">
        <v>159</v>
      </c>
      <c r="AB1149" s="128" t="s">
        <v>706</v>
      </c>
      <c r="AD1149" s="152" t="s">
        <v>835</v>
      </c>
      <c r="AF1149" s="111">
        <v>42395</v>
      </c>
      <c r="AG1149" s="123" t="s">
        <v>562</v>
      </c>
      <c r="AH1149" s="94">
        <v>1</v>
      </c>
      <c r="AM1149" s="126" t="s">
        <v>978</v>
      </c>
      <c r="AQ1149" s="94">
        <v>5</v>
      </c>
      <c r="AT1149" s="94">
        <v>24</v>
      </c>
      <c r="AU1149" s="94" t="s">
        <v>691</v>
      </c>
      <c r="AX1149" s="142">
        <v>665</v>
      </c>
      <c r="BA1149" s="168">
        <v>42395</v>
      </c>
      <c r="BB1149" s="168">
        <v>42395</v>
      </c>
    </row>
    <row r="1150" spans="1:54" s="94" customFormat="1" ht="15" customHeight="1" x14ac:dyDescent="0.25">
      <c r="A1150" s="184"/>
      <c r="B1150" s="126" t="s">
        <v>139</v>
      </c>
      <c r="C1150" s="116">
        <v>113329040</v>
      </c>
      <c r="D1150" s="92">
        <v>20160111</v>
      </c>
      <c r="E1150" s="116">
        <v>721026460</v>
      </c>
      <c r="F1150" s="184">
        <v>3387</v>
      </c>
      <c r="G1150" s="116">
        <v>721026460</v>
      </c>
      <c r="H1150" s="184">
        <v>3387</v>
      </c>
      <c r="I1150" s="127">
        <v>1152</v>
      </c>
      <c r="J1150" s="123">
        <v>1152</v>
      </c>
      <c r="K1150" s="94">
        <v>10041471</v>
      </c>
      <c r="L1150" s="184"/>
      <c r="M1150" s="184"/>
      <c r="N1150" s="184"/>
      <c r="O1150" s="94" t="s">
        <v>968</v>
      </c>
      <c r="P1150" s="184"/>
      <c r="Q1150" s="94" t="s">
        <v>692</v>
      </c>
      <c r="R1150" s="94" t="s">
        <v>689</v>
      </c>
      <c r="S1150" s="184"/>
      <c r="T1150" s="142">
        <v>58</v>
      </c>
      <c r="U1150" s="184"/>
      <c r="V1150" s="184"/>
      <c r="W1150" s="184"/>
      <c r="X1150" s="94" t="s">
        <v>690</v>
      </c>
      <c r="Y1150" s="123" t="s">
        <v>159</v>
      </c>
      <c r="Z1150" s="184"/>
      <c r="AA1150" s="184"/>
      <c r="AB1150" s="128" t="s">
        <v>706</v>
      </c>
      <c r="AC1150" s="184"/>
      <c r="AD1150" s="126" t="s">
        <v>834</v>
      </c>
      <c r="AE1150" s="184"/>
      <c r="AF1150" s="111">
        <v>42395</v>
      </c>
      <c r="AG1150" s="123" t="s">
        <v>562</v>
      </c>
      <c r="AH1150" s="94">
        <v>1</v>
      </c>
      <c r="AI1150" s="184"/>
      <c r="AJ1150" s="184"/>
      <c r="AK1150" s="184"/>
      <c r="AL1150" s="184"/>
      <c r="AM1150" s="126" t="s">
        <v>679</v>
      </c>
      <c r="AN1150" s="184"/>
      <c r="AO1150" s="184"/>
      <c r="AP1150" s="184"/>
      <c r="AQ1150" s="184"/>
      <c r="AR1150" s="184"/>
      <c r="AS1150" s="184"/>
      <c r="AT1150" s="94">
        <v>12</v>
      </c>
      <c r="AU1150" s="94" t="s">
        <v>691</v>
      </c>
      <c r="AV1150" s="184"/>
      <c r="AW1150" s="184"/>
      <c r="AX1150" s="142">
        <v>99717</v>
      </c>
      <c r="AY1150" s="184"/>
      <c r="AZ1150" s="184"/>
      <c r="BA1150" s="168">
        <v>42395</v>
      </c>
      <c r="BB1150" s="168">
        <v>42395</v>
      </c>
    </row>
    <row r="1151" spans="1:54" s="142" customFormat="1" ht="15" customHeight="1" x14ac:dyDescent="0.25">
      <c r="B1151" s="126" t="s">
        <v>139</v>
      </c>
      <c r="C1151" s="116">
        <v>113329040</v>
      </c>
      <c r="D1151" s="92">
        <v>20160111</v>
      </c>
      <c r="E1151" s="116">
        <v>721026460</v>
      </c>
      <c r="F1151" s="142">
        <v>3387</v>
      </c>
      <c r="G1151" s="116">
        <v>721026460</v>
      </c>
      <c r="H1151" s="142">
        <v>3387</v>
      </c>
      <c r="I1151" s="127">
        <v>1145</v>
      </c>
      <c r="J1151" s="123">
        <v>1145</v>
      </c>
      <c r="K1151" s="94">
        <v>10041471</v>
      </c>
      <c r="O1151" s="94" t="s">
        <v>968</v>
      </c>
      <c r="Q1151" s="94" t="s">
        <v>692</v>
      </c>
      <c r="R1151" s="94" t="s">
        <v>689</v>
      </c>
      <c r="T1151" s="142">
        <v>58</v>
      </c>
      <c r="X1151" s="94" t="s">
        <v>690</v>
      </c>
      <c r="Y1151" s="123" t="s">
        <v>159</v>
      </c>
      <c r="AB1151" s="128" t="s">
        <v>706</v>
      </c>
      <c r="AD1151" s="126" t="s">
        <v>834</v>
      </c>
      <c r="AF1151" s="111">
        <v>42395</v>
      </c>
      <c r="AG1151" s="123" t="s">
        <v>562</v>
      </c>
      <c r="AH1151" s="94">
        <v>1</v>
      </c>
      <c r="AM1151" s="126" t="s">
        <v>679</v>
      </c>
      <c r="AQ1151" s="142">
        <v>5</v>
      </c>
      <c r="AT1151" s="94">
        <v>28</v>
      </c>
      <c r="AU1151" s="94" t="s">
        <v>691</v>
      </c>
      <c r="AX1151" s="142">
        <v>665</v>
      </c>
      <c r="BA1151" s="168">
        <v>42395</v>
      </c>
      <c r="BB1151" s="168">
        <v>42395</v>
      </c>
    </row>
    <row r="1152" spans="1:54" s="94" customFormat="1" ht="15" customHeight="1" x14ac:dyDescent="0.2">
      <c r="B1152" s="126"/>
    </row>
  </sheetData>
  <autoFilter ref="A4:BB1151"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workbookViewId="0">
      <selection activeCell="H3" sqref="H3"/>
    </sheetView>
  </sheetViews>
  <sheetFormatPr defaultRowHeight="12.75" x14ac:dyDescent="0.2"/>
  <cols>
    <col min="3" max="3" width="31.7109375" customWidth="1"/>
    <col min="6" max="6" width="15.7109375" customWidth="1"/>
    <col min="7" max="7" width="12.28515625" customWidth="1"/>
    <col min="8" max="8" width="41.5703125" customWidth="1"/>
  </cols>
  <sheetData>
    <row r="1" spans="1:9" x14ac:dyDescent="0.2">
      <c r="A1" s="2" t="s">
        <v>307</v>
      </c>
      <c r="B1" s="2" t="s">
        <v>279</v>
      </c>
      <c r="C1" s="2" t="s">
        <v>263</v>
      </c>
      <c r="D1" s="2" t="s">
        <v>26</v>
      </c>
      <c r="E1" s="2" t="s">
        <v>27</v>
      </c>
      <c r="F1" s="2" t="s">
        <v>28</v>
      </c>
      <c r="G1" s="2" t="s">
        <v>264</v>
      </c>
      <c r="H1" s="2" t="s">
        <v>262</v>
      </c>
      <c r="I1" s="2" t="s">
        <v>311</v>
      </c>
    </row>
    <row r="2" spans="1:9" x14ac:dyDescent="0.2">
      <c r="A2" s="30">
        <v>1</v>
      </c>
      <c r="B2" s="30"/>
      <c r="C2" s="30" t="s">
        <v>308</v>
      </c>
      <c r="D2" s="30" t="s">
        <v>309</v>
      </c>
      <c r="E2" s="30">
        <v>1</v>
      </c>
      <c r="F2" s="30"/>
      <c r="G2" s="30" t="s">
        <v>128</v>
      </c>
      <c r="H2" s="31" t="s">
        <v>310</v>
      </c>
      <c r="I2" s="30" t="s">
        <v>270</v>
      </c>
    </row>
    <row r="3" spans="1:9" x14ac:dyDescent="0.2">
      <c r="A3" s="30">
        <v>2</v>
      </c>
      <c r="B3" s="30"/>
      <c r="C3" s="30" t="s">
        <v>312</v>
      </c>
      <c r="D3" s="30" t="s">
        <v>309</v>
      </c>
      <c r="E3" s="30">
        <v>9</v>
      </c>
      <c r="F3" s="30"/>
      <c r="G3" s="30" t="s">
        <v>128</v>
      </c>
      <c r="H3" s="31" t="s">
        <v>313</v>
      </c>
      <c r="I3" s="30"/>
    </row>
    <row r="4" spans="1:9" x14ac:dyDescent="0.2">
      <c r="A4" s="30">
        <v>3</v>
      </c>
      <c r="B4" s="30"/>
      <c r="C4" s="30" t="s">
        <v>34</v>
      </c>
      <c r="D4" s="30" t="s">
        <v>309</v>
      </c>
      <c r="E4" s="30">
        <v>20</v>
      </c>
      <c r="F4" s="30"/>
      <c r="G4" s="30" t="s">
        <v>128</v>
      </c>
      <c r="H4" s="31" t="s">
        <v>314</v>
      </c>
      <c r="I4" s="30"/>
    </row>
    <row r="5" spans="1:9" ht="25.5" x14ac:dyDescent="0.2">
      <c r="A5" s="30">
        <v>4</v>
      </c>
      <c r="B5" s="30"/>
      <c r="C5" s="30" t="s">
        <v>335</v>
      </c>
      <c r="D5" s="30" t="s">
        <v>309</v>
      </c>
      <c r="E5" s="30">
        <v>100</v>
      </c>
      <c r="F5" s="30"/>
      <c r="G5" s="30" t="s">
        <v>161</v>
      </c>
      <c r="H5" s="31" t="s">
        <v>315</v>
      </c>
      <c r="I5" s="30"/>
    </row>
    <row r="6" spans="1:9" ht="38.25" x14ac:dyDescent="0.2">
      <c r="A6" s="30">
        <v>5</v>
      </c>
      <c r="B6" s="30"/>
      <c r="C6" s="30" t="s">
        <v>337</v>
      </c>
      <c r="D6" s="30" t="s">
        <v>309</v>
      </c>
      <c r="E6" s="30">
        <v>16</v>
      </c>
      <c r="F6" s="30"/>
      <c r="G6" s="30" t="s">
        <v>128</v>
      </c>
      <c r="H6" s="31" t="s">
        <v>338</v>
      </c>
      <c r="I6" s="30"/>
    </row>
  </sheetData>
  <phoneticPr fontId="0" type="noConversion"/>
  <pageMargins left="0.28000000000000003" right="0.34" top="1" bottom="1" header="0.5" footer="0.5"/>
  <pageSetup scale="90" orientation="landscape" r:id="rId1"/>
  <headerFooter alignWithMargins="0">
    <oddHeader>&amp;L&amp;D&amp;C&amp;A&amp;RPage &amp;P</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topLeftCell="A29" workbookViewId="0">
      <selection activeCell="A32" sqref="A32:XFD32"/>
    </sheetView>
  </sheetViews>
  <sheetFormatPr defaultRowHeight="12.75" x14ac:dyDescent="0.2"/>
  <cols>
    <col min="1" max="1" width="10.140625" bestFit="1" customWidth="1"/>
    <col min="2" max="2" width="8" bestFit="1" customWidth="1"/>
    <col min="3" max="3" width="29.140625" bestFit="1" customWidth="1"/>
    <col min="4" max="4" width="12.5703125" bestFit="1" customWidth="1"/>
    <col min="5" max="5" width="12.28515625" bestFit="1" customWidth="1"/>
    <col min="6" max="6" width="15" bestFit="1" customWidth="1"/>
    <col min="7" max="7" width="10.5703125" bestFit="1" customWidth="1"/>
    <col min="8" max="8" width="39.5703125" customWidth="1"/>
    <col min="10" max="10" width="23.140625" customWidth="1"/>
  </cols>
  <sheetData>
    <row r="1" spans="1:10" s="24" customFormat="1" x14ac:dyDescent="0.2">
      <c r="A1" s="51" t="s">
        <v>307</v>
      </c>
      <c r="B1" s="51" t="s">
        <v>279</v>
      </c>
      <c r="C1" s="51" t="s">
        <v>263</v>
      </c>
      <c r="D1" s="51" t="s">
        <v>26</v>
      </c>
      <c r="E1" s="51" t="s">
        <v>27</v>
      </c>
      <c r="F1" s="51" t="s">
        <v>28</v>
      </c>
      <c r="G1" s="51" t="s">
        <v>264</v>
      </c>
      <c r="H1" s="51" t="s">
        <v>262</v>
      </c>
      <c r="I1" s="51" t="s">
        <v>311</v>
      </c>
      <c r="J1" s="51" t="s">
        <v>316</v>
      </c>
    </row>
    <row r="2" spans="1:10" s="25" customFormat="1" x14ac:dyDescent="0.2">
      <c r="A2" s="54">
        <v>1</v>
      </c>
      <c r="B2" s="52"/>
      <c r="C2" s="52" t="s">
        <v>308</v>
      </c>
      <c r="D2" s="52" t="s">
        <v>25</v>
      </c>
      <c r="E2" s="52">
        <v>1</v>
      </c>
      <c r="F2" s="52"/>
      <c r="G2" s="52" t="s">
        <v>128</v>
      </c>
      <c r="H2" s="53" t="s">
        <v>310</v>
      </c>
      <c r="I2" s="54" t="s">
        <v>139</v>
      </c>
      <c r="J2" s="54"/>
    </row>
    <row r="3" spans="1:10" s="25" customFormat="1" ht="38.25" x14ac:dyDescent="0.2">
      <c r="A3" s="54">
        <v>2</v>
      </c>
      <c r="B3" s="52"/>
      <c r="C3" s="52" t="s">
        <v>312</v>
      </c>
      <c r="D3" s="52" t="s">
        <v>25</v>
      </c>
      <c r="E3" s="52">
        <v>9</v>
      </c>
      <c r="F3" s="52"/>
      <c r="G3" s="52" t="s">
        <v>128</v>
      </c>
      <c r="H3" s="53" t="s">
        <v>488</v>
      </c>
      <c r="I3" s="54"/>
      <c r="J3" s="54"/>
    </row>
    <row r="4" spans="1:10" s="25" customFormat="1" ht="30" customHeight="1" x14ac:dyDescent="0.2">
      <c r="A4" s="54">
        <v>3</v>
      </c>
      <c r="B4" s="52"/>
      <c r="C4" s="52" t="s">
        <v>34</v>
      </c>
      <c r="D4" s="52" t="s">
        <v>25</v>
      </c>
      <c r="E4" s="52">
        <v>20</v>
      </c>
      <c r="F4" s="52"/>
      <c r="G4" s="52" t="s">
        <v>128</v>
      </c>
      <c r="H4" s="53" t="s">
        <v>314</v>
      </c>
      <c r="I4" s="54"/>
      <c r="J4" s="54"/>
    </row>
    <row r="5" spans="1:10" s="26" customFormat="1" ht="103.5" customHeight="1" x14ac:dyDescent="0.2">
      <c r="A5" s="52">
        <v>4</v>
      </c>
      <c r="B5" s="54" t="s">
        <v>128</v>
      </c>
      <c r="C5" s="52" t="s">
        <v>21</v>
      </c>
      <c r="D5" s="52" t="s">
        <v>25</v>
      </c>
      <c r="E5" s="52">
        <v>9</v>
      </c>
      <c r="F5" s="52"/>
      <c r="G5" s="52" t="s">
        <v>128</v>
      </c>
      <c r="H5" s="53" t="s">
        <v>490</v>
      </c>
      <c r="I5" s="52"/>
      <c r="J5" s="52"/>
    </row>
    <row r="6" spans="1:10" s="25" customFormat="1" ht="51" x14ac:dyDescent="0.2">
      <c r="A6" s="54">
        <v>5</v>
      </c>
      <c r="B6" s="54" t="s">
        <v>72</v>
      </c>
      <c r="C6" s="54" t="s">
        <v>17</v>
      </c>
      <c r="D6" s="54" t="s">
        <v>25</v>
      </c>
      <c r="E6" s="54">
        <v>20</v>
      </c>
      <c r="F6" s="54"/>
      <c r="G6" s="54" t="s">
        <v>128</v>
      </c>
      <c r="H6" s="55" t="s">
        <v>320</v>
      </c>
      <c r="I6" s="54"/>
      <c r="J6" s="54"/>
    </row>
    <row r="7" spans="1:10" ht="25.5" x14ac:dyDescent="0.2">
      <c r="A7" s="56">
        <v>6</v>
      </c>
      <c r="B7" s="56" t="s">
        <v>292</v>
      </c>
      <c r="C7" s="56" t="s">
        <v>30</v>
      </c>
      <c r="D7" s="56" t="s">
        <v>25</v>
      </c>
      <c r="E7" s="56">
        <v>9</v>
      </c>
      <c r="F7" s="56"/>
      <c r="G7" s="56" t="s">
        <v>128</v>
      </c>
      <c r="H7" s="57" t="s">
        <v>489</v>
      </c>
      <c r="I7" s="56"/>
      <c r="J7" s="57"/>
    </row>
    <row r="8" spans="1:10" ht="25.5" x14ac:dyDescent="0.2">
      <c r="A8" s="56">
        <v>7</v>
      </c>
      <c r="B8" s="56" t="s">
        <v>287</v>
      </c>
      <c r="C8" s="56" t="s">
        <v>33</v>
      </c>
      <c r="D8" s="56" t="s">
        <v>25</v>
      </c>
      <c r="E8" s="56">
        <v>20</v>
      </c>
      <c r="F8" s="56"/>
      <c r="G8" s="56" t="s">
        <v>128</v>
      </c>
      <c r="H8" s="57" t="s">
        <v>268</v>
      </c>
      <c r="I8" s="56"/>
      <c r="J8" s="57"/>
    </row>
    <row r="9" spans="1:10" ht="25.5" x14ac:dyDescent="0.2">
      <c r="A9" s="56">
        <v>8</v>
      </c>
      <c r="B9" s="56"/>
      <c r="C9" s="56" t="s">
        <v>321</v>
      </c>
      <c r="D9" s="56" t="s">
        <v>25</v>
      </c>
      <c r="E9" s="56">
        <v>20</v>
      </c>
      <c r="F9" s="56"/>
      <c r="G9" s="56" t="s">
        <v>128</v>
      </c>
      <c r="H9" s="57" t="s">
        <v>322</v>
      </c>
      <c r="I9" s="56"/>
      <c r="J9" s="57"/>
    </row>
    <row r="10" spans="1:10" s="1" customFormat="1" ht="25.5" x14ac:dyDescent="0.2">
      <c r="A10" s="54">
        <v>9</v>
      </c>
      <c r="B10" s="52"/>
      <c r="C10" s="52" t="s">
        <v>325</v>
      </c>
      <c r="D10" s="52" t="s">
        <v>25</v>
      </c>
      <c r="E10" s="52">
        <v>20</v>
      </c>
      <c r="F10" s="52"/>
      <c r="G10" s="52" t="s">
        <v>128</v>
      </c>
      <c r="H10" s="53" t="s">
        <v>326</v>
      </c>
      <c r="I10" s="51"/>
      <c r="J10" s="51"/>
    </row>
    <row r="11" spans="1:10" s="25" customFormat="1" ht="102" x14ac:dyDescent="0.2">
      <c r="A11" s="54">
        <v>10</v>
      </c>
      <c r="B11" s="54" t="s">
        <v>162</v>
      </c>
      <c r="C11" s="54" t="s">
        <v>0</v>
      </c>
      <c r="D11" s="54" t="s">
        <v>25</v>
      </c>
      <c r="E11" s="54">
        <v>20</v>
      </c>
      <c r="F11" s="54"/>
      <c r="G11" s="54" t="s">
        <v>128</v>
      </c>
      <c r="H11" s="57" t="s">
        <v>493</v>
      </c>
      <c r="I11" s="54"/>
      <c r="J11" s="54"/>
    </row>
    <row r="12" spans="1:10" s="25" customFormat="1" ht="140.25" x14ac:dyDescent="0.2">
      <c r="A12" s="54">
        <v>11</v>
      </c>
      <c r="B12" s="54" t="s">
        <v>270</v>
      </c>
      <c r="C12" s="54" t="s">
        <v>1</v>
      </c>
      <c r="D12" s="54" t="s">
        <v>25</v>
      </c>
      <c r="E12" s="54">
        <v>20</v>
      </c>
      <c r="F12" s="54"/>
      <c r="G12" s="54"/>
      <c r="H12" s="58" t="s">
        <v>557</v>
      </c>
      <c r="I12" s="54"/>
      <c r="J12" s="54"/>
    </row>
    <row r="13" spans="1:10" s="25" customFormat="1" ht="102" x14ac:dyDescent="0.2">
      <c r="A13" s="54">
        <v>12</v>
      </c>
      <c r="B13" s="54" t="s">
        <v>139</v>
      </c>
      <c r="C13" s="54" t="s">
        <v>2</v>
      </c>
      <c r="D13" s="54" t="s">
        <v>25</v>
      </c>
      <c r="E13" s="54">
        <v>20</v>
      </c>
      <c r="F13" s="54"/>
      <c r="G13" s="54"/>
      <c r="H13" s="57" t="s">
        <v>494</v>
      </c>
      <c r="I13" s="54"/>
      <c r="J13" s="54"/>
    </row>
    <row r="14" spans="1:10" s="25" customFormat="1" ht="25.5" x14ac:dyDescent="0.2">
      <c r="A14" s="54">
        <v>13</v>
      </c>
      <c r="B14" s="54" t="s">
        <v>88</v>
      </c>
      <c r="C14" s="54" t="s">
        <v>3</v>
      </c>
      <c r="D14" s="54" t="s">
        <v>25</v>
      </c>
      <c r="E14" s="54">
        <v>20</v>
      </c>
      <c r="F14" s="54"/>
      <c r="G14" s="54"/>
      <c r="H14" s="55" t="s">
        <v>258</v>
      </c>
      <c r="I14" s="54"/>
      <c r="J14" s="54"/>
    </row>
    <row r="15" spans="1:10" s="25" customFormat="1" ht="144.75" customHeight="1" x14ac:dyDescent="0.2">
      <c r="A15" s="54">
        <v>14</v>
      </c>
      <c r="B15" s="54" t="s">
        <v>64</v>
      </c>
      <c r="C15" s="54" t="s">
        <v>4</v>
      </c>
      <c r="D15" s="54" t="s">
        <v>280</v>
      </c>
      <c r="E15" s="54"/>
      <c r="F15" s="54"/>
      <c r="G15" s="54" t="s">
        <v>128</v>
      </c>
      <c r="H15" s="55" t="s">
        <v>317</v>
      </c>
      <c r="I15" s="54"/>
      <c r="J15" s="55" t="s">
        <v>446</v>
      </c>
    </row>
    <row r="16" spans="1:10" s="25" customFormat="1" ht="25.5" x14ac:dyDescent="0.2">
      <c r="A16" s="54">
        <v>15</v>
      </c>
      <c r="B16" s="54" t="s">
        <v>148</v>
      </c>
      <c r="C16" s="54" t="s">
        <v>5</v>
      </c>
      <c r="D16" s="54" t="s">
        <v>280</v>
      </c>
      <c r="E16" s="54"/>
      <c r="F16" s="54"/>
      <c r="G16" s="54"/>
      <c r="H16" s="55" t="s">
        <v>318</v>
      </c>
      <c r="I16" s="54"/>
      <c r="J16" s="55" t="s">
        <v>332</v>
      </c>
    </row>
    <row r="17" spans="1:10" s="25" customFormat="1" ht="51" x14ac:dyDescent="0.2">
      <c r="A17" s="54">
        <v>16</v>
      </c>
      <c r="B17" s="54" t="s">
        <v>134</v>
      </c>
      <c r="C17" s="54" t="s">
        <v>6</v>
      </c>
      <c r="D17" s="54" t="s">
        <v>25</v>
      </c>
      <c r="E17" s="54">
        <v>2000</v>
      </c>
      <c r="F17" s="54"/>
      <c r="G17" s="54"/>
      <c r="H17" s="55" t="s">
        <v>495</v>
      </c>
      <c r="I17" s="54"/>
      <c r="J17" s="54"/>
    </row>
    <row r="18" spans="1:10" s="25" customFormat="1" ht="89.25" x14ac:dyDescent="0.2">
      <c r="A18" s="54">
        <v>17</v>
      </c>
      <c r="B18" s="54" t="s">
        <v>271</v>
      </c>
      <c r="C18" s="54" t="s">
        <v>7</v>
      </c>
      <c r="D18" s="54" t="s">
        <v>25</v>
      </c>
      <c r="E18" s="54">
        <v>2000</v>
      </c>
      <c r="F18" s="54"/>
      <c r="G18" s="54"/>
      <c r="H18" s="55" t="s">
        <v>497</v>
      </c>
      <c r="I18" s="54"/>
      <c r="J18" s="54"/>
    </row>
    <row r="19" spans="1:10" s="25" customFormat="1" ht="39.75" customHeight="1" x14ac:dyDescent="0.2">
      <c r="A19" s="54">
        <v>18</v>
      </c>
      <c r="B19" s="54" t="s">
        <v>140</v>
      </c>
      <c r="C19" s="59" t="s">
        <v>8</v>
      </c>
      <c r="D19" s="54" t="s">
        <v>25</v>
      </c>
      <c r="E19" s="54">
        <v>2</v>
      </c>
      <c r="F19" s="54"/>
      <c r="G19" s="54" t="s">
        <v>128</v>
      </c>
      <c r="H19" s="55" t="s">
        <v>496</v>
      </c>
      <c r="I19" s="54"/>
      <c r="J19" s="54"/>
    </row>
    <row r="20" spans="1:10" s="25" customFormat="1" x14ac:dyDescent="0.2">
      <c r="A20" s="54">
        <v>19</v>
      </c>
      <c r="B20" s="54" t="s">
        <v>272</v>
      </c>
      <c r="C20" s="59" t="s">
        <v>53</v>
      </c>
      <c r="D20" s="54" t="s">
        <v>24</v>
      </c>
      <c r="E20" s="54">
        <v>2</v>
      </c>
      <c r="F20" s="54"/>
      <c r="G20" s="54"/>
      <c r="H20" s="55" t="s">
        <v>336</v>
      </c>
      <c r="I20" s="54"/>
      <c r="J20" s="54"/>
    </row>
    <row r="21" spans="1:10" s="25" customFormat="1" x14ac:dyDescent="0.2">
      <c r="A21" s="54">
        <v>20</v>
      </c>
      <c r="B21" s="54" t="s">
        <v>273</v>
      </c>
      <c r="C21" s="54" t="s">
        <v>9</v>
      </c>
      <c r="D21" s="54" t="s">
        <v>25</v>
      </c>
      <c r="E21" s="54">
        <v>100</v>
      </c>
      <c r="F21" s="54"/>
      <c r="G21" s="54"/>
      <c r="H21" s="55" t="s">
        <v>245</v>
      </c>
      <c r="I21" s="54"/>
      <c r="J21" s="54"/>
    </row>
    <row r="22" spans="1:10" s="25" customFormat="1" x14ac:dyDescent="0.2">
      <c r="A22" s="54">
        <v>21</v>
      </c>
      <c r="B22" s="54" t="s">
        <v>274</v>
      </c>
      <c r="C22" s="54" t="s">
        <v>10</v>
      </c>
      <c r="D22" s="54" t="s">
        <v>25</v>
      </c>
      <c r="E22" s="54">
        <v>100</v>
      </c>
      <c r="F22" s="54"/>
      <c r="G22" s="54"/>
      <c r="H22" s="55" t="s">
        <v>246</v>
      </c>
      <c r="I22" s="54"/>
      <c r="J22" s="54"/>
    </row>
    <row r="23" spans="1:10" s="25" customFormat="1" x14ac:dyDescent="0.2">
      <c r="A23" s="54">
        <v>22</v>
      </c>
      <c r="B23" s="54" t="s">
        <v>161</v>
      </c>
      <c r="C23" s="54" t="s">
        <v>11</v>
      </c>
      <c r="D23" s="54" t="s">
        <v>25</v>
      </c>
      <c r="E23" s="54">
        <v>100</v>
      </c>
      <c r="F23" s="54"/>
      <c r="G23" s="54"/>
      <c r="H23" s="55" t="s">
        <v>247</v>
      </c>
      <c r="I23" s="54"/>
      <c r="J23" s="54"/>
    </row>
    <row r="24" spans="1:10" s="25" customFormat="1" x14ac:dyDescent="0.2">
      <c r="A24" s="54">
        <v>23</v>
      </c>
      <c r="B24" s="54" t="s">
        <v>275</v>
      </c>
      <c r="C24" s="54" t="s">
        <v>12</v>
      </c>
      <c r="D24" s="54" t="s">
        <v>25</v>
      </c>
      <c r="E24" s="54">
        <v>100</v>
      </c>
      <c r="F24" s="54"/>
      <c r="G24" s="54"/>
      <c r="H24" s="55" t="s">
        <v>248</v>
      </c>
      <c r="I24" s="54"/>
      <c r="J24" s="54"/>
    </row>
    <row r="25" spans="1:10" s="25" customFormat="1" ht="38.25" x14ac:dyDescent="0.2">
      <c r="A25" s="54">
        <v>24</v>
      </c>
      <c r="B25" s="54" t="s">
        <v>80</v>
      </c>
      <c r="C25" s="60" t="s">
        <v>13</v>
      </c>
      <c r="D25" s="54" t="s">
        <v>25</v>
      </c>
      <c r="E25" s="54">
        <v>2</v>
      </c>
      <c r="F25" s="54"/>
      <c r="G25" s="54" t="s">
        <v>128</v>
      </c>
      <c r="H25" s="55" t="s">
        <v>259</v>
      </c>
      <c r="I25" s="54"/>
      <c r="J25" s="54"/>
    </row>
    <row r="26" spans="1:10" s="25" customFormat="1" ht="25.5" x14ac:dyDescent="0.2">
      <c r="A26" s="54">
        <v>25</v>
      </c>
      <c r="B26" s="54" t="s">
        <v>276</v>
      </c>
      <c r="C26" s="60" t="s">
        <v>51</v>
      </c>
      <c r="D26" s="54" t="s">
        <v>25</v>
      </c>
      <c r="E26" s="54">
        <v>2</v>
      </c>
      <c r="F26" s="54"/>
      <c r="G26" s="213" t="s">
        <v>128</v>
      </c>
      <c r="H26" s="55" t="s">
        <v>57</v>
      </c>
      <c r="I26" s="54"/>
      <c r="J26" s="54"/>
    </row>
    <row r="27" spans="1:10" s="25" customFormat="1" ht="25.5" x14ac:dyDescent="0.2">
      <c r="A27" s="54">
        <v>26</v>
      </c>
      <c r="B27" s="54" t="s">
        <v>131</v>
      </c>
      <c r="C27" s="54" t="s">
        <v>19</v>
      </c>
      <c r="D27" s="54" t="s">
        <v>25</v>
      </c>
      <c r="E27" s="54">
        <v>6</v>
      </c>
      <c r="F27" s="54"/>
      <c r="G27" s="54"/>
      <c r="H27" s="55" t="s">
        <v>254</v>
      </c>
      <c r="I27" s="54"/>
      <c r="J27" s="54"/>
    </row>
    <row r="28" spans="1:10" s="25" customFormat="1" ht="114.75" x14ac:dyDescent="0.2">
      <c r="A28" s="54">
        <v>27</v>
      </c>
      <c r="B28" s="54" t="s">
        <v>277</v>
      </c>
      <c r="C28" s="54" t="s">
        <v>52</v>
      </c>
      <c r="D28" s="54" t="s">
        <v>25</v>
      </c>
      <c r="E28" s="54">
        <v>20</v>
      </c>
      <c r="F28" s="54"/>
      <c r="G28" s="54"/>
      <c r="H28" s="55" t="s">
        <v>498</v>
      </c>
      <c r="I28" s="54"/>
      <c r="J28" s="54"/>
    </row>
    <row r="29" spans="1:10" s="25" customFormat="1" ht="38.25" x14ac:dyDescent="0.2">
      <c r="A29" s="54">
        <v>28</v>
      </c>
      <c r="B29" s="54" t="s">
        <v>278</v>
      </c>
      <c r="C29" s="54" t="s">
        <v>14</v>
      </c>
      <c r="D29" s="54" t="s">
        <v>280</v>
      </c>
      <c r="E29" s="54"/>
      <c r="F29" s="54"/>
      <c r="G29" s="54"/>
      <c r="H29" s="55" t="s">
        <v>456</v>
      </c>
      <c r="I29" s="54"/>
      <c r="J29" s="55" t="s">
        <v>333</v>
      </c>
    </row>
    <row r="30" spans="1:10" s="25" customFormat="1" ht="51" x14ac:dyDescent="0.2">
      <c r="A30" s="54">
        <v>29</v>
      </c>
      <c r="B30" s="54" t="s">
        <v>130</v>
      </c>
      <c r="C30" s="54" t="s">
        <v>15</v>
      </c>
      <c r="D30" s="54" t="s">
        <v>25</v>
      </c>
      <c r="E30" s="54">
        <v>20</v>
      </c>
      <c r="F30" s="54"/>
      <c r="G30" s="54"/>
      <c r="H30" s="55" t="s">
        <v>419</v>
      </c>
      <c r="I30" s="54"/>
      <c r="J30" s="54" t="s">
        <v>420</v>
      </c>
    </row>
    <row r="31" spans="1:10" s="25" customFormat="1" ht="25.5" x14ac:dyDescent="0.2">
      <c r="A31" s="54">
        <v>30</v>
      </c>
      <c r="B31" s="54" t="s">
        <v>281</v>
      </c>
      <c r="C31" s="54" t="s">
        <v>16</v>
      </c>
      <c r="D31" s="54" t="s">
        <v>280</v>
      </c>
      <c r="E31" s="54"/>
      <c r="F31" s="54"/>
      <c r="G31" s="54"/>
      <c r="H31" s="55" t="s">
        <v>319</v>
      </c>
      <c r="I31" s="54"/>
      <c r="J31" s="55" t="s">
        <v>332</v>
      </c>
    </row>
    <row r="32" spans="1:10" s="25" customFormat="1" ht="38.25" x14ac:dyDescent="0.2">
      <c r="A32" s="54">
        <v>31</v>
      </c>
      <c r="B32" s="54" t="s">
        <v>90</v>
      </c>
      <c r="C32" s="54" t="s">
        <v>18</v>
      </c>
      <c r="D32" s="54" t="s">
        <v>280</v>
      </c>
      <c r="E32" s="54"/>
      <c r="F32" s="54"/>
      <c r="G32" s="54" t="s">
        <v>128</v>
      </c>
      <c r="H32" s="55" t="s">
        <v>427</v>
      </c>
      <c r="I32" s="54"/>
      <c r="J32" s="55" t="s">
        <v>332</v>
      </c>
    </row>
    <row r="33" spans="1:10" s="26" customFormat="1" ht="38.25" x14ac:dyDescent="0.2">
      <c r="A33" s="52">
        <v>32</v>
      </c>
      <c r="B33" s="54"/>
      <c r="C33" s="52" t="s">
        <v>20</v>
      </c>
      <c r="D33" s="52" t="s">
        <v>25</v>
      </c>
      <c r="E33" s="52">
        <v>20</v>
      </c>
      <c r="F33" s="52"/>
      <c r="G33" s="52" t="s">
        <v>128</v>
      </c>
      <c r="H33" s="53" t="s">
        <v>331</v>
      </c>
      <c r="I33" s="52"/>
      <c r="J33" s="52"/>
    </row>
    <row r="34" spans="1:10" s="26" customFormat="1" ht="38.25" x14ac:dyDescent="0.2">
      <c r="A34" s="52">
        <v>33</v>
      </c>
      <c r="B34" s="54"/>
      <c r="C34" s="60" t="s">
        <v>22</v>
      </c>
      <c r="D34" s="52" t="s">
        <v>25</v>
      </c>
      <c r="E34" s="52">
        <v>1</v>
      </c>
      <c r="F34" s="52"/>
      <c r="G34" s="52"/>
      <c r="H34" s="53" t="s">
        <v>266</v>
      </c>
      <c r="I34" s="52"/>
      <c r="J34" s="52"/>
    </row>
    <row r="35" spans="1:10" ht="25.5" x14ac:dyDescent="0.2">
      <c r="A35" s="56">
        <v>34</v>
      </c>
      <c r="B35" s="56" t="s">
        <v>282</v>
      </c>
      <c r="C35" s="56" t="s">
        <v>31</v>
      </c>
      <c r="D35" s="56" t="s">
        <v>25</v>
      </c>
      <c r="E35" s="56">
        <v>2000</v>
      </c>
      <c r="F35" s="56"/>
      <c r="G35" s="56"/>
      <c r="H35" s="57" t="s">
        <v>260</v>
      </c>
      <c r="I35" s="56"/>
      <c r="J35" s="57"/>
    </row>
    <row r="36" spans="1:10" ht="25.5" x14ac:dyDescent="0.2">
      <c r="A36" s="56">
        <v>35</v>
      </c>
      <c r="B36" s="56" t="s">
        <v>291</v>
      </c>
      <c r="C36" s="56" t="s">
        <v>32</v>
      </c>
      <c r="D36" s="56" t="s">
        <v>280</v>
      </c>
      <c r="E36" s="56"/>
      <c r="F36" s="56"/>
      <c r="G36" s="56"/>
      <c r="H36" s="57" t="s">
        <v>324</v>
      </c>
      <c r="I36" s="56"/>
      <c r="J36" s="55" t="s">
        <v>332</v>
      </c>
    </row>
    <row r="37" spans="1:10" ht="25.5" x14ac:dyDescent="0.2">
      <c r="A37" s="56">
        <v>36</v>
      </c>
      <c r="B37" s="56"/>
      <c r="C37" s="56" t="s">
        <v>293</v>
      </c>
      <c r="D37" s="56" t="s">
        <v>280</v>
      </c>
      <c r="E37" s="56"/>
      <c r="F37" s="56"/>
      <c r="G37" s="56"/>
      <c r="H37" s="57" t="s">
        <v>323</v>
      </c>
      <c r="I37" s="56"/>
      <c r="J37" s="55" t="s">
        <v>332</v>
      </c>
    </row>
    <row r="38" spans="1:10" x14ac:dyDescent="0.2">
      <c r="A38" s="56">
        <v>37</v>
      </c>
      <c r="B38" s="56"/>
      <c r="C38" s="56" t="s">
        <v>334</v>
      </c>
      <c r="D38" s="56" t="s">
        <v>25</v>
      </c>
      <c r="E38" s="56">
        <v>20</v>
      </c>
      <c r="F38" s="56"/>
      <c r="G38" s="56"/>
      <c r="H38" s="57" t="s">
        <v>305</v>
      </c>
      <c r="I38" s="56"/>
      <c r="J38" s="57"/>
    </row>
    <row r="39" spans="1:10" ht="38.25" x14ac:dyDescent="0.2">
      <c r="A39" s="56">
        <v>38</v>
      </c>
      <c r="B39" s="56" t="s">
        <v>288</v>
      </c>
      <c r="C39" s="56" t="s">
        <v>29</v>
      </c>
      <c r="D39" s="56" t="s">
        <v>25</v>
      </c>
      <c r="E39" s="56">
        <v>2000</v>
      </c>
      <c r="F39" s="56"/>
      <c r="G39" s="56"/>
      <c r="H39" s="57" t="s">
        <v>54</v>
      </c>
      <c r="I39" s="56"/>
      <c r="J39" s="57"/>
    </row>
    <row r="40" spans="1:10" ht="89.25" x14ac:dyDescent="0.2">
      <c r="A40" s="56">
        <v>39</v>
      </c>
      <c r="B40" s="56"/>
      <c r="C40" s="56" t="s">
        <v>35</v>
      </c>
      <c r="D40" s="56" t="s">
        <v>25</v>
      </c>
      <c r="E40" s="56">
        <v>7</v>
      </c>
      <c r="F40" s="56"/>
      <c r="G40" s="56"/>
      <c r="H40" s="57" t="s">
        <v>267</v>
      </c>
      <c r="I40" s="56"/>
      <c r="J40" s="57"/>
    </row>
    <row r="41" spans="1:10" ht="63.75" x14ac:dyDescent="0.2">
      <c r="A41" s="56">
        <v>40</v>
      </c>
      <c r="B41" s="62"/>
      <c r="C41" s="61" t="s">
        <v>37</v>
      </c>
      <c r="D41" s="62" t="s">
        <v>25</v>
      </c>
      <c r="E41" s="62">
        <v>1</v>
      </c>
      <c r="F41" s="62"/>
      <c r="G41" s="62" t="s">
        <v>128</v>
      </c>
      <c r="H41" s="63" t="s">
        <v>294</v>
      </c>
      <c r="I41" s="56"/>
      <c r="J41" s="56"/>
    </row>
    <row r="42" spans="1:10" x14ac:dyDescent="0.2">
      <c r="A42" s="56">
        <v>41</v>
      </c>
      <c r="B42" s="62" t="s">
        <v>283</v>
      </c>
      <c r="C42" s="62" t="s">
        <v>38</v>
      </c>
      <c r="D42" s="62" t="s">
        <v>25</v>
      </c>
      <c r="E42" s="62">
        <v>10</v>
      </c>
      <c r="F42" s="62"/>
      <c r="G42" s="62"/>
      <c r="H42" s="63" t="s">
        <v>261</v>
      </c>
      <c r="I42" s="56"/>
      <c r="J42" s="56"/>
    </row>
    <row r="43" spans="1:10" x14ac:dyDescent="0.2">
      <c r="A43" s="56">
        <v>42</v>
      </c>
      <c r="B43" s="62" t="s">
        <v>284</v>
      </c>
      <c r="C43" s="62" t="s">
        <v>39</v>
      </c>
      <c r="D43" s="62" t="s">
        <v>25</v>
      </c>
      <c r="E43" s="62">
        <v>10</v>
      </c>
      <c r="F43" s="62"/>
      <c r="G43" s="62"/>
      <c r="H43" s="63" t="s">
        <v>269</v>
      </c>
      <c r="I43" s="56"/>
      <c r="J43" s="56"/>
    </row>
    <row r="44" spans="1:10" x14ac:dyDescent="0.2">
      <c r="A44" s="56">
        <v>43</v>
      </c>
      <c r="B44" s="62" t="s">
        <v>289</v>
      </c>
      <c r="C44" s="62" t="s">
        <v>40</v>
      </c>
      <c r="D44" s="62" t="s">
        <v>25</v>
      </c>
      <c r="E44" s="62">
        <v>10</v>
      </c>
      <c r="F44" s="62"/>
      <c r="G44" s="62"/>
      <c r="H44" s="63" t="s">
        <v>255</v>
      </c>
      <c r="I44" s="56" t="s">
        <v>55</v>
      </c>
      <c r="J44" s="56"/>
    </row>
    <row r="45" spans="1:10" ht="38.25" x14ac:dyDescent="0.2">
      <c r="A45" s="56">
        <v>44</v>
      </c>
      <c r="B45" s="62" t="s">
        <v>290</v>
      </c>
      <c r="C45" s="62" t="s">
        <v>44</v>
      </c>
      <c r="D45" s="62" t="s">
        <v>25</v>
      </c>
      <c r="E45" s="62">
        <v>10</v>
      </c>
      <c r="F45" s="62"/>
      <c r="G45" s="62"/>
      <c r="H45" s="63" t="s">
        <v>49</v>
      </c>
      <c r="I45" s="56"/>
      <c r="J45" s="56"/>
    </row>
    <row r="46" spans="1:10" ht="38.25" x14ac:dyDescent="0.2">
      <c r="A46" s="56">
        <v>45</v>
      </c>
      <c r="B46" s="62" t="s">
        <v>285</v>
      </c>
      <c r="C46" s="61" t="s">
        <v>41</v>
      </c>
      <c r="D46" s="62" t="s">
        <v>25</v>
      </c>
      <c r="E46" s="62">
        <v>50</v>
      </c>
      <c r="F46" s="62"/>
      <c r="G46" s="62" t="s">
        <v>128</v>
      </c>
      <c r="H46" s="63" t="s">
        <v>297</v>
      </c>
      <c r="I46" s="56" t="s">
        <v>56</v>
      </c>
      <c r="J46" s="56"/>
    </row>
    <row r="47" spans="1:10" x14ac:dyDescent="0.2">
      <c r="A47" s="56">
        <v>46</v>
      </c>
      <c r="B47" s="62" t="s">
        <v>286</v>
      </c>
      <c r="C47" s="61" t="s">
        <v>42</v>
      </c>
      <c r="D47" s="62" t="s">
        <v>25</v>
      </c>
      <c r="E47" s="62">
        <v>20</v>
      </c>
      <c r="F47" s="62"/>
      <c r="G47" s="63" t="s">
        <v>128</v>
      </c>
      <c r="H47" s="63" t="s">
        <v>47</v>
      </c>
      <c r="I47" s="56" t="s">
        <v>56</v>
      </c>
      <c r="J47" s="56"/>
    </row>
    <row r="48" spans="1:10" ht="25.5" x14ac:dyDescent="0.2">
      <c r="A48" s="56">
        <v>47</v>
      </c>
      <c r="B48" s="62"/>
      <c r="C48" s="62" t="s">
        <v>43</v>
      </c>
      <c r="D48" s="62" t="s">
        <v>24</v>
      </c>
      <c r="E48" s="62">
        <v>2</v>
      </c>
      <c r="F48" s="62"/>
      <c r="G48" s="62"/>
      <c r="H48" s="63" t="s">
        <v>48</v>
      </c>
      <c r="I48" s="56"/>
      <c r="J48" s="56"/>
    </row>
    <row r="49" spans="1:10" ht="25.5" x14ac:dyDescent="0.2">
      <c r="A49" s="56">
        <v>48</v>
      </c>
      <c r="B49" s="62"/>
      <c r="C49" s="62" t="s">
        <v>45</v>
      </c>
      <c r="D49" s="62" t="s">
        <v>24</v>
      </c>
      <c r="E49" s="62">
        <v>2</v>
      </c>
      <c r="F49" s="62"/>
      <c r="G49" s="62"/>
      <c r="H49" s="63" t="s">
        <v>50</v>
      </c>
      <c r="I49" s="56"/>
      <c r="J49" s="56"/>
    </row>
    <row r="50" spans="1:10" ht="38.25" x14ac:dyDescent="0.2">
      <c r="A50" s="56">
        <v>49</v>
      </c>
      <c r="B50" s="62"/>
      <c r="C50" s="61" t="s">
        <v>46</v>
      </c>
      <c r="D50" s="62" t="s">
        <v>24</v>
      </c>
      <c r="E50" s="62">
        <v>5</v>
      </c>
      <c r="F50" s="62"/>
      <c r="G50" s="62" t="s">
        <v>128</v>
      </c>
      <c r="H50" s="63" t="s">
        <v>304</v>
      </c>
      <c r="I50" s="56"/>
      <c r="J50" s="56"/>
    </row>
    <row r="51" spans="1:10" x14ac:dyDescent="0.2">
      <c r="A51" s="56">
        <v>50</v>
      </c>
      <c r="B51" s="62"/>
      <c r="C51" s="62" t="s">
        <v>327</v>
      </c>
      <c r="D51" s="62" t="s">
        <v>25</v>
      </c>
      <c r="E51" s="62">
        <v>20</v>
      </c>
      <c r="F51" s="62"/>
      <c r="G51" s="62"/>
      <c r="H51" s="62" t="s">
        <v>328</v>
      </c>
      <c r="I51" s="56"/>
      <c r="J51" s="56"/>
    </row>
    <row r="52" spans="1:10" s="27" customFormat="1" ht="25.5" x14ac:dyDescent="0.2">
      <c r="A52" s="56">
        <v>51</v>
      </c>
      <c r="B52" s="56"/>
      <c r="C52" s="56" t="s">
        <v>329</v>
      </c>
      <c r="D52" s="56" t="s">
        <v>25</v>
      </c>
      <c r="E52" s="56">
        <v>4000</v>
      </c>
      <c r="F52" s="56"/>
      <c r="G52" s="56"/>
      <c r="H52" s="57" t="s">
        <v>330</v>
      </c>
      <c r="I52" s="56"/>
      <c r="J52" s="56"/>
    </row>
    <row r="53" spans="1:10" s="25" customFormat="1" ht="25.5" x14ac:dyDescent="0.2">
      <c r="A53" s="54">
        <v>52</v>
      </c>
      <c r="B53" s="54"/>
      <c r="C53" s="54" t="s">
        <v>23</v>
      </c>
      <c r="D53" s="54" t="s">
        <v>280</v>
      </c>
      <c r="E53" s="54"/>
      <c r="F53" s="54"/>
      <c r="G53" s="54" t="s">
        <v>128</v>
      </c>
      <c r="H53" s="55" t="s">
        <v>376</v>
      </c>
      <c r="I53" s="54"/>
      <c r="J53" s="55" t="s">
        <v>332</v>
      </c>
    </row>
    <row r="54" spans="1:10" s="25" customFormat="1" ht="25.5" x14ac:dyDescent="0.2">
      <c r="A54" s="54">
        <v>53</v>
      </c>
      <c r="B54" s="54"/>
      <c r="C54" s="54" t="s">
        <v>36</v>
      </c>
      <c r="D54" s="54" t="s">
        <v>280</v>
      </c>
      <c r="E54" s="54"/>
      <c r="F54" s="54"/>
      <c r="G54" s="54" t="s">
        <v>128</v>
      </c>
      <c r="H54" s="55" t="s">
        <v>377</v>
      </c>
      <c r="I54" s="54"/>
      <c r="J54" s="55" t="s">
        <v>332</v>
      </c>
    </row>
  </sheetData>
  <phoneticPr fontId="0" type="noConversion"/>
  <hyperlinks>
    <hyperlink ref="C19" location="Program_Code!A1" display="Program_Code!A1" xr:uid="{00000000-0004-0000-0300-000000000000}"/>
    <hyperlink ref="C25" location="Source_Code!A1" display="Source_Code!A1" xr:uid="{00000000-0004-0000-0300-000001000000}"/>
    <hyperlink ref="C26" location="Reason_Code!A1" display="Reason_Code!A1" xr:uid="{00000000-0004-0000-0300-000002000000}"/>
    <hyperlink ref="C20" location="County_Code!A1" display="County_Code!A1" xr:uid="{00000000-0004-0000-0300-000003000000}"/>
    <hyperlink ref="C34" location="QC_FLAG!A1" display="QC_FLAG!A1" xr:uid="{00000000-0004-0000-0300-000004000000}"/>
    <hyperlink ref="C41" location="Result_Qualifier_Code!A1" display="Result_Qualifier_Code!A1" xr:uid="{00000000-0004-0000-0300-000005000000}"/>
    <hyperlink ref="C47" location="RESULT_UNITS_TEXT!A1" display="RESULT_UNITS_TEXT!A1" xr:uid="{00000000-0004-0000-0300-000006000000}"/>
    <hyperlink ref="C46" location="RESULT_VALUE_NO!A1" display="RESULT_VALUE_NO" xr:uid="{00000000-0004-0000-0300-000007000000}"/>
    <hyperlink ref="C50" location="DNR_Parameter_Codes!A1" display="DNR_PARAMETER_CODE" xr:uid="{00000000-0004-0000-0300-000008000000}"/>
  </hyperlinks>
  <pageMargins left="0.53" right="0.43" top="0.61" bottom="0.66" header="0.5" footer="0.5"/>
  <pageSetup scale="8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A5" sqref="A5"/>
    </sheetView>
  </sheetViews>
  <sheetFormatPr defaultRowHeight="12.75" x14ac:dyDescent="0.2"/>
  <cols>
    <col min="1" max="1" width="16.85546875" bestFit="1" customWidth="1"/>
    <col min="2" max="2" width="26.140625" bestFit="1" customWidth="1"/>
  </cols>
  <sheetData>
    <row r="1" spans="1:2" x14ac:dyDescent="0.2">
      <c r="A1" s="1" t="s">
        <v>8</v>
      </c>
      <c r="B1" s="1" t="s">
        <v>238</v>
      </c>
    </row>
    <row r="2" spans="1:2" x14ac:dyDescent="0.2">
      <c r="A2" t="s">
        <v>239</v>
      </c>
      <c r="B2" t="s">
        <v>242</v>
      </c>
    </row>
    <row r="3" spans="1:2" x14ac:dyDescent="0.2">
      <c r="A3" t="s">
        <v>303</v>
      </c>
      <c r="B3" t="s">
        <v>302</v>
      </c>
    </row>
    <row r="4" spans="1:2" x14ac:dyDescent="0.2">
      <c r="A4" t="s">
        <v>240</v>
      </c>
      <c r="B4" t="s">
        <v>243</v>
      </c>
    </row>
    <row r="5" spans="1:2" x14ac:dyDescent="0.2">
      <c r="A5" t="s">
        <v>241</v>
      </c>
      <c r="B5" t="s">
        <v>244</v>
      </c>
    </row>
    <row r="6" spans="1:2" x14ac:dyDescent="0.2">
      <c r="A6" t="s">
        <v>112</v>
      </c>
      <c r="B6" t="s">
        <v>301</v>
      </c>
    </row>
  </sheetData>
  <phoneticPr fontId="0" type="noConversion"/>
  <pageMargins left="0.75" right="0.75" top="1" bottom="1" header="0.5" footer="0.5"/>
  <pageSetup orientation="portrait" horizontalDpi="96" verticalDpi="96"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1"/>
  <sheetViews>
    <sheetView topLeftCell="A29" workbookViewId="0">
      <selection activeCell="A43" sqref="A43:B43"/>
    </sheetView>
  </sheetViews>
  <sheetFormatPr defaultRowHeight="12.75" x14ac:dyDescent="0.2"/>
  <cols>
    <col min="1" max="1" width="14.85546875" bestFit="1" customWidth="1"/>
    <col min="2" max="2" width="31.42578125" customWidth="1"/>
  </cols>
  <sheetData>
    <row r="1" spans="1:2" x14ac:dyDescent="0.2">
      <c r="A1" s="1" t="s">
        <v>13</v>
      </c>
      <c r="B1" s="1" t="s">
        <v>238</v>
      </c>
    </row>
    <row r="2" spans="1:2" x14ac:dyDescent="0.2">
      <c r="A2" s="32" t="s">
        <v>162</v>
      </c>
      <c r="B2" s="32" t="s">
        <v>378</v>
      </c>
    </row>
    <row r="3" spans="1:2" x14ac:dyDescent="0.2">
      <c r="A3" s="32" t="s">
        <v>428</v>
      </c>
      <c r="B3" s="32" t="s">
        <v>429</v>
      </c>
    </row>
    <row r="4" spans="1:2" x14ac:dyDescent="0.2">
      <c r="A4" s="32" t="s">
        <v>94</v>
      </c>
      <c r="B4" s="32" t="s">
        <v>95</v>
      </c>
    </row>
    <row r="5" spans="1:2" x14ac:dyDescent="0.2">
      <c r="A5" s="32" t="s">
        <v>100</v>
      </c>
      <c r="B5" s="32" t="s">
        <v>101</v>
      </c>
    </row>
    <row r="6" spans="1:2" x14ac:dyDescent="0.2">
      <c r="A6" s="32" t="s">
        <v>256</v>
      </c>
      <c r="B6" s="32" t="s">
        <v>257</v>
      </c>
    </row>
    <row r="7" spans="1:2" x14ac:dyDescent="0.2">
      <c r="A7" s="32" t="s">
        <v>417</v>
      </c>
      <c r="B7" s="32" t="s">
        <v>418</v>
      </c>
    </row>
    <row r="8" spans="1:2" x14ac:dyDescent="0.2">
      <c r="A8" s="32" t="s">
        <v>462</v>
      </c>
      <c r="B8" s="32" t="s">
        <v>463</v>
      </c>
    </row>
    <row r="9" spans="1:2" x14ac:dyDescent="0.2">
      <c r="A9" s="32" t="s">
        <v>88</v>
      </c>
      <c r="B9" s="32" t="s">
        <v>89</v>
      </c>
    </row>
    <row r="10" spans="1:2" x14ac:dyDescent="0.2">
      <c r="A10" s="32" t="s">
        <v>64</v>
      </c>
      <c r="B10" s="32" t="s">
        <v>65</v>
      </c>
    </row>
    <row r="11" spans="1:2" x14ac:dyDescent="0.2">
      <c r="A11" s="32" t="s">
        <v>155</v>
      </c>
      <c r="B11" s="32" t="s">
        <v>156</v>
      </c>
    </row>
    <row r="12" spans="1:2" x14ac:dyDescent="0.2">
      <c r="A12" s="32" t="s">
        <v>379</v>
      </c>
      <c r="B12" s="32" t="s">
        <v>380</v>
      </c>
    </row>
    <row r="13" spans="1:2" x14ac:dyDescent="0.2">
      <c r="A13" s="32" t="s">
        <v>58</v>
      </c>
      <c r="B13" s="32" t="s">
        <v>59</v>
      </c>
    </row>
    <row r="14" spans="1:2" x14ac:dyDescent="0.2">
      <c r="A14" s="32" t="s">
        <v>66</v>
      </c>
      <c r="B14" s="32" t="s">
        <v>67</v>
      </c>
    </row>
    <row r="15" spans="1:2" x14ac:dyDescent="0.2">
      <c r="A15" s="32" t="s">
        <v>486</v>
      </c>
      <c r="B15" s="32" t="s">
        <v>487</v>
      </c>
    </row>
    <row r="16" spans="1:2" x14ac:dyDescent="0.2">
      <c r="A16" s="32" t="s">
        <v>74</v>
      </c>
      <c r="B16" s="32" t="s">
        <v>75</v>
      </c>
    </row>
    <row r="17" spans="1:2" x14ac:dyDescent="0.2">
      <c r="A17" s="32" t="s">
        <v>82</v>
      </c>
      <c r="B17" s="32" t="s">
        <v>83</v>
      </c>
    </row>
    <row r="18" spans="1:2" x14ac:dyDescent="0.2">
      <c r="A18" s="32" t="s">
        <v>86</v>
      </c>
      <c r="B18" s="32" t="s">
        <v>87</v>
      </c>
    </row>
    <row r="19" spans="1:2" x14ac:dyDescent="0.2">
      <c r="A19" s="32" t="s">
        <v>96</v>
      </c>
      <c r="B19" s="32" t="s">
        <v>97</v>
      </c>
    </row>
    <row r="20" spans="1:2" x14ac:dyDescent="0.2">
      <c r="A20" s="32" t="s">
        <v>102</v>
      </c>
      <c r="B20" s="32" t="s">
        <v>103</v>
      </c>
    </row>
    <row r="21" spans="1:2" x14ac:dyDescent="0.2">
      <c r="A21" s="32" t="s">
        <v>106</v>
      </c>
      <c r="B21" s="32" t="s">
        <v>107</v>
      </c>
    </row>
    <row r="22" spans="1:2" x14ac:dyDescent="0.2">
      <c r="A22" s="32" t="s">
        <v>80</v>
      </c>
      <c r="B22" s="32" t="s">
        <v>81</v>
      </c>
    </row>
    <row r="23" spans="1:2" x14ac:dyDescent="0.2">
      <c r="A23" s="32" t="s">
        <v>118</v>
      </c>
      <c r="B23" s="32" t="s">
        <v>119</v>
      </c>
    </row>
    <row r="24" spans="1:2" x14ac:dyDescent="0.2">
      <c r="A24" s="32" t="s">
        <v>157</v>
      </c>
      <c r="B24" s="32" t="s">
        <v>158</v>
      </c>
    </row>
    <row r="25" spans="1:2" x14ac:dyDescent="0.2">
      <c r="A25" s="32" t="s">
        <v>60</v>
      </c>
      <c r="B25" s="32" t="s">
        <v>61</v>
      </c>
    </row>
    <row r="26" spans="1:2" x14ac:dyDescent="0.2">
      <c r="A26" s="32" t="s">
        <v>68</v>
      </c>
      <c r="B26" s="32" t="s">
        <v>69</v>
      </c>
    </row>
    <row r="27" spans="1:2" x14ac:dyDescent="0.2">
      <c r="A27" s="32" t="s">
        <v>116</v>
      </c>
      <c r="B27" s="32" t="s">
        <v>117</v>
      </c>
    </row>
    <row r="28" spans="1:2" x14ac:dyDescent="0.2">
      <c r="A28" s="32" t="s">
        <v>145</v>
      </c>
      <c r="B28" s="32" t="s">
        <v>146</v>
      </c>
    </row>
    <row r="29" spans="1:2" x14ac:dyDescent="0.2">
      <c r="A29" s="32" t="s">
        <v>76</v>
      </c>
      <c r="B29" s="32" t="s">
        <v>77</v>
      </c>
    </row>
    <row r="30" spans="1:2" x14ac:dyDescent="0.2">
      <c r="A30" s="32" t="s">
        <v>122</v>
      </c>
      <c r="B30" s="32" t="s">
        <v>123</v>
      </c>
    </row>
    <row r="31" spans="1:2" x14ac:dyDescent="0.2">
      <c r="A31" s="32" t="s">
        <v>84</v>
      </c>
      <c r="B31" s="32" t="s">
        <v>85</v>
      </c>
    </row>
    <row r="32" spans="1:2" x14ac:dyDescent="0.2">
      <c r="A32" s="32" t="s">
        <v>92</v>
      </c>
      <c r="B32" s="32" t="s">
        <v>93</v>
      </c>
    </row>
    <row r="33" spans="1:2" x14ac:dyDescent="0.2">
      <c r="A33" s="32" t="s">
        <v>98</v>
      </c>
      <c r="B33" s="32" t="s">
        <v>99</v>
      </c>
    </row>
    <row r="34" spans="1:2" x14ac:dyDescent="0.2">
      <c r="A34" s="32" t="s">
        <v>306</v>
      </c>
      <c r="B34" s="32" t="s">
        <v>381</v>
      </c>
    </row>
    <row r="35" spans="1:2" x14ac:dyDescent="0.2">
      <c r="A35" s="32" t="s">
        <v>104</v>
      </c>
      <c r="B35" s="32" t="s">
        <v>105</v>
      </c>
    </row>
    <row r="36" spans="1:2" x14ac:dyDescent="0.2">
      <c r="A36" s="32" t="s">
        <v>110</v>
      </c>
      <c r="B36" s="32" t="s">
        <v>382</v>
      </c>
    </row>
    <row r="37" spans="1:2" x14ac:dyDescent="0.2">
      <c r="A37" s="32" t="s">
        <v>112</v>
      </c>
      <c r="B37" s="32" t="s">
        <v>113</v>
      </c>
    </row>
    <row r="38" spans="1:2" x14ac:dyDescent="0.2">
      <c r="A38" s="32" t="s">
        <v>555</v>
      </c>
      <c r="B38" s="32" t="s">
        <v>556</v>
      </c>
    </row>
    <row r="39" spans="1:2" x14ac:dyDescent="0.2">
      <c r="A39" s="32" t="s">
        <v>108</v>
      </c>
      <c r="B39" s="32" t="s">
        <v>109</v>
      </c>
    </row>
    <row r="40" spans="1:2" x14ac:dyDescent="0.2">
      <c r="A40" s="32" t="s">
        <v>114</v>
      </c>
      <c r="B40" s="32" t="s">
        <v>115</v>
      </c>
    </row>
    <row r="41" spans="1:2" x14ac:dyDescent="0.2">
      <c r="A41" s="32" t="s">
        <v>120</v>
      </c>
      <c r="B41" s="32" t="s">
        <v>121</v>
      </c>
    </row>
    <row r="42" spans="1:2" x14ac:dyDescent="0.2">
      <c r="A42" s="32" t="s">
        <v>62</v>
      </c>
      <c r="B42" s="32" t="s">
        <v>63</v>
      </c>
    </row>
    <row r="43" spans="1:2" x14ac:dyDescent="0.2">
      <c r="A43" s="32" t="s">
        <v>159</v>
      </c>
      <c r="B43" s="32" t="s">
        <v>160</v>
      </c>
    </row>
    <row r="44" spans="1:2" x14ac:dyDescent="0.2">
      <c r="A44" s="32" t="s">
        <v>78</v>
      </c>
      <c r="B44" s="32" t="s">
        <v>79</v>
      </c>
    </row>
    <row r="45" spans="1:2" x14ac:dyDescent="0.2">
      <c r="A45" s="32" t="s">
        <v>383</v>
      </c>
      <c r="B45" s="32" t="s">
        <v>384</v>
      </c>
    </row>
    <row r="46" spans="1:2" x14ac:dyDescent="0.2">
      <c r="A46" s="32" t="s">
        <v>385</v>
      </c>
      <c r="B46" s="32" t="s">
        <v>111</v>
      </c>
    </row>
    <row r="47" spans="1:2" x14ac:dyDescent="0.2">
      <c r="A47" s="32" t="s">
        <v>72</v>
      </c>
      <c r="B47" s="32" t="s">
        <v>73</v>
      </c>
    </row>
    <row r="48" spans="1:2" x14ac:dyDescent="0.2">
      <c r="A48" s="32" t="s">
        <v>386</v>
      </c>
      <c r="B48" s="32" t="s">
        <v>387</v>
      </c>
    </row>
    <row r="49" spans="1:2" x14ac:dyDescent="0.2">
      <c r="A49" s="32" t="s">
        <v>241</v>
      </c>
      <c r="B49" s="32" t="s">
        <v>554</v>
      </c>
    </row>
    <row r="50" spans="1:2" x14ac:dyDescent="0.2">
      <c r="A50" s="32" t="s">
        <v>70</v>
      </c>
      <c r="B50" s="32" t="s">
        <v>71</v>
      </c>
    </row>
    <row r="51" spans="1:2" x14ac:dyDescent="0.2">
      <c r="A51" s="32" t="s">
        <v>90</v>
      </c>
      <c r="B51" s="32" t="s">
        <v>91</v>
      </c>
    </row>
  </sheetData>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workbookViewId="0">
      <selection activeCell="B24" sqref="B24"/>
    </sheetView>
  </sheetViews>
  <sheetFormatPr defaultRowHeight="12.75" x14ac:dyDescent="0.2"/>
  <cols>
    <col min="1" max="1" width="16.42578125" bestFit="1" customWidth="1"/>
    <col min="2" max="2" width="34.7109375" customWidth="1"/>
    <col min="3" max="3" width="18.42578125" bestFit="1" customWidth="1"/>
    <col min="4" max="4" width="11.140625" customWidth="1"/>
  </cols>
  <sheetData>
    <row r="1" spans="1:4" x14ac:dyDescent="0.2">
      <c r="A1" s="66" t="s">
        <v>124</v>
      </c>
      <c r="B1" s="66" t="s">
        <v>238</v>
      </c>
      <c r="C1" s="66" t="s">
        <v>249</v>
      </c>
      <c r="D1" s="66" t="s">
        <v>558</v>
      </c>
    </row>
    <row r="2" spans="1:4" x14ac:dyDescent="0.2">
      <c r="A2" s="80" t="s">
        <v>162</v>
      </c>
      <c r="B2" s="80" t="s">
        <v>163</v>
      </c>
      <c r="C2" s="30" t="s">
        <v>250</v>
      </c>
      <c r="D2" s="30"/>
    </row>
    <row r="3" spans="1:4" x14ac:dyDescent="0.2">
      <c r="A3" s="80" t="s">
        <v>139</v>
      </c>
      <c r="B3" s="80" t="s">
        <v>265</v>
      </c>
      <c r="C3" s="30" t="s">
        <v>251</v>
      </c>
      <c r="D3" s="30"/>
    </row>
    <row r="4" spans="1:4" x14ac:dyDescent="0.2">
      <c r="A4" s="80" t="s">
        <v>88</v>
      </c>
      <c r="B4" s="80" t="s">
        <v>133</v>
      </c>
      <c r="C4" s="30" t="s">
        <v>251</v>
      </c>
      <c r="D4" s="30"/>
    </row>
    <row r="5" spans="1:4" x14ac:dyDescent="0.2">
      <c r="A5" s="80" t="s">
        <v>64</v>
      </c>
      <c r="B5" s="80" t="s">
        <v>127</v>
      </c>
      <c r="C5" s="30" t="s">
        <v>250</v>
      </c>
      <c r="D5" s="30"/>
    </row>
    <row r="6" spans="1:4" x14ac:dyDescent="0.2">
      <c r="A6" s="80" t="s">
        <v>134</v>
      </c>
      <c r="B6" s="80" t="s">
        <v>135</v>
      </c>
      <c r="C6" s="30" t="s">
        <v>251</v>
      </c>
      <c r="D6" s="30"/>
    </row>
    <row r="7" spans="1:4" x14ac:dyDescent="0.2">
      <c r="A7" s="80" t="s">
        <v>140</v>
      </c>
      <c r="B7" s="80" t="s">
        <v>141</v>
      </c>
      <c r="C7" s="30" t="s">
        <v>251</v>
      </c>
      <c r="D7" s="30"/>
    </row>
    <row r="8" spans="1:4" x14ac:dyDescent="0.2">
      <c r="A8" s="80" t="s">
        <v>125</v>
      </c>
      <c r="B8" s="80" t="s">
        <v>126</v>
      </c>
      <c r="C8" s="30" t="s">
        <v>250</v>
      </c>
      <c r="D8" s="30" t="s">
        <v>559</v>
      </c>
    </row>
    <row r="9" spans="1:4" x14ac:dyDescent="0.2">
      <c r="A9" s="80" t="s">
        <v>416</v>
      </c>
      <c r="B9" s="80" t="s">
        <v>413</v>
      </c>
      <c r="C9" s="30" t="s">
        <v>250</v>
      </c>
      <c r="D9" s="30"/>
    </row>
    <row r="10" spans="1:4" x14ac:dyDescent="0.2">
      <c r="A10" s="80" t="s">
        <v>415</v>
      </c>
      <c r="B10" s="80" t="s">
        <v>412</v>
      </c>
      <c r="C10" s="30" t="s">
        <v>250</v>
      </c>
      <c r="D10" s="30"/>
    </row>
    <row r="11" spans="1:4" x14ac:dyDescent="0.2">
      <c r="A11" s="80" t="s">
        <v>414</v>
      </c>
      <c r="B11" s="80" t="s">
        <v>411</v>
      </c>
      <c r="C11" s="30" t="s">
        <v>250</v>
      </c>
      <c r="D11" s="30"/>
    </row>
    <row r="12" spans="1:4" x14ac:dyDescent="0.2">
      <c r="A12" s="80" t="s">
        <v>161</v>
      </c>
      <c r="B12" s="80" t="s">
        <v>421</v>
      </c>
      <c r="C12" s="30" t="s">
        <v>250</v>
      </c>
      <c r="D12" s="30"/>
    </row>
    <row r="13" spans="1:4" x14ac:dyDescent="0.2">
      <c r="A13" s="80" t="s">
        <v>275</v>
      </c>
      <c r="B13" s="82" t="s">
        <v>129</v>
      </c>
      <c r="C13" s="30" t="s">
        <v>251</v>
      </c>
      <c r="D13" s="30"/>
    </row>
    <row r="14" spans="1:4" x14ac:dyDescent="0.2">
      <c r="A14" s="80" t="s">
        <v>131</v>
      </c>
      <c r="B14" s="80" t="s">
        <v>132</v>
      </c>
      <c r="C14" s="30" t="s">
        <v>251</v>
      </c>
      <c r="D14" s="30"/>
    </row>
    <row r="15" spans="1:4" x14ac:dyDescent="0.2">
      <c r="A15" s="80" t="s">
        <v>278</v>
      </c>
      <c r="B15" s="80" t="s">
        <v>430</v>
      </c>
      <c r="C15" s="30" t="s">
        <v>251</v>
      </c>
      <c r="D15" s="30"/>
    </row>
    <row r="16" spans="1:4" x14ac:dyDescent="0.2">
      <c r="A16" s="80" t="s">
        <v>130</v>
      </c>
      <c r="B16" s="80" t="s">
        <v>253</v>
      </c>
      <c r="C16" s="30" t="s">
        <v>251</v>
      </c>
      <c r="D16" s="30"/>
    </row>
    <row r="17" spans="1:4" x14ac:dyDescent="0.2">
      <c r="A17" s="80" t="s">
        <v>137</v>
      </c>
      <c r="B17" s="80" t="s">
        <v>138</v>
      </c>
      <c r="C17" s="30" t="s">
        <v>252</v>
      </c>
      <c r="D17" s="30"/>
    </row>
    <row r="18" spans="1:4" x14ac:dyDescent="0.2">
      <c r="A18" s="80" t="s">
        <v>72</v>
      </c>
      <c r="B18" s="80" t="s">
        <v>136</v>
      </c>
      <c r="C18" s="30" t="s">
        <v>251</v>
      </c>
      <c r="D18" s="30"/>
    </row>
  </sheetData>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4"/>
  <sheetViews>
    <sheetView topLeftCell="A28" workbookViewId="0">
      <selection activeCell="B31" sqref="A31:B31"/>
    </sheetView>
  </sheetViews>
  <sheetFormatPr defaultRowHeight="12.75" x14ac:dyDescent="0.2"/>
  <cols>
    <col min="1" max="1" width="14.85546875" bestFit="1" customWidth="1"/>
  </cols>
  <sheetData>
    <row r="1" spans="1:6" x14ac:dyDescent="0.2">
      <c r="A1" s="6" t="s">
        <v>164</v>
      </c>
      <c r="B1" s="7" t="s">
        <v>165</v>
      </c>
      <c r="C1" s="6"/>
      <c r="D1" s="8"/>
      <c r="E1" s="6"/>
      <c r="F1" s="7"/>
    </row>
    <row r="2" spans="1:6" x14ac:dyDescent="0.2">
      <c r="A2" s="5" t="s">
        <v>166</v>
      </c>
      <c r="B2" s="4">
        <v>1</v>
      </c>
    </row>
    <row r="3" spans="1:6" x14ac:dyDescent="0.2">
      <c r="A3" s="5" t="s">
        <v>169</v>
      </c>
      <c r="B3" s="4">
        <f>B2+1</f>
        <v>2</v>
      </c>
    </row>
    <row r="4" spans="1:6" x14ac:dyDescent="0.2">
      <c r="A4" s="5" t="s">
        <v>172</v>
      </c>
      <c r="B4" s="4">
        <f t="shared" ref="B4:B24" si="0">B3+1</f>
        <v>3</v>
      </c>
    </row>
    <row r="5" spans="1:6" x14ac:dyDescent="0.2">
      <c r="A5" s="5" t="s">
        <v>175</v>
      </c>
      <c r="B5" s="4">
        <f t="shared" si="0"/>
        <v>4</v>
      </c>
    </row>
    <row r="6" spans="1:6" x14ac:dyDescent="0.2">
      <c r="A6" s="5" t="s">
        <v>178</v>
      </c>
      <c r="B6" s="4">
        <f t="shared" si="0"/>
        <v>5</v>
      </c>
    </row>
    <row r="7" spans="1:6" x14ac:dyDescent="0.2">
      <c r="A7" s="5" t="s">
        <v>181</v>
      </c>
      <c r="B7" s="4">
        <f t="shared" si="0"/>
        <v>6</v>
      </c>
    </row>
    <row r="8" spans="1:6" x14ac:dyDescent="0.2">
      <c r="A8" s="5" t="s">
        <v>184</v>
      </c>
      <c r="B8" s="4">
        <f t="shared" si="0"/>
        <v>7</v>
      </c>
    </row>
    <row r="9" spans="1:6" x14ac:dyDescent="0.2">
      <c r="A9" s="5" t="s">
        <v>187</v>
      </c>
      <c r="B9" s="4">
        <f t="shared" si="0"/>
        <v>8</v>
      </c>
    </row>
    <row r="10" spans="1:6" x14ac:dyDescent="0.2">
      <c r="A10" s="5" t="s">
        <v>190</v>
      </c>
      <c r="B10" s="4">
        <f t="shared" si="0"/>
        <v>9</v>
      </c>
    </row>
    <row r="11" spans="1:6" x14ac:dyDescent="0.2">
      <c r="A11" s="5" t="s">
        <v>193</v>
      </c>
      <c r="B11" s="4">
        <f t="shared" si="0"/>
        <v>10</v>
      </c>
    </row>
    <row r="12" spans="1:6" x14ac:dyDescent="0.2">
      <c r="A12" s="5" t="s">
        <v>196</v>
      </c>
      <c r="B12" s="4">
        <f t="shared" si="0"/>
        <v>11</v>
      </c>
    </row>
    <row r="13" spans="1:6" x14ac:dyDescent="0.2">
      <c r="A13" s="5" t="s">
        <v>199</v>
      </c>
      <c r="B13" s="4">
        <f t="shared" si="0"/>
        <v>12</v>
      </c>
    </row>
    <row r="14" spans="1:6" x14ac:dyDescent="0.2">
      <c r="A14" s="5" t="s">
        <v>202</v>
      </c>
      <c r="B14" s="4">
        <f t="shared" si="0"/>
        <v>13</v>
      </c>
    </row>
    <row r="15" spans="1:6" x14ac:dyDescent="0.2">
      <c r="A15" s="5" t="s">
        <v>205</v>
      </c>
      <c r="B15" s="4">
        <f t="shared" si="0"/>
        <v>14</v>
      </c>
    </row>
    <row r="16" spans="1:6" x14ac:dyDescent="0.2">
      <c r="A16" s="5" t="s">
        <v>208</v>
      </c>
      <c r="B16" s="4">
        <f t="shared" si="0"/>
        <v>15</v>
      </c>
    </row>
    <row r="17" spans="1:2" x14ac:dyDescent="0.2">
      <c r="A17" s="5" t="s">
        <v>211</v>
      </c>
      <c r="B17" s="4">
        <f t="shared" si="0"/>
        <v>16</v>
      </c>
    </row>
    <row r="18" spans="1:2" x14ac:dyDescent="0.2">
      <c r="A18" s="5" t="s">
        <v>214</v>
      </c>
      <c r="B18" s="4">
        <f t="shared" si="0"/>
        <v>17</v>
      </c>
    </row>
    <row r="19" spans="1:2" x14ac:dyDescent="0.2">
      <c r="A19" s="5" t="s">
        <v>217</v>
      </c>
      <c r="B19" s="4">
        <f t="shared" si="0"/>
        <v>18</v>
      </c>
    </row>
    <row r="20" spans="1:2" x14ac:dyDescent="0.2">
      <c r="A20" s="5" t="s">
        <v>220</v>
      </c>
      <c r="B20" s="4">
        <f t="shared" si="0"/>
        <v>19</v>
      </c>
    </row>
    <row r="21" spans="1:2" x14ac:dyDescent="0.2">
      <c r="A21" s="5" t="s">
        <v>223</v>
      </c>
      <c r="B21" s="4">
        <f t="shared" si="0"/>
        <v>20</v>
      </c>
    </row>
    <row r="22" spans="1:2" x14ac:dyDescent="0.2">
      <c r="A22" s="5" t="s">
        <v>226</v>
      </c>
      <c r="B22" s="4">
        <f t="shared" si="0"/>
        <v>21</v>
      </c>
    </row>
    <row r="23" spans="1:2" x14ac:dyDescent="0.2">
      <c r="A23" s="5" t="s">
        <v>229</v>
      </c>
      <c r="B23" s="4">
        <f t="shared" si="0"/>
        <v>22</v>
      </c>
    </row>
    <row r="24" spans="1:2" x14ac:dyDescent="0.2">
      <c r="A24" s="5" t="s">
        <v>232</v>
      </c>
      <c r="B24" s="4">
        <f t="shared" si="0"/>
        <v>23</v>
      </c>
    </row>
    <row r="25" spans="1:2" x14ac:dyDescent="0.2">
      <c r="A25" s="5" t="s">
        <v>235</v>
      </c>
      <c r="B25" s="4">
        <v>24</v>
      </c>
    </row>
    <row r="26" spans="1:2" x14ac:dyDescent="0.2">
      <c r="A26" s="5" t="s">
        <v>167</v>
      </c>
      <c r="B26" s="4">
        <v>25</v>
      </c>
    </row>
    <row r="27" spans="1:2" x14ac:dyDescent="0.2">
      <c r="A27" s="5" t="s">
        <v>170</v>
      </c>
      <c r="B27" s="4">
        <f t="shared" ref="B27:B42" si="1">B26+1</f>
        <v>26</v>
      </c>
    </row>
    <row r="28" spans="1:2" x14ac:dyDescent="0.2">
      <c r="A28" s="5" t="s">
        <v>173</v>
      </c>
      <c r="B28" s="4">
        <f t="shared" si="1"/>
        <v>27</v>
      </c>
    </row>
    <row r="29" spans="1:2" x14ac:dyDescent="0.2">
      <c r="A29" s="5" t="s">
        <v>176</v>
      </c>
      <c r="B29" s="4">
        <f t="shared" si="1"/>
        <v>28</v>
      </c>
    </row>
    <row r="30" spans="1:2" x14ac:dyDescent="0.2">
      <c r="A30" s="5" t="s">
        <v>179</v>
      </c>
      <c r="B30" s="4">
        <f t="shared" si="1"/>
        <v>29</v>
      </c>
    </row>
    <row r="31" spans="1:2" x14ac:dyDescent="0.2">
      <c r="A31" s="5" t="s">
        <v>182</v>
      </c>
      <c r="B31" s="4">
        <f t="shared" si="1"/>
        <v>30</v>
      </c>
    </row>
    <row r="32" spans="1:2" x14ac:dyDescent="0.2">
      <c r="A32" s="5" t="s">
        <v>185</v>
      </c>
      <c r="B32" s="4">
        <f t="shared" si="1"/>
        <v>31</v>
      </c>
    </row>
    <row r="33" spans="1:2" x14ac:dyDescent="0.2">
      <c r="A33" s="5" t="s">
        <v>188</v>
      </c>
      <c r="B33" s="4">
        <f t="shared" si="1"/>
        <v>32</v>
      </c>
    </row>
    <row r="34" spans="1:2" x14ac:dyDescent="0.2">
      <c r="A34" s="5" t="s">
        <v>191</v>
      </c>
      <c r="B34" s="4">
        <f t="shared" si="1"/>
        <v>33</v>
      </c>
    </row>
    <row r="35" spans="1:2" x14ac:dyDescent="0.2">
      <c r="A35" s="5" t="s">
        <v>194</v>
      </c>
      <c r="B35" s="4">
        <f t="shared" si="1"/>
        <v>34</v>
      </c>
    </row>
    <row r="36" spans="1:2" x14ac:dyDescent="0.2">
      <c r="A36" s="5" t="s">
        <v>197</v>
      </c>
      <c r="B36" s="4">
        <f t="shared" si="1"/>
        <v>35</v>
      </c>
    </row>
    <row r="37" spans="1:2" x14ac:dyDescent="0.2">
      <c r="A37" s="5" t="s">
        <v>200</v>
      </c>
      <c r="B37" s="4">
        <f t="shared" si="1"/>
        <v>36</v>
      </c>
    </row>
    <row r="38" spans="1:2" x14ac:dyDescent="0.2">
      <c r="A38" s="5" t="s">
        <v>203</v>
      </c>
      <c r="B38" s="4">
        <f t="shared" si="1"/>
        <v>37</v>
      </c>
    </row>
    <row r="39" spans="1:2" x14ac:dyDescent="0.2">
      <c r="A39" s="5" t="s">
        <v>206</v>
      </c>
      <c r="B39" s="4">
        <f t="shared" si="1"/>
        <v>38</v>
      </c>
    </row>
    <row r="40" spans="1:2" x14ac:dyDescent="0.2">
      <c r="A40" s="5" t="s">
        <v>209</v>
      </c>
      <c r="B40" s="4">
        <f t="shared" si="1"/>
        <v>39</v>
      </c>
    </row>
    <row r="41" spans="1:2" x14ac:dyDescent="0.2">
      <c r="A41" s="5" t="s">
        <v>212</v>
      </c>
      <c r="B41" s="4">
        <f t="shared" si="1"/>
        <v>40</v>
      </c>
    </row>
    <row r="42" spans="1:2" x14ac:dyDescent="0.2">
      <c r="A42" s="5" t="s">
        <v>215</v>
      </c>
      <c r="B42" s="4">
        <f t="shared" si="1"/>
        <v>41</v>
      </c>
    </row>
    <row r="43" spans="1:2" x14ac:dyDescent="0.2">
      <c r="A43" s="5" t="s">
        <v>218</v>
      </c>
      <c r="B43" s="4">
        <f t="shared" ref="B43:B48" si="2">B42+1</f>
        <v>42</v>
      </c>
    </row>
    <row r="44" spans="1:2" x14ac:dyDescent="0.2">
      <c r="A44" s="5" t="s">
        <v>221</v>
      </c>
      <c r="B44" s="4">
        <f t="shared" si="2"/>
        <v>43</v>
      </c>
    </row>
    <row r="45" spans="1:2" x14ac:dyDescent="0.2">
      <c r="A45" s="5" t="s">
        <v>224</v>
      </c>
      <c r="B45" s="4">
        <f t="shared" si="2"/>
        <v>44</v>
      </c>
    </row>
    <row r="46" spans="1:2" x14ac:dyDescent="0.2">
      <c r="A46" s="5" t="s">
        <v>227</v>
      </c>
      <c r="B46" s="4">
        <f t="shared" si="2"/>
        <v>45</v>
      </c>
    </row>
    <row r="47" spans="1:2" x14ac:dyDescent="0.2">
      <c r="A47" s="5" t="s">
        <v>230</v>
      </c>
      <c r="B47" s="4">
        <f t="shared" si="2"/>
        <v>46</v>
      </c>
    </row>
    <row r="48" spans="1:2" x14ac:dyDescent="0.2">
      <c r="A48" s="5" t="s">
        <v>233</v>
      </c>
      <c r="B48" s="4">
        <f t="shared" si="2"/>
        <v>47</v>
      </c>
    </row>
    <row r="49" spans="1:2" x14ac:dyDescent="0.2">
      <c r="A49" s="5" t="s">
        <v>236</v>
      </c>
      <c r="B49" s="4">
        <v>48</v>
      </c>
    </row>
    <row r="50" spans="1:2" x14ac:dyDescent="0.2">
      <c r="A50" s="5" t="s">
        <v>168</v>
      </c>
      <c r="B50" s="4">
        <v>49</v>
      </c>
    </row>
    <row r="51" spans="1:2" x14ac:dyDescent="0.2">
      <c r="A51" s="5" t="s">
        <v>171</v>
      </c>
      <c r="B51" s="4">
        <f t="shared" ref="B51:B66" si="3">B50+1</f>
        <v>50</v>
      </c>
    </row>
    <row r="52" spans="1:2" x14ac:dyDescent="0.2">
      <c r="A52" s="5" t="s">
        <v>174</v>
      </c>
      <c r="B52" s="4">
        <f t="shared" si="3"/>
        <v>51</v>
      </c>
    </row>
    <row r="53" spans="1:2" x14ac:dyDescent="0.2">
      <c r="A53" s="5" t="s">
        <v>177</v>
      </c>
      <c r="B53" s="4">
        <f t="shared" si="3"/>
        <v>52</v>
      </c>
    </row>
    <row r="54" spans="1:2" x14ac:dyDescent="0.2">
      <c r="A54" s="5" t="s">
        <v>180</v>
      </c>
      <c r="B54" s="4">
        <f t="shared" si="3"/>
        <v>53</v>
      </c>
    </row>
    <row r="55" spans="1:2" x14ac:dyDescent="0.2">
      <c r="A55" s="5" t="s">
        <v>183</v>
      </c>
      <c r="B55" s="4">
        <f t="shared" si="3"/>
        <v>54</v>
      </c>
    </row>
    <row r="56" spans="1:2" x14ac:dyDescent="0.2">
      <c r="A56" s="5" t="s">
        <v>186</v>
      </c>
      <c r="B56" s="4">
        <f t="shared" si="3"/>
        <v>55</v>
      </c>
    </row>
    <row r="57" spans="1:2" x14ac:dyDescent="0.2">
      <c r="A57" s="5" t="s">
        <v>189</v>
      </c>
      <c r="B57" s="4">
        <f t="shared" si="3"/>
        <v>56</v>
      </c>
    </row>
    <row r="58" spans="1:2" x14ac:dyDescent="0.2">
      <c r="A58" s="5" t="s">
        <v>192</v>
      </c>
      <c r="B58" s="4">
        <f t="shared" si="3"/>
        <v>57</v>
      </c>
    </row>
    <row r="59" spans="1:2" x14ac:dyDescent="0.2">
      <c r="A59" s="5" t="s">
        <v>195</v>
      </c>
      <c r="B59" s="4">
        <f t="shared" si="3"/>
        <v>58</v>
      </c>
    </row>
    <row r="60" spans="1:2" x14ac:dyDescent="0.2">
      <c r="A60" s="5" t="s">
        <v>198</v>
      </c>
      <c r="B60" s="4">
        <f t="shared" si="3"/>
        <v>59</v>
      </c>
    </row>
    <row r="61" spans="1:2" x14ac:dyDescent="0.2">
      <c r="A61" s="5" t="s">
        <v>201</v>
      </c>
      <c r="B61" s="4">
        <f t="shared" si="3"/>
        <v>60</v>
      </c>
    </row>
    <row r="62" spans="1:2" x14ac:dyDescent="0.2">
      <c r="A62" s="5" t="s">
        <v>204</v>
      </c>
      <c r="B62" s="4">
        <f t="shared" si="3"/>
        <v>61</v>
      </c>
    </row>
    <row r="63" spans="1:2" x14ac:dyDescent="0.2">
      <c r="A63" s="5" t="s">
        <v>207</v>
      </c>
      <c r="B63" s="4">
        <f t="shared" si="3"/>
        <v>62</v>
      </c>
    </row>
    <row r="64" spans="1:2" x14ac:dyDescent="0.2">
      <c r="A64" s="5" t="s">
        <v>210</v>
      </c>
      <c r="B64" s="4">
        <f t="shared" si="3"/>
        <v>63</v>
      </c>
    </row>
    <row r="65" spans="1:2" x14ac:dyDescent="0.2">
      <c r="A65" s="5" t="s">
        <v>213</v>
      </c>
      <c r="B65" s="4">
        <f t="shared" si="3"/>
        <v>64</v>
      </c>
    </row>
    <row r="66" spans="1:2" x14ac:dyDescent="0.2">
      <c r="A66" s="5" t="s">
        <v>216</v>
      </c>
      <c r="B66" s="4">
        <f t="shared" si="3"/>
        <v>65</v>
      </c>
    </row>
    <row r="67" spans="1:2" x14ac:dyDescent="0.2">
      <c r="A67" s="5" t="s">
        <v>219</v>
      </c>
      <c r="B67" s="4">
        <f t="shared" ref="B67:B72" si="4">B66+1</f>
        <v>66</v>
      </c>
    </row>
    <row r="68" spans="1:2" x14ac:dyDescent="0.2">
      <c r="A68" s="5" t="s">
        <v>222</v>
      </c>
      <c r="B68" s="4">
        <f t="shared" si="4"/>
        <v>67</v>
      </c>
    </row>
    <row r="69" spans="1:2" x14ac:dyDescent="0.2">
      <c r="A69" s="5" t="s">
        <v>225</v>
      </c>
      <c r="B69" s="4">
        <f t="shared" si="4"/>
        <v>68</v>
      </c>
    </row>
    <row r="70" spans="1:2" x14ac:dyDescent="0.2">
      <c r="A70" s="5" t="s">
        <v>228</v>
      </c>
      <c r="B70" s="4">
        <f t="shared" si="4"/>
        <v>69</v>
      </c>
    </row>
    <row r="71" spans="1:2" x14ac:dyDescent="0.2">
      <c r="A71" s="5" t="s">
        <v>231</v>
      </c>
      <c r="B71" s="4">
        <f t="shared" si="4"/>
        <v>70</v>
      </c>
    </row>
    <row r="72" spans="1:2" x14ac:dyDescent="0.2">
      <c r="A72" s="5" t="s">
        <v>234</v>
      </c>
      <c r="B72" s="4">
        <f t="shared" si="4"/>
        <v>71</v>
      </c>
    </row>
    <row r="73" spans="1:2" x14ac:dyDescent="0.2">
      <c r="A73" s="5" t="s">
        <v>237</v>
      </c>
      <c r="B73" s="4">
        <v>72</v>
      </c>
    </row>
    <row r="74" spans="1:2" x14ac:dyDescent="0.2">
      <c r="A74" s="5"/>
      <c r="B74" s="5"/>
    </row>
  </sheetData>
  <phoneticPr fontId="0" type="noConversion"/>
  <pageMargins left="0.75" right="0.75" top="1" bottom="1" header="0.5" footer="0.5"/>
  <pageSetup orientation="portrait" horizontalDpi="96" verticalDpi="96"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
  <sheetViews>
    <sheetView workbookViewId="0">
      <selection activeCell="A2" sqref="A2:B2"/>
    </sheetView>
  </sheetViews>
  <sheetFormatPr defaultRowHeight="12.75" x14ac:dyDescent="0.2"/>
  <cols>
    <col min="1" max="1" width="9.7109375" bestFit="1" customWidth="1"/>
    <col min="2" max="2" width="23.7109375" customWidth="1"/>
  </cols>
  <sheetData>
    <row r="1" spans="1:2" x14ac:dyDescent="0.2">
      <c r="A1" s="46" t="s">
        <v>22</v>
      </c>
      <c r="B1" s="47" t="s">
        <v>295</v>
      </c>
    </row>
    <row r="2" spans="1:2" x14ac:dyDescent="0.2">
      <c r="A2" s="4">
        <v>1</v>
      </c>
      <c r="B2" s="5" t="s">
        <v>296</v>
      </c>
    </row>
    <row r="3" spans="1:2" x14ac:dyDescent="0.2">
      <c r="A3" s="4">
        <v>2</v>
      </c>
      <c r="B3" s="48" t="s">
        <v>426</v>
      </c>
    </row>
    <row r="4" spans="1:2" x14ac:dyDescent="0.2">
      <c r="A4" s="4">
        <v>3</v>
      </c>
      <c r="B4" s="5" t="s">
        <v>298</v>
      </c>
    </row>
    <row r="5" spans="1:2" x14ac:dyDescent="0.2">
      <c r="A5" s="4">
        <v>4</v>
      </c>
      <c r="B5" s="5" t="s">
        <v>422</v>
      </c>
    </row>
    <row r="6" spans="1:2" x14ac:dyDescent="0.2">
      <c r="A6" s="4">
        <v>5</v>
      </c>
      <c r="B6" s="5" t="s">
        <v>423</v>
      </c>
    </row>
    <row r="7" spans="1:2" x14ac:dyDescent="0.2">
      <c r="A7" s="4">
        <v>6</v>
      </c>
      <c r="B7" s="40" t="s">
        <v>424</v>
      </c>
    </row>
    <row r="8" spans="1:2" x14ac:dyDescent="0.2">
      <c r="A8" s="4">
        <v>7</v>
      </c>
      <c r="B8" s="40" t="s">
        <v>425</v>
      </c>
    </row>
    <row r="9" spans="1:2" x14ac:dyDescent="0.2">
      <c r="A9" s="67">
        <v>8</v>
      </c>
      <c r="B9" s="40" t="s">
        <v>491</v>
      </c>
    </row>
    <row r="10" spans="1:2" x14ac:dyDescent="0.2">
      <c r="A10" s="67">
        <v>9</v>
      </c>
      <c r="B10" s="40" t="s">
        <v>492</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forupload</vt:lpstr>
      <vt:lpstr>exampletemplate</vt:lpstr>
      <vt:lpstr>Batch_header</vt:lpstr>
      <vt:lpstr>Records-Fields</vt:lpstr>
      <vt:lpstr>Program_Code</vt:lpstr>
      <vt:lpstr>Source_Code</vt:lpstr>
      <vt:lpstr>Reason_Code</vt:lpstr>
      <vt:lpstr>County_Code</vt:lpstr>
      <vt:lpstr>QC_FLAG</vt:lpstr>
      <vt:lpstr>Result_Qualifier_Code</vt:lpstr>
      <vt:lpstr>RESULT_UNITS_TEXT</vt:lpstr>
      <vt:lpstr>RESULT_VALUE_NO</vt:lpstr>
      <vt:lpstr>Other codes</vt:lpstr>
      <vt:lpstr>DNR_Parameter_Codes</vt:lpstr>
      <vt:lpstr>'Records-Fields'!Print_Area</vt:lpstr>
      <vt:lpstr>'Records-Fields'!Print_Titles</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Arneson</dc:creator>
  <cp:keywords>LDES, Lab Data</cp:keywords>
  <cp:lastModifiedBy>Dickmann, Jake C</cp:lastModifiedBy>
  <cp:lastPrinted>2017-10-16T17:59:10Z</cp:lastPrinted>
  <dcterms:created xsi:type="dcterms:W3CDTF">2000-09-29T11:58:58Z</dcterms:created>
  <dcterms:modified xsi:type="dcterms:W3CDTF">2023-01-06T21:47:56Z</dcterms:modified>
</cp:coreProperties>
</file>