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habaquatics-my.sharepoint.com/personal/john_habaquatics_onmicrosoft_com/Documents/Projects by State/Wisconsin/Cedar/2021/Application Documents/Daily Logs/"/>
    </mc:Choice>
  </mc:AlternateContent>
  <xr:revisionPtr revIDLastSave="1577" documentId="8_{A24C22AC-A610-4284-8D96-A8FB2CA276D2}" xr6:coauthVersionLast="47" xr6:coauthVersionMax="47" xr10:uidLastSave="{A1E670C4-9FBD-4F6F-8834-7562A3CE7E4F}"/>
  <bookViews>
    <workbookView xWindow="-110" yWindow="-110" windowWidth="34620" windowHeight="14020" tabRatio="500" activeTab="1" xr2:uid="{00000000-000D-0000-FFFF-FFFF00000000}"/>
  </bookViews>
  <sheets>
    <sheet name="Jar Test Log" sheetId="1" r:id="rId1"/>
    <sheet name="Lake pH &amp; Wind Log" sheetId="2" r:id="rId2"/>
    <sheet name="Daily Application Log" sheetId="3" r:id="rId3"/>
    <sheet name="BOL Worksheet" sheetId="5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4" i="5" l="1"/>
  <c r="E22" i="3" l="1"/>
  <c r="D22" i="3"/>
  <c r="F72" i="5"/>
  <c r="F71" i="5"/>
  <c r="F70" i="5"/>
  <c r="F69" i="5"/>
  <c r="F67" i="5" l="1"/>
  <c r="F66" i="5"/>
  <c r="F68" i="5"/>
  <c r="F65" i="5"/>
  <c r="F64" i="5"/>
  <c r="F63" i="5"/>
  <c r="F62" i="5"/>
  <c r="F61" i="5"/>
  <c r="F60" i="5"/>
  <c r="F59" i="5"/>
  <c r="F58" i="5"/>
  <c r="F57" i="5"/>
  <c r="F56" i="5"/>
  <c r="F22" i="3"/>
  <c r="F55" i="5" l="1"/>
  <c r="F54" i="5"/>
  <c r="F53" i="5"/>
  <c r="F52" i="5"/>
  <c r="F51" i="5"/>
  <c r="F49" i="5"/>
  <c r="F50" i="5"/>
  <c r="F48" i="5"/>
  <c r="F47" i="5"/>
  <c r="F46" i="5"/>
  <c r="F45" i="5"/>
  <c r="F44" i="5"/>
  <c r="F43" i="5" l="1"/>
  <c r="F42" i="5"/>
  <c r="F41" i="5"/>
  <c r="F40" i="5"/>
  <c r="F39" i="5"/>
  <c r="F37" i="5"/>
  <c r="F38" i="5" l="1"/>
  <c r="F36" i="5"/>
  <c r="F35" i="5"/>
  <c r="F34" i="5"/>
  <c r="F33" i="5"/>
  <c r="F32" i="5" l="1"/>
  <c r="F31" i="5"/>
  <c r="F30" i="5"/>
  <c r="F29" i="5"/>
  <c r="F28" i="5"/>
  <c r="F27" i="5" l="1"/>
  <c r="F26" i="5"/>
  <c r="F25" i="5"/>
  <c r="F24" i="5"/>
  <c r="F23" i="5"/>
  <c r="F22" i="5"/>
  <c r="F21" i="5"/>
  <c r="F20" i="5"/>
  <c r="F19" i="5"/>
  <c r="F74" i="5" s="1"/>
  <c r="F18" i="5"/>
  <c r="F17" i="5"/>
  <c r="F16" i="5"/>
  <c r="F15" i="5" l="1"/>
  <c r="F14" i="5"/>
  <c r="F13" i="5"/>
  <c r="F12" i="5"/>
  <c r="F11" i="5"/>
  <c r="F10" i="5"/>
  <c r="F7" i="5"/>
  <c r="F9" i="5"/>
  <c r="F8" i="5"/>
  <c r="F6" i="5"/>
  <c r="F5" i="5"/>
  <c r="F4" i="5"/>
  <c r="I75" i="5" s="1"/>
  <c r="J75" i="5" s="1"/>
  <c r="I23" i="3" l="1"/>
  <c r="J23" i="3" s="1"/>
</calcChain>
</file>

<file path=xl/sharedStrings.xml><?xml version="1.0" encoding="utf-8"?>
<sst xmlns="http://schemas.openxmlformats.org/spreadsheetml/2006/main" count="342" uniqueCount="57">
  <si>
    <t>Date</t>
  </si>
  <si>
    <t>Lake</t>
  </si>
  <si>
    <t>Time</t>
  </si>
  <si>
    <t>Percent of Total Dose</t>
  </si>
  <si>
    <t>Pre-dose pH</t>
  </si>
  <si>
    <t>Cedar</t>
  </si>
  <si>
    <t>Notes</t>
  </si>
  <si>
    <t>Hours of Application</t>
  </si>
  <si>
    <t>Approx. Alum Applied (gal)</t>
  </si>
  <si>
    <t>Approx. Acres Covered</t>
  </si>
  <si>
    <t>Alum Truck Deliveries</t>
  </si>
  <si>
    <t>Total</t>
  </si>
  <si>
    <t>Product</t>
  </si>
  <si>
    <t>BOL #</t>
  </si>
  <si>
    <t>lbs</t>
  </si>
  <si>
    <t>gallons</t>
  </si>
  <si>
    <t>ALUM</t>
  </si>
  <si>
    <t>Post-dose pH measured in jar 30 minutes after adding the alum dose</t>
  </si>
  <si>
    <t>Post-dose pH</t>
  </si>
  <si>
    <t>Target Dose (gal)</t>
  </si>
  <si>
    <t>Gallons Remaining</t>
  </si>
  <si>
    <t>% Complete</t>
  </si>
  <si>
    <t>Prior to start of application</t>
  </si>
  <si>
    <t>Alum Dose (mL/10 gal)</t>
  </si>
  <si>
    <t>*assumes 1/12 of total dose applied each day (12 total days of application)</t>
  </si>
  <si>
    <t>8.33*</t>
  </si>
  <si>
    <t>Jar Test Log for Cedar Lake, WI Alum Application - 2021</t>
  </si>
  <si>
    <t>Daily Application Log for Cedar Lake, WI Alum Application - 2021</t>
  </si>
  <si>
    <t>Cedar Lake, WI - 2021</t>
  </si>
  <si>
    <t>7:35 - 13:20</t>
  </si>
  <si>
    <t>pH in zone, but not behind barge</t>
  </si>
  <si>
    <t>pH in zone and behind barge (in floc)</t>
  </si>
  <si>
    <t>5:00 - 18:50</t>
  </si>
  <si>
    <t>7:45 - 14:45</t>
  </si>
  <si>
    <t>Excessive wind speeds in afternoon</t>
  </si>
  <si>
    <t>First day of application; excessive wind speeds in afternoon</t>
  </si>
  <si>
    <t>4:50 - 19:25</t>
  </si>
  <si>
    <t>8:40 - 12:30</t>
  </si>
  <si>
    <t>All pH readings taken 0.5 m below surface</t>
  </si>
  <si>
    <t>All wind speed readings taken 6 feet above lake surface in the application zone</t>
  </si>
  <si>
    <t>Lake pH &amp; Wind Speed Log for Cedar Lake, WI Alum Application - 2021</t>
  </si>
  <si>
    <t>Wind Speed (mph)</t>
  </si>
  <si>
    <t>5:55 - 19:15</t>
  </si>
  <si>
    <t>none</t>
  </si>
  <si>
    <t>No application due to excessive wind speeds</t>
  </si>
  <si>
    <t>20:55 - 24:00</t>
  </si>
  <si>
    <t>Excessive wind speeds in morning and afternoon</t>
  </si>
  <si>
    <t>Since application continued from previous evening, jar test was conducted the morning of 6/22</t>
  </si>
  <si>
    <t>0:01 - 19:30</t>
  </si>
  <si>
    <t>Excessive wind speeds in late morning &amp; afternoon</t>
  </si>
  <si>
    <t>6:10 - 8:55</t>
  </si>
  <si>
    <t>4:55 - 21:10</t>
  </si>
  <si>
    <t>700 - 19:25</t>
  </si>
  <si>
    <t>No application.  Alum delivery unavailable.</t>
  </si>
  <si>
    <t>Application completed.</t>
  </si>
  <si>
    <t>7:20 - 14:10</t>
  </si>
  <si>
    <t>The applicatin zone was covered twice.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</si>
</sst>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/d/yy;@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2" borderId="2" xfId="0" applyFont="1" applyFill="1" applyBorder="1"/>
    <xf numFmtId="14" fontId="0" fillId="0" borderId="0" xfId="0" applyNumberFormat="1"/>
    <xf numFmtId="0" fontId="1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Alignment="1"/>
    <xf numFmtId="0" fontId="1" fillId="2" borderId="3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1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0" xfId="0" applyFont="1"/>
    <xf numFmtId="3" fontId="0" fillId="0" borderId="0" xfId="0" applyNumberFormat="1"/>
    <xf numFmtId="0" fontId="2" fillId="2" borderId="1" xfId="0" applyFont="1" applyFill="1" applyBorder="1"/>
    <xf numFmtId="0" fontId="2" fillId="2" borderId="3" xfId="0" applyFont="1" applyFill="1" applyBorder="1"/>
    <xf numFmtId="3" fontId="1" fillId="0" borderId="4" xfId="0" applyNumberFormat="1" applyFont="1" applyBorder="1"/>
    <xf numFmtId="164" fontId="0" fillId="0" borderId="0" xfId="0" applyNumberFormat="1" applyAlignment="1">
      <alignment horizontal="center"/>
    </xf>
    <xf numFmtId="0" fontId="0" fillId="0" borderId="0" xfId="0" quotePrefix="1" applyAlignment="1">
      <alignment horizontal="center" wrapText="1"/>
    </xf>
    <xf numFmtId="20" fontId="0" fillId="0" borderId="0" xfId="0" quotePrefix="1" applyNumberForma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2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/>
    </xf>
    <xf numFmtId="2" fontId="0" fillId="0" borderId="0" xfId="0" quotePrefix="1" applyNumberFormat="1" applyAlignment="1">
      <alignment horizontal="center" wrapText="1"/>
    </xf>
    <xf numFmtId="2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0" fontId="0" fillId="2" borderId="0" xfId="0" applyFill="1"/>
    <xf numFmtId="165" fontId="0" fillId="2" borderId="0" xfId="0" applyNumberFormat="1" applyFill="1"/>
    <xf numFmtId="3" fontId="0" fillId="2" borderId="0" xfId="0" applyNumberFormat="1" applyFill="1"/>
    <xf numFmtId="165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20" fontId="0" fillId="2" borderId="0" xfId="0" applyNumberFormat="1" applyFill="1" applyAlignment="1">
      <alignment horizontal="center"/>
    </xf>
    <xf numFmtId="2" fontId="0" fillId="2" borderId="0" xfId="0" quotePrefix="1" applyNumberFormat="1" applyFill="1" applyAlignment="1">
      <alignment horizontal="center" wrapText="1"/>
    </xf>
    <xf numFmtId="0" fontId="0" fillId="2" borderId="0" xfId="0" applyFont="1" applyFill="1" applyAlignment="1">
      <alignment horizontal="left"/>
    </xf>
    <xf numFmtId="2" fontId="0" fillId="2" borderId="0" xfId="0" applyNumberFormat="1" applyFill="1" applyAlignment="1">
      <alignment horizontal="center" wrapText="1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/>
    <xf numFmtId="0" fontId="0" fillId="0" borderId="0" xfId="0" applyFill="1"/>
    <xf numFmtId="0" fontId="1" fillId="2" borderId="3" xfId="0" applyFont="1" applyFill="1" applyBorder="1" applyAlignment="1">
      <alignment horizontal="center" wrapText="1"/>
    </xf>
    <xf numFmtId="1" fontId="0" fillId="0" borderId="0" xfId="0" quotePrefix="1" applyNumberFormat="1" applyAlignment="1">
      <alignment horizontal="center" wrapText="1"/>
    </xf>
    <xf numFmtId="1" fontId="0" fillId="0" borderId="0" xfId="0" applyNumberFormat="1" applyAlignment="1">
      <alignment horizontal="center"/>
    </xf>
    <xf numFmtId="1" fontId="0" fillId="2" borderId="0" xfId="0" quotePrefix="1" applyNumberFormat="1" applyFill="1" applyAlignment="1">
      <alignment horizontal="center" wrapText="1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wrapText="1"/>
    </xf>
    <xf numFmtId="3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zoomScale="90" zoomScaleNormal="90" workbookViewId="0">
      <selection activeCell="F19" sqref="F19"/>
    </sheetView>
  </sheetViews>
  <sheetFormatPr defaultColWidth="10.6640625" defaultRowHeight="15.5" x14ac:dyDescent="0.35"/>
  <cols>
    <col min="1" max="3" width="10.83203125" style="9"/>
    <col min="4" max="5" width="10.83203125" style="10"/>
    <col min="6" max="6" width="12.33203125" style="10" customWidth="1"/>
    <col min="7" max="7" width="13.6640625" style="10" customWidth="1"/>
    <col min="8" max="8" width="64.5" style="17" customWidth="1"/>
  </cols>
  <sheetData>
    <row r="1" spans="1:9" x14ac:dyDescent="0.35">
      <c r="A1" s="8" t="s">
        <v>26</v>
      </c>
    </row>
    <row r="2" spans="1:9" x14ac:dyDescent="0.35">
      <c r="A2" s="8"/>
    </row>
    <row r="3" spans="1:9" x14ac:dyDescent="0.35">
      <c r="A3" s="9" t="s">
        <v>17</v>
      </c>
    </row>
    <row r="5" spans="1:9" s="1" customFormat="1" ht="31" x14ac:dyDescent="0.35">
      <c r="A5" s="4" t="s">
        <v>0</v>
      </c>
      <c r="B5" s="5" t="s">
        <v>1</v>
      </c>
      <c r="C5" s="5" t="s">
        <v>2</v>
      </c>
      <c r="D5" s="6" t="s">
        <v>23</v>
      </c>
      <c r="E5" s="6" t="s">
        <v>3</v>
      </c>
      <c r="F5" s="6" t="s">
        <v>4</v>
      </c>
      <c r="G5" s="7" t="s">
        <v>18</v>
      </c>
      <c r="H5" s="18" t="s">
        <v>6</v>
      </c>
      <c r="I5" s="16"/>
    </row>
    <row r="6" spans="1:9" s="12" customFormat="1" x14ac:dyDescent="0.35">
      <c r="A6" s="37">
        <v>44361</v>
      </c>
      <c r="B6" s="12" t="s">
        <v>5</v>
      </c>
      <c r="C6" s="15">
        <v>0.28472222222222221</v>
      </c>
      <c r="D6" s="13">
        <v>10.84</v>
      </c>
      <c r="E6" s="13">
        <v>100</v>
      </c>
      <c r="F6" s="38">
        <v>8.5399999999999991</v>
      </c>
      <c r="G6" s="38">
        <v>6.29</v>
      </c>
    </row>
    <row r="7" spans="1:9" s="12" customFormat="1" x14ac:dyDescent="0.35">
      <c r="A7" s="37">
        <v>44361</v>
      </c>
      <c r="B7" s="12" t="s">
        <v>5</v>
      </c>
      <c r="C7" s="15">
        <v>0.28472222222222221</v>
      </c>
      <c r="D7" s="38">
        <v>0.9</v>
      </c>
      <c r="E7" s="13" t="s">
        <v>25</v>
      </c>
      <c r="F7" s="39">
        <v>8.5399999999999991</v>
      </c>
      <c r="G7" s="38">
        <v>7.73</v>
      </c>
      <c r="H7" s="9" t="s">
        <v>24</v>
      </c>
    </row>
    <row r="8" spans="1:9" s="12" customFormat="1" x14ac:dyDescent="0.35">
      <c r="A8" s="37">
        <v>44362</v>
      </c>
      <c r="B8" s="12" t="s">
        <v>5</v>
      </c>
      <c r="C8" s="32">
        <v>0.18055555555555555</v>
      </c>
      <c r="D8" s="40">
        <v>0.9</v>
      </c>
      <c r="E8" s="31">
        <v>8.33</v>
      </c>
      <c r="F8" s="40">
        <v>8.4600000000000009</v>
      </c>
      <c r="G8" s="40">
        <v>7.75</v>
      </c>
      <c r="H8" s="9"/>
    </row>
    <row r="9" spans="1:9" s="12" customFormat="1" x14ac:dyDescent="0.35">
      <c r="A9" s="37">
        <v>44363</v>
      </c>
      <c r="B9" s="12" t="s">
        <v>5</v>
      </c>
      <c r="C9" s="32">
        <v>0.29166666666666669</v>
      </c>
      <c r="D9" s="40">
        <v>0.9</v>
      </c>
      <c r="E9" s="31">
        <v>8.33</v>
      </c>
      <c r="F9" s="40">
        <v>8.52</v>
      </c>
      <c r="G9" s="40">
        <v>7.7</v>
      </c>
      <c r="H9" s="9"/>
    </row>
    <row r="10" spans="1:9" s="12" customFormat="1" x14ac:dyDescent="0.35">
      <c r="A10" s="37">
        <v>44364</v>
      </c>
      <c r="B10" s="12" t="s">
        <v>5</v>
      </c>
      <c r="C10" s="32">
        <v>0.17708333333333334</v>
      </c>
      <c r="D10" s="40">
        <v>0.9</v>
      </c>
      <c r="E10" s="31">
        <v>8.33</v>
      </c>
      <c r="F10" s="40">
        <v>8.42</v>
      </c>
      <c r="G10" s="40">
        <v>7.76</v>
      </c>
      <c r="H10" s="9"/>
    </row>
    <row r="11" spans="1:9" s="12" customFormat="1" x14ac:dyDescent="0.35">
      <c r="A11" s="37">
        <v>44365</v>
      </c>
      <c r="B11" s="12" t="s">
        <v>5</v>
      </c>
      <c r="C11" s="32">
        <v>0.33333333333333331</v>
      </c>
      <c r="D11" s="40">
        <v>0.9</v>
      </c>
      <c r="E11" s="31">
        <v>8.33</v>
      </c>
      <c r="F11" s="40">
        <v>8.4</v>
      </c>
      <c r="G11" s="40">
        <v>7.7</v>
      </c>
      <c r="H11" s="9"/>
    </row>
    <row r="12" spans="1:9" s="12" customFormat="1" x14ac:dyDescent="0.35">
      <c r="A12" s="37">
        <v>44366</v>
      </c>
      <c r="B12" s="12" t="s">
        <v>5</v>
      </c>
      <c r="C12" s="32">
        <v>0.21875</v>
      </c>
      <c r="D12" s="40">
        <v>0.9</v>
      </c>
      <c r="E12" s="31">
        <v>8.33</v>
      </c>
      <c r="F12" s="40">
        <v>8.36</v>
      </c>
      <c r="G12" s="40">
        <v>7.61</v>
      </c>
      <c r="H12" s="9"/>
    </row>
    <row r="13" spans="1:9" s="12" customFormat="1" x14ac:dyDescent="0.35">
      <c r="A13" s="37">
        <v>44368</v>
      </c>
      <c r="B13" s="12" t="s">
        <v>5</v>
      </c>
      <c r="C13" s="32">
        <v>0.83333333333333337</v>
      </c>
      <c r="D13" s="40">
        <v>0.9</v>
      </c>
      <c r="E13" s="31">
        <v>8.33</v>
      </c>
      <c r="F13" s="40">
        <v>8.15</v>
      </c>
      <c r="G13" s="40">
        <v>7.55</v>
      </c>
      <c r="H13" s="9"/>
    </row>
    <row r="14" spans="1:9" s="12" customFormat="1" x14ac:dyDescent="0.35">
      <c r="A14" s="37">
        <v>44369</v>
      </c>
      <c r="B14" s="12" t="s">
        <v>5</v>
      </c>
      <c r="C14" s="32">
        <v>0.22916666666666666</v>
      </c>
      <c r="D14" s="40">
        <v>0.9</v>
      </c>
      <c r="E14" s="31">
        <v>8.33</v>
      </c>
      <c r="F14" s="40">
        <v>8.19</v>
      </c>
      <c r="G14" s="40">
        <v>7.58</v>
      </c>
      <c r="H14" s="9" t="s">
        <v>47</v>
      </c>
    </row>
    <row r="15" spans="1:9" s="12" customFormat="1" x14ac:dyDescent="0.35">
      <c r="A15" s="37">
        <v>44370</v>
      </c>
      <c r="B15" s="12" t="s">
        <v>5</v>
      </c>
      <c r="C15" s="15">
        <v>0.22916666666666666</v>
      </c>
      <c r="D15" s="40">
        <v>0.09</v>
      </c>
      <c r="E15" s="31">
        <v>8.33</v>
      </c>
      <c r="F15" s="38">
        <v>7.65</v>
      </c>
      <c r="G15" s="38">
        <v>7.22</v>
      </c>
    </row>
    <row r="16" spans="1:9" s="12" customFormat="1" x14ac:dyDescent="0.35">
      <c r="A16" s="37">
        <v>44371</v>
      </c>
      <c r="B16" s="12" t="s">
        <v>5</v>
      </c>
      <c r="C16" s="15">
        <v>0.18055555555555555</v>
      </c>
      <c r="D16" s="40">
        <v>0.09</v>
      </c>
      <c r="E16" s="31">
        <v>8.33</v>
      </c>
      <c r="F16" s="38">
        <v>7.95</v>
      </c>
      <c r="G16" s="38">
        <v>7.25</v>
      </c>
    </row>
    <row r="17" spans="1:8" s="12" customFormat="1" x14ac:dyDescent="0.35">
      <c r="A17" s="37">
        <v>44372</v>
      </c>
      <c r="B17" s="12" t="s">
        <v>5</v>
      </c>
      <c r="C17" s="15">
        <v>0.26041666666666669</v>
      </c>
      <c r="D17" s="40">
        <v>0.09</v>
      </c>
      <c r="E17" s="31">
        <v>8.33</v>
      </c>
      <c r="F17" s="38">
        <v>7.89</v>
      </c>
      <c r="G17" s="38">
        <v>7.2</v>
      </c>
    </row>
    <row r="18" spans="1:8" s="12" customFormat="1" x14ac:dyDescent="0.35">
      <c r="A18" s="37">
        <v>44375</v>
      </c>
      <c r="B18" s="12" t="s">
        <v>5</v>
      </c>
      <c r="C18" s="15">
        <v>0.27083333333333331</v>
      </c>
      <c r="D18" s="40">
        <v>0.09</v>
      </c>
      <c r="E18" s="31">
        <v>8.33</v>
      </c>
      <c r="F18" s="38">
        <v>8.1199999999999992</v>
      </c>
      <c r="G18" s="38">
        <v>7.36</v>
      </c>
    </row>
    <row r="19" spans="1:8" s="12" customFormat="1" x14ac:dyDescent="0.35">
      <c r="A19" s="37"/>
      <c r="C19" s="15"/>
      <c r="D19" s="40"/>
      <c r="E19" s="31"/>
      <c r="F19" s="38"/>
      <c r="G19" s="38"/>
    </row>
    <row r="20" spans="1:8" s="12" customFormat="1" x14ac:dyDescent="0.35">
      <c r="A20" s="37"/>
      <c r="C20" s="15"/>
      <c r="D20" s="40"/>
      <c r="E20" s="31"/>
      <c r="F20" s="38"/>
      <c r="G20" s="38"/>
    </row>
    <row r="21" spans="1:8" s="12" customFormat="1" x14ac:dyDescent="0.35">
      <c r="A21" s="37"/>
      <c r="C21" s="15"/>
      <c r="D21" s="40"/>
      <c r="E21" s="31"/>
      <c r="F21" s="38"/>
      <c r="G21" s="38"/>
    </row>
    <row r="22" spans="1:8" s="12" customFormat="1" x14ac:dyDescent="0.35">
      <c r="A22" s="37"/>
      <c r="C22" s="15"/>
      <c r="D22" s="40"/>
      <c r="E22" s="31"/>
      <c r="F22" s="38"/>
      <c r="G22" s="38"/>
    </row>
    <row r="23" spans="1:8" s="12" customFormat="1" x14ac:dyDescent="0.35">
      <c r="A23" s="37"/>
      <c r="C23" s="15"/>
      <c r="D23" s="40"/>
      <c r="E23" s="31"/>
      <c r="F23" s="38"/>
      <c r="G23" s="38"/>
    </row>
    <row r="24" spans="1:8" s="12" customFormat="1" x14ac:dyDescent="0.35">
      <c r="A24" s="37"/>
      <c r="C24" s="15"/>
      <c r="D24" s="40"/>
      <c r="E24" s="31"/>
      <c r="F24" s="38"/>
      <c r="G24" s="38"/>
    </row>
    <row r="25" spans="1:8" s="12" customFormat="1" x14ac:dyDescent="0.35">
      <c r="A25" s="37"/>
      <c r="C25" s="15"/>
      <c r="D25" s="40"/>
      <c r="E25" s="31"/>
      <c r="F25" s="38"/>
      <c r="G25" s="38"/>
    </row>
    <row r="26" spans="1:8" s="12" customFormat="1" x14ac:dyDescent="0.35">
      <c r="A26" s="37"/>
      <c r="C26" s="32"/>
      <c r="D26" s="40"/>
      <c r="E26" s="31"/>
      <c r="F26" s="41"/>
      <c r="G26" s="41"/>
      <c r="H26" s="9"/>
    </row>
    <row r="27" spans="1:8" s="12" customFormat="1" x14ac:dyDescent="0.35">
      <c r="A27" s="37"/>
      <c r="C27" s="15"/>
      <c r="D27" s="40"/>
      <c r="E27" s="31"/>
      <c r="F27" s="38"/>
      <c r="G27" s="38"/>
    </row>
    <row r="28" spans="1:8" s="12" customFormat="1" x14ac:dyDescent="0.35">
      <c r="A28" s="37"/>
      <c r="C28" s="15"/>
      <c r="D28" s="40"/>
      <c r="E28" s="31"/>
      <c r="F28" s="38"/>
      <c r="G28" s="38"/>
    </row>
    <row r="29" spans="1:8" s="12" customFormat="1" x14ac:dyDescent="0.35">
      <c r="A29" s="37"/>
      <c r="C29" s="15"/>
      <c r="D29" s="40"/>
      <c r="E29" s="31"/>
      <c r="F29" s="38"/>
      <c r="G29" s="38"/>
      <c r="H29" s="9"/>
    </row>
    <row r="30" spans="1:8" s="12" customFormat="1" x14ac:dyDescent="0.35">
      <c r="A30" s="14"/>
      <c r="D30" s="38"/>
      <c r="E30" s="13"/>
      <c r="F30" s="38"/>
      <c r="G30" s="38"/>
    </row>
    <row r="31" spans="1:8" s="12" customFormat="1" x14ac:dyDescent="0.35">
      <c r="A31" s="14"/>
      <c r="D31" s="38"/>
      <c r="E31" s="13"/>
      <c r="F31" s="38"/>
      <c r="G31" s="38"/>
    </row>
    <row r="32" spans="1:8" s="12" customFormat="1" x14ac:dyDescent="0.35">
      <c r="A32" s="14"/>
      <c r="D32" s="38"/>
      <c r="E32" s="13"/>
      <c r="F32" s="38"/>
      <c r="G32" s="38"/>
    </row>
    <row r="33" spans="1:7" s="12" customFormat="1" x14ac:dyDescent="0.35">
      <c r="A33" s="14"/>
      <c r="D33" s="38"/>
      <c r="E33" s="13"/>
      <c r="F33" s="38"/>
      <c r="G33" s="38"/>
    </row>
    <row r="34" spans="1:7" s="12" customFormat="1" x14ac:dyDescent="0.35">
      <c r="A34" s="14"/>
      <c r="D34" s="38"/>
      <c r="E34" s="13"/>
      <c r="F34" s="38"/>
      <c r="G34" s="38"/>
    </row>
    <row r="35" spans="1:7" s="12" customFormat="1" x14ac:dyDescent="0.35">
      <c r="A35" s="14"/>
      <c r="D35" s="38"/>
      <c r="E35" s="13"/>
      <c r="F35" s="38"/>
      <c r="G35" s="38"/>
    </row>
    <row r="36" spans="1:7" s="12" customFormat="1" x14ac:dyDescent="0.35">
      <c r="A36" s="14"/>
      <c r="D36" s="13"/>
      <c r="E36" s="13"/>
      <c r="F36" s="38"/>
      <c r="G36" s="38"/>
    </row>
    <row r="37" spans="1:7" s="12" customFormat="1" x14ac:dyDescent="0.35">
      <c r="A37" s="14"/>
      <c r="D37" s="13"/>
      <c r="E37" s="13"/>
      <c r="F37" s="38"/>
      <c r="G37" s="38"/>
    </row>
    <row r="38" spans="1:7" s="12" customFormat="1" x14ac:dyDescent="0.35">
      <c r="A38" s="14"/>
      <c r="D38" s="13"/>
      <c r="E38" s="13"/>
      <c r="F38" s="38"/>
      <c r="G38" s="38"/>
    </row>
    <row r="39" spans="1:7" s="12" customFormat="1" x14ac:dyDescent="0.35">
      <c r="A39" s="14"/>
      <c r="D39" s="13"/>
      <c r="E39" s="13"/>
      <c r="F39" s="13"/>
      <c r="G39" s="13"/>
    </row>
    <row r="40" spans="1:7" s="12" customFormat="1" x14ac:dyDescent="0.35">
      <c r="A40" s="14"/>
      <c r="D40" s="13"/>
      <c r="E40" s="13"/>
      <c r="F40" s="13"/>
      <c r="G40" s="13"/>
    </row>
    <row r="41" spans="1:7" s="12" customFormat="1" x14ac:dyDescent="0.35">
      <c r="A41" s="14"/>
      <c r="D41" s="13"/>
      <c r="E41" s="13"/>
      <c r="F41" s="13"/>
      <c r="G41" s="13"/>
    </row>
    <row r="42" spans="1:7" x14ac:dyDescent="0.35">
      <c r="A42" s="11"/>
    </row>
    <row r="43" spans="1:7" x14ac:dyDescent="0.35">
      <c r="A43" s="11"/>
    </row>
    <row r="44" spans="1:7" x14ac:dyDescent="0.35">
      <c r="A44" s="11"/>
    </row>
    <row r="45" spans="1:7" x14ac:dyDescent="0.35">
      <c r="A45" s="11"/>
    </row>
    <row r="46" spans="1:7" x14ac:dyDescent="0.35">
      <c r="A46" s="11"/>
    </row>
    <row r="47" spans="1:7" x14ac:dyDescent="0.35">
      <c r="A47" s="11"/>
    </row>
    <row r="48" spans="1:7" x14ac:dyDescent="0.35">
      <c r="A48" s="11"/>
    </row>
    <row r="49" spans="1:1" x14ac:dyDescent="0.35">
      <c r="A49" s="11"/>
    </row>
    <row r="50" spans="1:1" x14ac:dyDescent="0.35">
      <c r="A50" s="11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3"/>
  <sheetViews>
    <sheetView tabSelected="1" topLeftCell="A143" zoomScale="90" zoomScaleNormal="90" workbookViewId="0">
      <selection activeCell="C174" sqref="C174"/>
    </sheetView>
  </sheetViews>
  <sheetFormatPr defaultColWidth="10.6640625" defaultRowHeight="15.5" x14ac:dyDescent="0.35"/>
  <cols>
    <col min="1" max="3" width="10.83203125" style="9"/>
    <col min="4" max="4" width="12.5" style="10" customWidth="1"/>
    <col min="5" max="5" width="12" style="9" customWidth="1"/>
    <col min="6" max="6" width="13.1640625" style="9" customWidth="1"/>
    <col min="7" max="7" width="58.6640625" style="17" bestFit="1" customWidth="1"/>
    <col min="8" max="8" width="21.5" customWidth="1"/>
  </cols>
  <sheetData>
    <row r="1" spans="1:8" x14ac:dyDescent="0.35">
      <c r="A1" s="8" t="s">
        <v>40</v>
      </c>
    </row>
    <row r="2" spans="1:8" x14ac:dyDescent="0.35">
      <c r="A2" s="8"/>
    </row>
    <row r="3" spans="1:8" x14ac:dyDescent="0.35">
      <c r="A3" s="19" t="s">
        <v>38</v>
      </c>
    </row>
    <row r="4" spans="1:8" x14ac:dyDescent="0.35">
      <c r="A4" s="19"/>
    </row>
    <row r="5" spans="1:8" x14ac:dyDescent="0.35">
      <c r="A5" s="9" t="s">
        <v>39</v>
      </c>
    </row>
    <row r="7" spans="1:8" s="1" customFormat="1" ht="46.5" x14ac:dyDescent="0.35">
      <c r="A7" s="4" t="s">
        <v>0</v>
      </c>
      <c r="B7" s="5" t="s">
        <v>1</v>
      </c>
      <c r="C7" s="5" t="s">
        <v>2</v>
      </c>
      <c r="D7" s="57" t="s">
        <v>31</v>
      </c>
      <c r="E7" s="57" t="s">
        <v>30</v>
      </c>
      <c r="F7" s="57" t="s">
        <v>41</v>
      </c>
      <c r="G7" s="18" t="s">
        <v>6</v>
      </c>
      <c r="H7" s="16"/>
    </row>
    <row r="8" spans="1:8" s="12" customFormat="1" x14ac:dyDescent="0.35">
      <c r="A8" s="37">
        <v>44361</v>
      </c>
      <c r="B8" s="12" t="s">
        <v>5</v>
      </c>
      <c r="C8" s="15">
        <v>0.28472222222222221</v>
      </c>
      <c r="D8" s="40"/>
      <c r="E8" s="40">
        <v>8.5399999999999991</v>
      </c>
      <c r="F8" s="58"/>
      <c r="G8" s="19" t="s">
        <v>22</v>
      </c>
    </row>
    <row r="9" spans="1:8" s="12" customFormat="1" x14ac:dyDescent="0.35">
      <c r="A9" s="37">
        <v>44361</v>
      </c>
      <c r="B9" s="12" t="s">
        <v>5</v>
      </c>
      <c r="C9" s="15">
        <v>0.31597222222222221</v>
      </c>
      <c r="D9" s="40">
        <v>7.83</v>
      </c>
      <c r="E9" s="39">
        <v>8.49</v>
      </c>
      <c r="F9" s="59">
        <v>4</v>
      </c>
      <c r="G9" s="9"/>
    </row>
    <row r="10" spans="1:8" s="12" customFormat="1" x14ac:dyDescent="0.35">
      <c r="A10" s="37">
        <v>44361</v>
      </c>
      <c r="B10" s="12" t="s">
        <v>5</v>
      </c>
      <c r="C10" s="15">
        <v>0.34722222222222227</v>
      </c>
      <c r="D10" s="40">
        <v>7.68</v>
      </c>
      <c r="E10" s="39">
        <v>8.5500000000000007</v>
      </c>
      <c r="F10" s="59">
        <v>4</v>
      </c>
      <c r="G10" s="9"/>
    </row>
    <row r="11" spans="1:8" s="12" customFormat="1" x14ac:dyDescent="0.35">
      <c r="A11" s="37">
        <v>44361</v>
      </c>
      <c r="B11" s="12" t="s">
        <v>5</v>
      </c>
      <c r="C11" s="15">
        <v>0.37847222222222227</v>
      </c>
      <c r="D11" s="40">
        <v>7.71</v>
      </c>
      <c r="E11" s="39">
        <v>8.57</v>
      </c>
      <c r="F11" s="59">
        <v>5</v>
      </c>
      <c r="G11" s="9"/>
    </row>
    <row r="12" spans="1:8" s="12" customFormat="1" x14ac:dyDescent="0.35">
      <c r="A12" s="37">
        <v>44361</v>
      </c>
      <c r="B12" s="12" t="s">
        <v>5</v>
      </c>
      <c r="C12" s="15">
        <v>0.40972222222222227</v>
      </c>
      <c r="D12" s="40">
        <v>7.24</v>
      </c>
      <c r="E12" s="39">
        <v>8.57</v>
      </c>
      <c r="F12" s="59">
        <v>5</v>
      </c>
      <c r="G12" s="9"/>
    </row>
    <row r="13" spans="1:8" s="12" customFormat="1" x14ac:dyDescent="0.35">
      <c r="A13" s="37">
        <v>44361</v>
      </c>
      <c r="B13" s="12" t="s">
        <v>5</v>
      </c>
      <c r="C13" s="32">
        <v>0.4826388888888889</v>
      </c>
      <c r="D13" s="40">
        <v>7.19</v>
      </c>
      <c r="E13" s="39">
        <v>8.6</v>
      </c>
      <c r="F13" s="59">
        <v>6</v>
      </c>
      <c r="G13" s="9"/>
    </row>
    <row r="14" spans="1:8" s="12" customFormat="1" x14ac:dyDescent="0.35">
      <c r="A14" s="37">
        <v>44361</v>
      </c>
      <c r="B14" s="12" t="s">
        <v>5</v>
      </c>
      <c r="C14" s="15">
        <v>0.51388888888888895</v>
      </c>
      <c r="D14" s="38">
        <v>7.76</v>
      </c>
      <c r="E14" s="40">
        <v>8.58</v>
      </c>
      <c r="F14" s="58">
        <v>6</v>
      </c>
      <c r="G14" s="9"/>
    </row>
    <row r="15" spans="1:8" s="12" customFormat="1" x14ac:dyDescent="0.35">
      <c r="A15" s="37">
        <v>44361</v>
      </c>
      <c r="B15" s="12" t="s">
        <v>5</v>
      </c>
      <c r="C15" s="15">
        <v>0.54166666666666663</v>
      </c>
      <c r="D15" s="38">
        <v>7.51</v>
      </c>
      <c r="E15" s="39">
        <v>8.57</v>
      </c>
      <c r="F15" s="59">
        <v>7</v>
      </c>
      <c r="G15" s="9"/>
    </row>
    <row r="16" spans="1:8" s="12" customFormat="1" x14ac:dyDescent="0.35">
      <c r="A16" s="47">
        <v>44362</v>
      </c>
      <c r="B16" s="48" t="s">
        <v>5</v>
      </c>
      <c r="C16" s="49">
        <v>0.18055555555555555</v>
      </c>
      <c r="D16" s="50"/>
      <c r="E16" s="50">
        <v>8.4600000000000009</v>
      </c>
      <c r="F16" s="60"/>
      <c r="G16" s="51" t="s">
        <v>22</v>
      </c>
    </row>
    <row r="17" spans="1:7" s="12" customFormat="1" x14ac:dyDescent="0.35">
      <c r="A17" s="47">
        <v>44362</v>
      </c>
      <c r="B17" s="48" t="s">
        <v>5</v>
      </c>
      <c r="C17" s="49">
        <v>0.20833333333333334</v>
      </c>
      <c r="D17" s="52">
        <v>7.24</v>
      </c>
      <c r="E17" s="53">
        <v>8.43</v>
      </c>
      <c r="F17" s="61">
        <v>2</v>
      </c>
      <c r="G17" s="54"/>
    </row>
    <row r="18" spans="1:7" s="12" customFormat="1" x14ac:dyDescent="0.35">
      <c r="A18" s="47">
        <v>44362</v>
      </c>
      <c r="B18" s="48" t="s">
        <v>5</v>
      </c>
      <c r="C18" s="49">
        <v>0.23958333333333334</v>
      </c>
      <c r="D18" s="52">
        <v>7.35</v>
      </c>
      <c r="E18" s="53">
        <v>8.49</v>
      </c>
      <c r="F18" s="61">
        <v>2</v>
      </c>
      <c r="G18" s="54"/>
    </row>
    <row r="19" spans="1:7" s="12" customFormat="1" x14ac:dyDescent="0.35">
      <c r="A19" s="47">
        <v>44362</v>
      </c>
      <c r="B19" s="48" t="s">
        <v>5</v>
      </c>
      <c r="C19" s="49">
        <v>0.2673611111111111</v>
      </c>
      <c r="D19" s="52">
        <v>6.76</v>
      </c>
      <c r="E19" s="53">
        <v>8.4499999999999993</v>
      </c>
      <c r="F19" s="61">
        <v>1</v>
      </c>
      <c r="G19" s="54"/>
    </row>
    <row r="20" spans="1:7" s="12" customFormat="1" x14ac:dyDescent="0.35">
      <c r="A20" s="47">
        <v>44362</v>
      </c>
      <c r="B20" s="48" t="s">
        <v>5</v>
      </c>
      <c r="C20" s="49">
        <v>0.2951388888888889</v>
      </c>
      <c r="D20" s="52">
        <v>7.38</v>
      </c>
      <c r="E20" s="53">
        <v>8.43</v>
      </c>
      <c r="F20" s="61">
        <v>1</v>
      </c>
      <c r="G20" s="54"/>
    </row>
    <row r="21" spans="1:7" s="12" customFormat="1" x14ac:dyDescent="0.35">
      <c r="A21" s="47">
        <v>44362</v>
      </c>
      <c r="B21" s="48" t="s">
        <v>5</v>
      </c>
      <c r="C21" s="49">
        <v>0.3263888888888889</v>
      </c>
      <c r="D21" s="52">
        <v>7.29</v>
      </c>
      <c r="E21" s="53">
        <v>8.4</v>
      </c>
      <c r="F21" s="61">
        <v>1</v>
      </c>
      <c r="G21" s="54"/>
    </row>
    <row r="22" spans="1:7" s="12" customFormat="1" x14ac:dyDescent="0.35">
      <c r="A22" s="47">
        <v>44362</v>
      </c>
      <c r="B22" s="48" t="s">
        <v>5</v>
      </c>
      <c r="C22" s="49">
        <v>0.35416666666666669</v>
      </c>
      <c r="D22" s="52">
        <v>7.24</v>
      </c>
      <c r="E22" s="53">
        <v>8.49</v>
      </c>
      <c r="F22" s="61">
        <v>2</v>
      </c>
      <c r="G22" s="54"/>
    </row>
    <row r="23" spans="1:7" s="12" customFormat="1" x14ac:dyDescent="0.35">
      <c r="A23" s="47">
        <v>44362</v>
      </c>
      <c r="B23" s="48" t="s">
        <v>5</v>
      </c>
      <c r="C23" s="49">
        <v>0.38194444444444442</v>
      </c>
      <c r="D23" s="52">
        <v>7.51</v>
      </c>
      <c r="E23" s="53">
        <v>8.5</v>
      </c>
      <c r="F23" s="61">
        <v>1</v>
      </c>
      <c r="G23" s="54"/>
    </row>
    <row r="24" spans="1:7" s="12" customFormat="1" x14ac:dyDescent="0.35">
      <c r="A24" s="47">
        <v>44362</v>
      </c>
      <c r="B24" s="48" t="s">
        <v>5</v>
      </c>
      <c r="C24" s="49">
        <v>0.40972222222222227</v>
      </c>
      <c r="D24" s="50">
        <v>7.76</v>
      </c>
      <c r="E24" s="53">
        <v>8.57</v>
      </c>
      <c r="F24" s="61">
        <v>3</v>
      </c>
      <c r="G24" s="54"/>
    </row>
    <row r="25" spans="1:7" s="12" customFormat="1" x14ac:dyDescent="0.35">
      <c r="A25" s="47">
        <v>44362</v>
      </c>
      <c r="B25" s="48" t="s">
        <v>5</v>
      </c>
      <c r="C25" s="49">
        <v>0.44097222222222227</v>
      </c>
      <c r="D25" s="50">
        <v>7.69</v>
      </c>
      <c r="E25" s="53">
        <v>8.58</v>
      </c>
      <c r="F25" s="61">
        <v>3</v>
      </c>
      <c r="G25" s="54"/>
    </row>
    <row r="26" spans="1:7" s="12" customFormat="1" x14ac:dyDescent="0.35">
      <c r="A26" s="47">
        <v>44362</v>
      </c>
      <c r="B26" s="48" t="s">
        <v>5</v>
      </c>
      <c r="C26" s="49">
        <v>0.46875</v>
      </c>
      <c r="D26" s="52">
        <v>7.71</v>
      </c>
      <c r="E26" s="53">
        <v>8.5500000000000007</v>
      </c>
      <c r="F26" s="61">
        <v>3</v>
      </c>
      <c r="G26" s="54"/>
    </row>
    <row r="27" spans="1:7" s="12" customFormat="1" x14ac:dyDescent="0.35">
      <c r="A27" s="47">
        <v>44362</v>
      </c>
      <c r="B27" s="48" t="s">
        <v>5</v>
      </c>
      <c r="C27" s="49">
        <v>0.5</v>
      </c>
      <c r="D27" s="52">
        <v>7.68</v>
      </c>
      <c r="E27" s="53">
        <v>8.58</v>
      </c>
      <c r="F27" s="61">
        <v>2</v>
      </c>
      <c r="G27" s="54"/>
    </row>
    <row r="28" spans="1:7" s="12" customFormat="1" x14ac:dyDescent="0.35">
      <c r="A28" s="47">
        <v>44362</v>
      </c>
      <c r="B28" s="48" t="s">
        <v>5</v>
      </c>
      <c r="C28" s="49">
        <v>0.52777777777777779</v>
      </c>
      <c r="D28" s="52">
        <v>6.89</v>
      </c>
      <c r="E28" s="53">
        <v>8.5500000000000007</v>
      </c>
      <c r="F28" s="61">
        <v>2</v>
      </c>
      <c r="G28" s="54"/>
    </row>
    <row r="29" spans="1:7" s="12" customFormat="1" x14ac:dyDescent="0.35">
      <c r="A29" s="47">
        <v>44362</v>
      </c>
      <c r="B29" s="48" t="s">
        <v>5</v>
      </c>
      <c r="C29" s="49">
        <v>0.55555555555555558</v>
      </c>
      <c r="D29" s="52">
        <v>7.34</v>
      </c>
      <c r="E29" s="53">
        <v>8.64</v>
      </c>
      <c r="F29" s="61">
        <v>3</v>
      </c>
      <c r="G29" s="54"/>
    </row>
    <row r="30" spans="1:7" s="12" customFormat="1" x14ac:dyDescent="0.35">
      <c r="A30" s="47">
        <v>44362</v>
      </c>
      <c r="B30" s="48" t="s">
        <v>5</v>
      </c>
      <c r="C30" s="49">
        <v>0.58680555555555558</v>
      </c>
      <c r="D30" s="52">
        <v>7.41</v>
      </c>
      <c r="E30" s="53">
        <v>8.5500000000000007</v>
      </c>
      <c r="F30" s="61">
        <v>4</v>
      </c>
      <c r="G30" s="54"/>
    </row>
    <row r="31" spans="1:7" s="12" customFormat="1" x14ac:dyDescent="0.35">
      <c r="A31" s="47">
        <v>44362</v>
      </c>
      <c r="B31" s="48" t="s">
        <v>5</v>
      </c>
      <c r="C31" s="49">
        <v>0.61805555555555558</v>
      </c>
      <c r="D31" s="52">
        <v>7.52</v>
      </c>
      <c r="E31" s="53">
        <v>8.57</v>
      </c>
      <c r="F31" s="61">
        <v>3</v>
      </c>
      <c r="G31" s="54"/>
    </row>
    <row r="32" spans="1:7" x14ac:dyDescent="0.35">
      <c r="A32" s="47">
        <v>44362</v>
      </c>
      <c r="B32" s="48" t="s">
        <v>5</v>
      </c>
      <c r="C32" s="49">
        <v>0.65277777777777779</v>
      </c>
      <c r="D32" s="52">
        <v>7.41</v>
      </c>
      <c r="E32" s="53">
        <v>8.39</v>
      </c>
      <c r="F32" s="61">
        <v>6</v>
      </c>
      <c r="G32" s="54"/>
    </row>
    <row r="33" spans="1:11" x14ac:dyDescent="0.35">
      <c r="A33" s="47">
        <v>44362</v>
      </c>
      <c r="B33" s="48" t="s">
        <v>5</v>
      </c>
      <c r="C33" s="49">
        <v>0.68402777777777779</v>
      </c>
      <c r="D33" s="52">
        <v>7.52</v>
      </c>
      <c r="E33" s="53">
        <v>8.51</v>
      </c>
      <c r="F33" s="61">
        <v>5</v>
      </c>
      <c r="G33" s="54"/>
    </row>
    <row r="34" spans="1:11" x14ac:dyDescent="0.35">
      <c r="A34" s="47">
        <v>44362</v>
      </c>
      <c r="B34" s="48" t="s">
        <v>5</v>
      </c>
      <c r="C34" s="49">
        <v>0.72222222222222221</v>
      </c>
      <c r="D34" s="52">
        <v>7.33</v>
      </c>
      <c r="E34" s="53">
        <v>8.4700000000000006</v>
      </c>
      <c r="F34" s="61">
        <v>3</v>
      </c>
      <c r="G34" s="55"/>
    </row>
    <row r="35" spans="1:11" x14ac:dyDescent="0.35">
      <c r="A35" s="47">
        <v>44362</v>
      </c>
      <c r="B35" s="48" t="s">
        <v>5</v>
      </c>
      <c r="C35" s="49">
        <v>0.76041666666666663</v>
      </c>
      <c r="D35" s="50">
        <v>7.26</v>
      </c>
      <c r="E35" s="53">
        <v>8.51</v>
      </c>
      <c r="F35" s="61">
        <v>2</v>
      </c>
      <c r="G35" s="55"/>
    </row>
    <row r="36" spans="1:11" s="12" customFormat="1" x14ac:dyDescent="0.35">
      <c r="A36" s="37">
        <v>44363</v>
      </c>
      <c r="B36" s="12" t="s">
        <v>5</v>
      </c>
      <c r="C36" s="15">
        <v>0.29166666666666669</v>
      </c>
      <c r="D36" s="40"/>
      <c r="E36" s="40">
        <v>8.52</v>
      </c>
      <c r="F36" s="58"/>
      <c r="G36" s="19" t="s">
        <v>22</v>
      </c>
    </row>
    <row r="37" spans="1:11" s="12" customFormat="1" x14ac:dyDescent="0.35">
      <c r="A37" s="37">
        <v>44363</v>
      </c>
      <c r="B37" s="12" t="s">
        <v>5</v>
      </c>
      <c r="C37" s="15">
        <v>0.32291666666666669</v>
      </c>
      <c r="D37" s="40">
        <v>7.21</v>
      </c>
      <c r="E37" s="39">
        <v>8.32</v>
      </c>
      <c r="F37" s="59">
        <v>2</v>
      </c>
      <c r="G37" s="9"/>
    </row>
    <row r="38" spans="1:11" s="9" customFormat="1" x14ac:dyDescent="0.35">
      <c r="A38" s="37">
        <v>44363</v>
      </c>
      <c r="B38" s="12" t="s">
        <v>5</v>
      </c>
      <c r="C38" s="15">
        <v>0.3611111111111111</v>
      </c>
      <c r="D38" s="40">
        <v>7.4</v>
      </c>
      <c r="E38" s="39">
        <v>8.18</v>
      </c>
      <c r="F38" s="59">
        <v>2</v>
      </c>
      <c r="G38" s="17"/>
      <c r="H38"/>
      <c r="I38"/>
      <c r="J38"/>
      <c r="K38"/>
    </row>
    <row r="39" spans="1:11" s="9" customFormat="1" x14ac:dyDescent="0.35">
      <c r="A39" s="37">
        <v>44363</v>
      </c>
      <c r="B39" s="12" t="s">
        <v>5</v>
      </c>
      <c r="C39" s="15">
        <v>0.39930555555555558</v>
      </c>
      <c r="D39" s="38">
        <v>7.31</v>
      </c>
      <c r="E39" s="39">
        <v>8.41</v>
      </c>
      <c r="F39" s="59">
        <v>3</v>
      </c>
      <c r="G39" s="17"/>
      <c r="H39"/>
      <c r="I39"/>
      <c r="J39"/>
      <c r="K39"/>
    </row>
    <row r="40" spans="1:11" s="9" customFormat="1" x14ac:dyDescent="0.35">
      <c r="A40" s="37">
        <v>44363</v>
      </c>
      <c r="B40" s="12" t="s">
        <v>5</v>
      </c>
      <c r="C40" s="15">
        <v>0.44097222222222227</v>
      </c>
      <c r="D40" s="38">
        <v>7.05</v>
      </c>
      <c r="E40" s="39">
        <v>8.01</v>
      </c>
      <c r="F40" s="59">
        <v>4</v>
      </c>
      <c r="G40" s="17"/>
      <c r="H40"/>
      <c r="I40"/>
      <c r="J40"/>
      <c r="K40"/>
    </row>
    <row r="41" spans="1:11" s="9" customFormat="1" x14ac:dyDescent="0.35">
      <c r="A41" s="37">
        <v>44363</v>
      </c>
      <c r="B41" s="12" t="s">
        <v>5</v>
      </c>
      <c r="C41" s="15">
        <v>0.47916666666666669</v>
      </c>
      <c r="D41" s="38">
        <v>7.24</v>
      </c>
      <c r="E41" s="39">
        <v>8.27</v>
      </c>
      <c r="F41" s="59">
        <v>3</v>
      </c>
      <c r="G41" s="17"/>
      <c r="H41"/>
      <c r="I41"/>
      <c r="J41"/>
      <c r="K41"/>
    </row>
    <row r="42" spans="1:11" s="9" customFormat="1" x14ac:dyDescent="0.35">
      <c r="A42" s="37">
        <v>44363</v>
      </c>
      <c r="B42" s="12" t="s">
        <v>5</v>
      </c>
      <c r="C42" s="15">
        <v>0.52083333333333337</v>
      </c>
      <c r="D42" s="38">
        <v>7.08</v>
      </c>
      <c r="E42" s="39">
        <v>8.26</v>
      </c>
      <c r="F42" s="59">
        <v>5</v>
      </c>
      <c r="G42" s="17"/>
      <c r="H42"/>
      <c r="I42"/>
      <c r="J42"/>
      <c r="K42"/>
    </row>
    <row r="43" spans="1:11" x14ac:dyDescent="0.35">
      <c r="A43" s="37">
        <v>44363</v>
      </c>
      <c r="B43" s="12" t="s">
        <v>5</v>
      </c>
      <c r="C43" s="15">
        <v>0.55208333333333337</v>
      </c>
      <c r="D43" s="38">
        <v>7.12</v>
      </c>
      <c r="E43" s="39">
        <v>8.31</v>
      </c>
      <c r="F43" s="59">
        <v>6</v>
      </c>
    </row>
    <row r="44" spans="1:11" x14ac:dyDescent="0.35">
      <c r="A44" s="37">
        <v>44363</v>
      </c>
      <c r="B44" s="12" t="s">
        <v>5</v>
      </c>
      <c r="C44" s="15">
        <v>0.58333333333333337</v>
      </c>
      <c r="D44" s="38">
        <v>7.35</v>
      </c>
      <c r="E44" s="39">
        <v>8.36</v>
      </c>
      <c r="F44" s="59">
        <v>5</v>
      </c>
    </row>
    <row r="45" spans="1:11" x14ac:dyDescent="0.35">
      <c r="A45" s="37">
        <v>44363</v>
      </c>
      <c r="B45" s="12" t="s">
        <v>5</v>
      </c>
      <c r="C45" s="15">
        <v>0.61458333333333337</v>
      </c>
      <c r="D45" s="38">
        <v>7.42</v>
      </c>
      <c r="E45" s="39">
        <v>8.39</v>
      </c>
      <c r="F45" s="59">
        <v>6</v>
      </c>
    </row>
    <row r="46" spans="1:11" s="12" customFormat="1" x14ac:dyDescent="0.35">
      <c r="A46" s="47">
        <v>44364</v>
      </c>
      <c r="B46" s="48" t="s">
        <v>5</v>
      </c>
      <c r="C46" s="49">
        <v>0.17708333333333334</v>
      </c>
      <c r="D46" s="50"/>
      <c r="E46" s="50">
        <v>8.42</v>
      </c>
      <c r="F46" s="60"/>
      <c r="G46" s="51" t="s">
        <v>22</v>
      </c>
    </row>
    <row r="47" spans="1:11" s="12" customFormat="1" x14ac:dyDescent="0.35">
      <c r="A47" s="47">
        <v>44364</v>
      </c>
      <c r="B47" s="48" t="s">
        <v>5</v>
      </c>
      <c r="C47" s="49">
        <v>0.20138888888888887</v>
      </c>
      <c r="D47" s="52">
        <v>7.1</v>
      </c>
      <c r="E47" s="53">
        <v>8.1</v>
      </c>
      <c r="F47" s="61">
        <v>5</v>
      </c>
      <c r="G47" s="54"/>
    </row>
    <row r="48" spans="1:11" x14ac:dyDescent="0.35">
      <c r="A48" s="47">
        <v>44364</v>
      </c>
      <c r="B48" s="48" t="s">
        <v>5</v>
      </c>
      <c r="C48" s="49">
        <v>0.23263888888888887</v>
      </c>
      <c r="D48" s="52">
        <v>7.07</v>
      </c>
      <c r="E48" s="53">
        <v>8.1199999999999992</v>
      </c>
      <c r="F48" s="61">
        <v>4</v>
      </c>
      <c r="G48" s="55"/>
    </row>
    <row r="49" spans="1:7" x14ac:dyDescent="0.35">
      <c r="A49" s="47">
        <v>44364</v>
      </c>
      <c r="B49" s="48" t="s">
        <v>5</v>
      </c>
      <c r="C49" s="49">
        <v>0.26041666666666669</v>
      </c>
      <c r="D49" s="52">
        <v>7.34</v>
      </c>
      <c r="E49" s="53">
        <v>8.2100000000000009</v>
      </c>
      <c r="F49" s="61">
        <v>4</v>
      </c>
      <c r="G49" s="55"/>
    </row>
    <row r="50" spans="1:7" x14ac:dyDescent="0.35">
      <c r="A50" s="47">
        <v>44364</v>
      </c>
      <c r="B50" s="48" t="s">
        <v>5</v>
      </c>
      <c r="C50" s="49">
        <v>0.29166666666666669</v>
      </c>
      <c r="D50" s="50">
        <v>7.27</v>
      </c>
      <c r="E50" s="53">
        <v>8.17</v>
      </c>
      <c r="F50" s="61">
        <v>3</v>
      </c>
      <c r="G50" s="55"/>
    </row>
    <row r="51" spans="1:7" x14ac:dyDescent="0.35">
      <c r="A51" s="47">
        <v>44364</v>
      </c>
      <c r="B51" s="48" t="s">
        <v>5</v>
      </c>
      <c r="C51" s="49">
        <v>0.31944444444444448</v>
      </c>
      <c r="D51" s="52">
        <v>7.3</v>
      </c>
      <c r="E51" s="53">
        <v>8.2100000000000009</v>
      </c>
      <c r="F51" s="61">
        <v>3</v>
      </c>
      <c r="G51" s="55"/>
    </row>
    <row r="52" spans="1:7" s="12" customFormat="1" x14ac:dyDescent="0.35">
      <c r="A52" s="47">
        <v>44364</v>
      </c>
      <c r="B52" s="48" t="s">
        <v>5</v>
      </c>
      <c r="C52" s="49">
        <v>0.35069444444444442</v>
      </c>
      <c r="D52" s="52">
        <v>7.16</v>
      </c>
      <c r="E52" s="53">
        <v>8.1</v>
      </c>
      <c r="F52" s="61">
        <v>3</v>
      </c>
      <c r="G52" s="54"/>
    </row>
    <row r="53" spans="1:7" x14ac:dyDescent="0.35">
      <c r="A53" s="47">
        <v>44364</v>
      </c>
      <c r="B53" s="48" t="s">
        <v>5</v>
      </c>
      <c r="C53" s="49">
        <v>0.37847222222222227</v>
      </c>
      <c r="D53" s="52">
        <v>7.31</v>
      </c>
      <c r="E53" s="53">
        <v>8.2899999999999991</v>
      </c>
      <c r="F53" s="61">
        <v>2</v>
      </c>
      <c r="G53" s="55"/>
    </row>
    <row r="54" spans="1:7" x14ac:dyDescent="0.35">
      <c r="A54" s="47">
        <v>44364</v>
      </c>
      <c r="B54" s="48" t="s">
        <v>5</v>
      </c>
      <c r="C54" s="49">
        <v>0.4201388888888889</v>
      </c>
      <c r="D54" s="52">
        <v>7.07</v>
      </c>
      <c r="E54" s="53">
        <v>8.17</v>
      </c>
      <c r="F54" s="61">
        <v>3</v>
      </c>
      <c r="G54" s="55"/>
    </row>
    <row r="55" spans="1:7" x14ac:dyDescent="0.35">
      <c r="A55" s="47">
        <v>44364</v>
      </c>
      <c r="B55" s="48" t="s">
        <v>5</v>
      </c>
      <c r="C55" s="49">
        <v>0.45833333333333331</v>
      </c>
      <c r="D55" s="50">
        <v>7.02</v>
      </c>
      <c r="E55" s="53">
        <v>8.2100000000000009</v>
      </c>
      <c r="F55" s="61">
        <v>5</v>
      </c>
      <c r="G55" s="55"/>
    </row>
    <row r="56" spans="1:7" x14ac:dyDescent="0.35">
      <c r="A56" s="47">
        <v>44364</v>
      </c>
      <c r="B56" s="48" t="s">
        <v>5</v>
      </c>
      <c r="C56" s="49">
        <v>0.50347222222222221</v>
      </c>
      <c r="D56" s="52">
        <v>7.1</v>
      </c>
      <c r="E56" s="53">
        <v>7.9</v>
      </c>
      <c r="F56" s="61">
        <v>5</v>
      </c>
      <c r="G56" s="55"/>
    </row>
    <row r="57" spans="1:7" x14ac:dyDescent="0.35">
      <c r="A57" s="47">
        <v>44364</v>
      </c>
      <c r="B57" s="48" t="s">
        <v>5</v>
      </c>
      <c r="C57" s="49">
        <v>0.53472222222222221</v>
      </c>
      <c r="D57" s="52">
        <v>7.01</v>
      </c>
      <c r="E57" s="53">
        <v>7.76</v>
      </c>
      <c r="F57" s="61">
        <v>6</v>
      </c>
      <c r="G57" s="55"/>
    </row>
    <row r="58" spans="1:7" x14ac:dyDescent="0.35">
      <c r="A58" s="47">
        <v>44364</v>
      </c>
      <c r="B58" s="48" t="s">
        <v>5</v>
      </c>
      <c r="C58" s="49">
        <v>0.56597222222222221</v>
      </c>
      <c r="D58" s="52">
        <v>7.37</v>
      </c>
      <c r="E58" s="53">
        <v>7.68</v>
      </c>
      <c r="F58" s="61">
        <v>2</v>
      </c>
      <c r="G58" s="55"/>
    </row>
    <row r="59" spans="1:7" x14ac:dyDescent="0.35">
      <c r="A59" s="47">
        <v>44364</v>
      </c>
      <c r="B59" s="48" t="s">
        <v>5</v>
      </c>
      <c r="C59" s="49">
        <v>0.60763888888888895</v>
      </c>
      <c r="D59" s="52">
        <v>6.78</v>
      </c>
      <c r="E59" s="53">
        <v>7.61</v>
      </c>
      <c r="F59" s="61">
        <v>4</v>
      </c>
      <c r="G59" s="55"/>
    </row>
    <row r="60" spans="1:7" x14ac:dyDescent="0.35">
      <c r="A60" s="47">
        <v>44364</v>
      </c>
      <c r="B60" s="48" t="s">
        <v>5</v>
      </c>
      <c r="C60" s="49">
        <v>0.65277777777777779</v>
      </c>
      <c r="D60" s="52">
        <v>7.54</v>
      </c>
      <c r="E60" s="53">
        <v>8.32</v>
      </c>
      <c r="F60" s="61">
        <v>6</v>
      </c>
      <c r="G60" s="55"/>
    </row>
    <row r="61" spans="1:7" x14ac:dyDescent="0.35">
      <c r="A61" s="47">
        <v>44364</v>
      </c>
      <c r="B61" s="48" t="s">
        <v>5</v>
      </c>
      <c r="C61" s="49">
        <v>0.69791666666666663</v>
      </c>
      <c r="D61" s="52">
        <v>7.16</v>
      </c>
      <c r="E61" s="53">
        <v>8.27</v>
      </c>
      <c r="F61" s="61">
        <v>5</v>
      </c>
      <c r="G61" s="55"/>
    </row>
    <row r="62" spans="1:7" x14ac:dyDescent="0.35">
      <c r="A62" s="47">
        <v>44364</v>
      </c>
      <c r="B62" s="48" t="s">
        <v>5</v>
      </c>
      <c r="C62" s="49">
        <v>0.75</v>
      </c>
      <c r="D62" s="52">
        <v>6.78</v>
      </c>
      <c r="E62" s="53">
        <v>7.71</v>
      </c>
      <c r="F62" s="61">
        <v>4</v>
      </c>
      <c r="G62" s="55"/>
    </row>
    <row r="63" spans="1:7" x14ac:dyDescent="0.35">
      <c r="A63" s="47">
        <v>44364</v>
      </c>
      <c r="B63" s="48" t="s">
        <v>5</v>
      </c>
      <c r="C63" s="49">
        <v>0.78472222222222221</v>
      </c>
      <c r="D63" s="52">
        <v>6.82</v>
      </c>
      <c r="E63" s="53">
        <v>7.8</v>
      </c>
      <c r="F63" s="61">
        <v>4</v>
      </c>
      <c r="G63" s="55"/>
    </row>
    <row r="64" spans="1:7" s="12" customFormat="1" x14ac:dyDescent="0.35">
      <c r="A64" s="37">
        <v>44365</v>
      </c>
      <c r="B64" s="12" t="s">
        <v>5</v>
      </c>
      <c r="C64" s="15">
        <v>0.33333333333333331</v>
      </c>
      <c r="D64" s="40"/>
      <c r="E64" s="40">
        <v>8.4</v>
      </c>
      <c r="F64" s="58"/>
      <c r="G64" s="19" t="s">
        <v>22</v>
      </c>
    </row>
    <row r="65" spans="1:11" s="12" customFormat="1" x14ac:dyDescent="0.35">
      <c r="A65" s="37">
        <v>44365</v>
      </c>
      <c r="B65" s="12" t="s">
        <v>5</v>
      </c>
      <c r="C65" s="15">
        <v>0.3611111111111111</v>
      </c>
      <c r="D65" s="40">
        <v>7.12</v>
      </c>
      <c r="E65" s="39">
        <v>8.19</v>
      </c>
      <c r="F65" s="59">
        <v>2</v>
      </c>
      <c r="G65" s="9"/>
    </row>
    <row r="66" spans="1:11" s="9" customFormat="1" x14ac:dyDescent="0.35">
      <c r="A66" s="37">
        <v>44365</v>
      </c>
      <c r="B66" s="12" t="s">
        <v>5</v>
      </c>
      <c r="C66" s="15">
        <v>0.3923611111111111</v>
      </c>
      <c r="D66" s="40">
        <v>7</v>
      </c>
      <c r="E66" s="39">
        <v>7.96</v>
      </c>
      <c r="F66" s="59">
        <v>2</v>
      </c>
      <c r="G66" s="17"/>
      <c r="H66"/>
      <c r="I66"/>
      <c r="J66"/>
      <c r="K66"/>
    </row>
    <row r="67" spans="1:11" s="9" customFormat="1" x14ac:dyDescent="0.35">
      <c r="A67" s="37">
        <v>44365</v>
      </c>
      <c r="B67" s="12" t="s">
        <v>5</v>
      </c>
      <c r="C67" s="15">
        <v>0.4201388888888889</v>
      </c>
      <c r="D67" s="38">
        <v>7.31</v>
      </c>
      <c r="E67" s="39">
        <v>8.24</v>
      </c>
      <c r="F67" s="59">
        <v>3</v>
      </c>
      <c r="G67" s="17"/>
      <c r="H67"/>
      <c r="I67"/>
      <c r="J67"/>
      <c r="K67"/>
    </row>
    <row r="68" spans="1:11" s="9" customFormat="1" x14ac:dyDescent="0.35">
      <c r="A68" s="37">
        <v>44365</v>
      </c>
      <c r="B68" s="12" t="s">
        <v>5</v>
      </c>
      <c r="C68" s="15">
        <v>0.4513888888888889</v>
      </c>
      <c r="D68" s="38">
        <v>7.11</v>
      </c>
      <c r="E68" s="39">
        <v>8.31</v>
      </c>
      <c r="F68" s="59">
        <v>2</v>
      </c>
      <c r="G68" s="17"/>
      <c r="H68"/>
      <c r="I68"/>
      <c r="J68"/>
      <c r="K68"/>
    </row>
    <row r="69" spans="1:11" s="9" customFormat="1" x14ac:dyDescent="0.35">
      <c r="A69" s="37">
        <v>44365</v>
      </c>
      <c r="B69" s="12" t="s">
        <v>5</v>
      </c>
      <c r="C69" s="15">
        <v>0.47916666666666669</v>
      </c>
      <c r="D69" s="38">
        <v>7.02</v>
      </c>
      <c r="E69" s="39">
        <v>8.16</v>
      </c>
      <c r="F69" s="59">
        <v>4</v>
      </c>
      <c r="G69" s="17"/>
      <c r="H69"/>
      <c r="I69"/>
      <c r="J69"/>
      <c r="K69"/>
    </row>
    <row r="70" spans="1:11" s="9" customFormat="1" x14ac:dyDescent="0.35">
      <c r="A70" s="37">
        <v>44365</v>
      </c>
      <c r="B70" s="12" t="s">
        <v>5</v>
      </c>
      <c r="C70" s="15">
        <v>0.51041666666666663</v>
      </c>
      <c r="D70" s="38">
        <v>7.21</v>
      </c>
      <c r="E70" s="39">
        <v>8.33</v>
      </c>
      <c r="F70" s="59">
        <v>6</v>
      </c>
      <c r="G70" s="17"/>
      <c r="H70"/>
      <c r="I70"/>
      <c r="J70"/>
      <c r="K70"/>
    </row>
    <row r="71" spans="1:11" s="12" customFormat="1" x14ac:dyDescent="0.35">
      <c r="A71" s="47">
        <v>44366</v>
      </c>
      <c r="B71" s="48" t="s">
        <v>5</v>
      </c>
      <c r="C71" s="49">
        <v>0.21875</v>
      </c>
      <c r="D71" s="50"/>
      <c r="E71" s="50">
        <v>8.36</v>
      </c>
      <c r="F71" s="60"/>
      <c r="G71" s="51" t="s">
        <v>22</v>
      </c>
    </row>
    <row r="72" spans="1:11" s="12" customFormat="1" x14ac:dyDescent="0.35">
      <c r="A72" s="47">
        <v>44366</v>
      </c>
      <c r="B72" s="48" t="s">
        <v>5</v>
      </c>
      <c r="C72" s="49">
        <v>0.24652777777777779</v>
      </c>
      <c r="D72" s="52">
        <v>7.14</v>
      </c>
      <c r="E72" s="53">
        <v>8.1999999999999993</v>
      </c>
      <c r="F72" s="61">
        <v>4</v>
      </c>
      <c r="G72" s="54"/>
    </row>
    <row r="73" spans="1:11" x14ac:dyDescent="0.35">
      <c r="A73" s="47">
        <v>44366</v>
      </c>
      <c r="B73" s="48" t="s">
        <v>5</v>
      </c>
      <c r="C73" s="49">
        <v>0.27777777777777779</v>
      </c>
      <c r="D73" s="52">
        <v>7</v>
      </c>
      <c r="E73" s="53">
        <v>7.81</v>
      </c>
      <c r="F73" s="61">
        <v>4</v>
      </c>
      <c r="G73" s="55"/>
    </row>
    <row r="74" spans="1:11" x14ac:dyDescent="0.35">
      <c r="A74" s="47">
        <v>44366</v>
      </c>
      <c r="B74" s="48" t="s">
        <v>5</v>
      </c>
      <c r="C74" s="49">
        <v>0.30555555555555552</v>
      </c>
      <c r="D74" s="52">
        <v>6.92</v>
      </c>
      <c r="E74" s="53">
        <v>7.85</v>
      </c>
      <c r="F74" s="61">
        <v>3</v>
      </c>
      <c r="G74" s="55"/>
    </row>
    <row r="75" spans="1:11" x14ac:dyDescent="0.35">
      <c r="A75" s="47">
        <v>44366</v>
      </c>
      <c r="B75" s="48" t="s">
        <v>5</v>
      </c>
      <c r="C75" s="49">
        <v>0.33680555555555558</v>
      </c>
      <c r="D75" s="52">
        <v>7.36</v>
      </c>
      <c r="E75" s="53">
        <v>8.1</v>
      </c>
      <c r="F75" s="61">
        <v>2</v>
      </c>
      <c r="G75" s="55"/>
    </row>
    <row r="76" spans="1:11" x14ac:dyDescent="0.35">
      <c r="A76" s="47">
        <v>44366</v>
      </c>
      <c r="B76" s="48" t="s">
        <v>5</v>
      </c>
      <c r="C76" s="49">
        <v>0.36458333333333331</v>
      </c>
      <c r="D76" s="52">
        <v>7.76</v>
      </c>
      <c r="E76" s="53">
        <v>8.15</v>
      </c>
      <c r="F76" s="61">
        <v>4</v>
      </c>
      <c r="G76" s="55"/>
    </row>
    <row r="77" spans="1:11" x14ac:dyDescent="0.35">
      <c r="A77" s="47">
        <v>44366</v>
      </c>
      <c r="B77" s="48" t="s">
        <v>5</v>
      </c>
      <c r="C77" s="49">
        <v>0.39583333333333331</v>
      </c>
      <c r="D77" s="52">
        <v>7.5</v>
      </c>
      <c r="E77" s="53">
        <v>8.24</v>
      </c>
      <c r="F77" s="61">
        <v>4</v>
      </c>
      <c r="G77" s="55"/>
    </row>
    <row r="78" spans="1:11" x14ac:dyDescent="0.35">
      <c r="A78" s="47">
        <v>44366</v>
      </c>
      <c r="B78" s="48" t="s">
        <v>5</v>
      </c>
      <c r="C78" s="49">
        <v>0.4236111111111111</v>
      </c>
      <c r="D78" s="52">
        <v>7.32</v>
      </c>
      <c r="E78" s="53">
        <v>7.9</v>
      </c>
      <c r="F78" s="61">
        <v>4</v>
      </c>
      <c r="G78" s="55"/>
    </row>
    <row r="79" spans="1:11" x14ac:dyDescent="0.35">
      <c r="A79" s="47">
        <v>44366</v>
      </c>
      <c r="B79" s="48" t="s">
        <v>5</v>
      </c>
      <c r="C79" s="49">
        <v>0.4548611111111111</v>
      </c>
      <c r="D79" s="52">
        <v>7.4</v>
      </c>
      <c r="E79" s="53">
        <v>8.1199999999999992</v>
      </c>
      <c r="F79" s="61">
        <v>4</v>
      </c>
      <c r="G79" s="55"/>
    </row>
    <row r="80" spans="1:11" x14ac:dyDescent="0.35">
      <c r="A80" s="47">
        <v>44366</v>
      </c>
      <c r="B80" s="48" t="s">
        <v>5</v>
      </c>
      <c r="C80" s="49">
        <v>0.4826388888888889</v>
      </c>
      <c r="D80" s="52">
        <v>7.35</v>
      </c>
      <c r="E80" s="53">
        <v>7.98</v>
      </c>
      <c r="F80" s="61">
        <v>3</v>
      </c>
      <c r="G80" s="55"/>
    </row>
    <row r="81" spans="1:7" x14ac:dyDescent="0.35">
      <c r="A81" s="47">
        <v>44366</v>
      </c>
      <c r="B81" s="48" t="s">
        <v>5</v>
      </c>
      <c r="C81" s="49">
        <v>0.51041666666666663</v>
      </c>
      <c r="D81" s="52">
        <v>7.24</v>
      </c>
      <c r="E81" s="53">
        <v>8.07</v>
      </c>
      <c r="F81" s="61">
        <v>4</v>
      </c>
      <c r="G81" s="55"/>
    </row>
    <row r="82" spans="1:7" x14ac:dyDescent="0.35">
      <c r="A82" s="47">
        <v>44366</v>
      </c>
      <c r="B82" s="48" t="s">
        <v>5</v>
      </c>
      <c r="C82" s="49">
        <v>0.54166666666666663</v>
      </c>
      <c r="D82" s="52">
        <v>7.05</v>
      </c>
      <c r="E82" s="53">
        <v>8.02</v>
      </c>
      <c r="F82" s="61">
        <v>3</v>
      </c>
      <c r="G82" s="55"/>
    </row>
    <row r="83" spans="1:7" x14ac:dyDescent="0.35">
      <c r="A83" s="47">
        <v>44366</v>
      </c>
      <c r="B83" s="48" t="s">
        <v>5</v>
      </c>
      <c r="C83" s="49">
        <v>0.56944444444444442</v>
      </c>
      <c r="D83" s="52">
        <v>7.43</v>
      </c>
      <c r="E83" s="53">
        <v>8.15</v>
      </c>
      <c r="F83" s="61">
        <v>3</v>
      </c>
      <c r="G83" s="55"/>
    </row>
    <row r="84" spans="1:7" x14ac:dyDescent="0.35">
      <c r="A84" s="47">
        <v>44366</v>
      </c>
      <c r="B84" s="48" t="s">
        <v>5</v>
      </c>
      <c r="C84" s="49">
        <v>0.60069444444444442</v>
      </c>
      <c r="D84" s="52">
        <v>7.02</v>
      </c>
      <c r="E84" s="53">
        <v>7.72</v>
      </c>
      <c r="F84" s="61">
        <v>5</v>
      </c>
      <c r="G84" s="55"/>
    </row>
    <row r="85" spans="1:7" x14ac:dyDescent="0.35">
      <c r="A85" s="47">
        <v>44366</v>
      </c>
      <c r="B85" s="48" t="s">
        <v>5</v>
      </c>
      <c r="C85" s="49">
        <v>0.63194444444444442</v>
      </c>
      <c r="D85" s="52">
        <v>6.98</v>
      </c>
      <c r="E85" s="53">
        <v>7.65</v>
      </c>
      <c r="F85" s="61">
        <v>3</v>
      </c>
      <c r="G85" s="55"/>
    </row>
    <row r="86" spans="1:7" x14ac:dyDescent="0.35">
      <c r="A86" s="47">
        <v>44366</v>
      </c>
      <c r="B86" s="48" t="s">
        <v>5</v>
      </c>
      <c r="C86" s="49">
        <v>0.66319444444444442</v>
      </c>
      <c r="D86" s="52">
        <v>7.43</v>
      </c>
      <c r="E86" s="53">
        <v>7.92</v>
      </c>
      <c r="F86" s="61">
        <v>4</v>
      </c>
      <c r="G86" s="55"/>
    </row>
    <row r="87" spans="1:7" x14ac:dyDescent="0.35">
      <c r="A87" s="47">
        <v>44366</v>
      </c>
      <c r="B87" s="48" t="s">
        <v>5</v>
      </c>
      <c r="C87" s="49">
        <v>0.69444444444444453</v>
      </c>
      <c r="D87" s="52">
        <v>6.92</v>
      </c>
      <c r="E87" s="53">
        <v>7.84</v>
      </c>
      <c r="F87" s="61">
        <v>5</v>
      </c>
      <c r="G87" s="55"/>
    </row>
    <row r="88" spans="1:7" x14ac:dyDescent="0.35">
      <c r="A88" s="47">
        <v>44366</v>
      </c>
      <c r="B88" s="48" t="s">
        <v>5</v>
      </c>
      <c r="C88" s="49">
        <v>0.72569444444444453</v>
      </c>
      <c r="D88" s="52">
        <v>7.38</v>
      </c>
      <c r="E88" s="53">
        <v>8.02</v>
      </c>
      <c r="F88" s="61">
        <v>5</v>
      </c>
      <c r="G88" s="55"/>
    </row>
    <row r="89" spans="1:7" x14ac:dyDescent="0.35">
      <c r="A89" s="47">
        <v>44366</v>
      </c>
      <c r="B89" s="48" t="s">
        <v>5</v>
      </c>
      <c r="C89" s="49">
        <v>0.76041666666666663</v>
      </c>
      <c r="D89" s="52">
        <v>7.26</v>
      </c>
      <c r="E89" s="53">
        <v>7.82</v>
      </c>
      <c r="F89" s="61">
        <v>4</v>
      </c>
      <c r="G89" s="55"/>
    </row>
    <row r="90" spans="1:7" x14ac:dyDescent="0.35">
      <c r="A90" s="47">
        <v>44366</v>
      </c>
      <c r="B90" s="48" t="s">
        <v>5</v>
      </c>
      <c r="C90" s="49">
        <v>0.79166666666666663</v>
      </c>
      <c r="D90" s="52">
        <v>7.01</v>
      </c>
      <c r="E90" s="53">
        <v>7.76</v>
      </c>
      <c r="F90" s="61">
        <v>3</v>
      </c>
      <c r="G90" s="55"/>
    </row>
    <row r="91" spans="1:7" s="12" customFormat="1" x14ac:dyDescent="0.35">
      <c r="A91" s="37">
        <v>44368</v>
      </c>
      <c r="B91" s="12" t="s">
        <v>5</v>
      </c>
      <c r="C91" s="15">
        <v>0.83333333333333337</v>
      </c>
      <c r="D91" s="40"/>
      <c r="E91" s="40">
        <v>8.15</v>
      </c>
      <c r="F91" s="58"/>
      <c r="G91" s="19" t="s">
        <v>22</v>
      </c>
    </row>
    <row r="92" spans="1:7" s="12" customFormat="1" x14ac:dyDescent="0.35">
      <c r="A92" s="37">
        <v>44368</v>
      </c>
      <c r="B92" s="12" t="s">
        <v>5</v>
      </c>
      <c r="C92" s="15">
        <v>0.87152777777777779</v>
      </c>
      <c r="D92" s="40">
        <v>7.4</v>
      </c>
      <c r="E92" s="39">
        <v>8</v>
      </c>
      <c r="F92" s="59">
        <v>2</v>
      </c>
      <c r="G92" s="9"/>
    </row>
    <row r="93" spans="1:7" x14ac:dyDescent="0.35">
      <c r="A93" s="37">
        <v>44368</v>
      </c>
      <c r="B93" s="12" t="s">
        <v>5</v>
      </c>
      <c r="C93" s="15">
        <v>0.90625</v>
      </c>
      <c r="D93" s="38">
        <v>7.03</v>
      </c>
      <c r="E93" s="39">
        <v>7.98</v>
      </c>
      <c r="F93" s="59">
        <v>1</v>
      </c>
    </row>
    <row r="94" spans="1:7" x14ac:dyDescent="0.35">
      <c r="A94" s="37">
        <v>44368</v>
      </c>
      <c r="B94" s="12" t="s">
        <v>5</v>
      </c>
      <c r="C94" s="15">
        <v>0.9375</v>
      </c>
      <c r="D94" s="38">
        <v>6.97</v>
      </c>
      <c r="E94" s="39">
        <v>7.82</v>
      </c>
      <c r="F94" s="59">
        <v>0</v>
      </c>
    </row>
    <row r="95" spans="1:7" x14ac:dyDescent="0.35">
      <c r="A95" s="37">
        <v>44368</v>
      </c>
      <c r="B95" s="12" t="s">
        <v>5</v>
      </c>
      <c r="C95" s="15">
        <v>0.97222222222222221</v>
      </c>
      <c r="D95" s="38">
        <v>7.42</v>
      </c>
      <c r="E95" s="39">
        <v>8.17</v>
      </c>
      <c r="F95" s="59">
        <v>0</v>
      </c>
    </row>
    <row r="96" spans="1:7" s="12" customFormat="1" x14ac:dyDescent="0.35">
      <c r="A96" s="47">
        <v>44369</v>
      </c>
      <c r="B96" s="48" t="s">
        <v>5</v>
      </c>
      <c r="C96" s="49">
        <v>6.9444444444444441E-3</v>
      </c>
      <c r="D96" s="50">
        <v>7.12</v>
      </c>
      <c r="E96" s="50">
        <v>7.86</v>
      </c>
      <c r="F96" s="60">
        <v>0</v>
      </c>
      <c r="G96" s="51"/>
    </row>
    <row r="97" spans="1:7" s="12" customFormat="1" x14ac:dyDescent="0.35">
      <c r="A97" s="47">
        <v>44369</v>
      </c>
      <c r="B97" s="48" t="s">
        <v>5</v>
      </c>
      <c r="C97" s="49">
        <v>4.1666666666666664E-2</v>
      </c>
      <c r="D97" s="52">
        <v>7</v>
      </c>
      <c r="E97" s="53">
        <v>7.8</v>
      </c>
      <c r="F97" s="61">
        <v>0</v>
      </c>
      <c r="G97" s="54"/>
    </row>
    <row r="98" spans="1:7" x14ac:dyDescent="0.35">
      <c r="A98" s="47">
        <v>44369</v>
      </c>
      <c r="B98" s="48" t="s">
        <v>5</v>
      </c>
      <c r="C98" s="49">
        <v>7.2916666666666671E-2</v>
      </c>
      <c r="D98" s="52">
        <v>7.31</v>
      </c>
      <c r="E98" s="53">
        <v>7.98</v>
      </c>
      <c r="F98" s="61">
        <v>0</v>
      </c>
      <c r="G98" s="55"/>
    </row>
    <row r="99" spans="1:7" x14ac:dyDescent="0.35">
      <c r="A99" s="47">
        <v>44369</v>
      </c>
      <c r="B99" s="48" t="s">
        <v>5</v>
      </c>
      <c r="C99" s="49">
        <v>0.10416666666666667</v>
      </c>
      <c r="D99" s="52">
        <v>7.27</v>
      </c>
      <c r="E99" s="53">
        <v>7.97</v>
      </c>
      <c r="F99" s="61">
        <v>1</v>
      </c>
      <c r="G99" s="55"/>
    </row>
    <row r="100" spans="1:7" x14ac:dyDescent="0.35">
      <c r="A100" s="47">
        <v>44369</v>
      </c>
      <c r="B100" s="48" t="s">
        <v>5</v>
      </c>
      <c r="C100" s="49">
        <v>0.13194444444444445</v>
      </c>
      <c r="D100" s="52">
        <v>7.51</v>
      </c>
      <c r="E100" s="53">
        <v>7.85</v>
      </c>
      <c r="F100" s="61">
        <v>2</v>
      </c>
      <c r="G100" s="55"/>
    </row>
    <row r="101" spans="1:7" x14ac:dyDescent="0.35">
      <c r="A101" s="47">
        <v>44369</v>
      </c>
      <c r="B101" s="48" t="s">
        <v>5</v>
      </c>
      <c r="C101" s="49">
        <v>0.15972222222222224</v>
      </c>
      <c r="D101" s="52">
        <v>7.1</v>
      </c>
      <c r="E101" s="53">
        <v>7.99</v>
      </c>
      <c r="F101" s="61">
        <v>2</v>
      </c>
      <c r="G101" s="55"/>
    </row>
    <row r="102" spans="1:7" x14ac:dyDescent="0.35">
      <c r="A102" s="47">
        <v>44369</v>
      </c>
      <c r="B102" s="48" t="s">
        <v>5</v>
      </c>
      <c r="C102" s="49">
        <v>0.19097222222222221</v>
      </c>
      <c r="D102" s="52">
        <v>7.33</v>
      </c>
      <c r="E102" s="53">
        <v>8.14</v>
      </c>
      <c r="F102" s="61">
        <v>1</v>
      </c>
      <c r="G102" s="55"/>
    </row>
    <row r="103" spans="1:7" x14ac:dyDescent="0.35">
      <c r="A103" s="47">
        <v>44369</v>
      </c>
      <c r="B103" s="48" t="s">
        <v>5</v>
      </c>
      <c r="C103" s="49">
        <v>0.33680555555555558</v>
      </c>
      <c r="D103" s="52">
        <v>6.98</v>
      </c>
      <c r="E103" s="53">
        <v>7.73</v>
      </c>
      <c r="F103" s="61">
        <v>4</v>
      </c>
      <c r="G103" s="55"/>
    </row>
    <row r="104" spans="1:7" x14ac:dyDescent="0.35">
      <c r="A104" s="47">
        <v>44369</v>
      </c>
      <c r="B104" s="48" t="s">
        <v>5</v>
      </c>
      <c r="C104" s="49">
        <v>0.36805555555555558</v>
      </c>
      <c r="D104" s="52">
        <v>6.71</v>
      </c>
      <c r="E104" s="53">
        <v>7.27</v>
      </c>
      <c r="F104" s="61">
        <v>2</v>
      </c>
      <c r="G104" s="55"/>
    </row>
    <row r="105" spans="1:7" x14ac:dyDescent="0.35">
      <c r="A105" s="47">
        <v>44369</v>
      </c>
      <c r="B105" s="48" t="s">
        <v>5</v>
      </c>
      <c r="C105" s="49">
        <v>0.39930555555555558</v>
      </c>
      <c r="D105" s="52">
        <v>7.05</v>
      </c>
      <c r="E105" s="53">
        <v>7.97</v>
      </c>
      <c r="F105" s="61">
        <v>3</v>
      </c>
      <c r="G105" s="55"/>
    </row>
    <row r="106" spans="1:7" x14ac:dyDescent="0.35">
      <c r="A106" s="47">
        <v>44369</v>
      </c>
      <c r="B106" s="48" t="s">
        <v>5</v>
      </c>
      <c r="C106" s="49">
        <v>0.43055555555555558</v>
      </c>
      <c r="D106" s="52">
        <v>7.1</v>
      </c>
      <c r="E106" s="53">
        <v>8.01</v>
      </c>
      <c r="F106" s="61">
        <v>2</v>
      </c>
      <c r="G106" s="55"/>
    </row>
    <row r="107" spans="1:7" x14ac:dyDescent="0.35">
      <c r="A107" s="47">
        <v>44369</v>
      </c>
      <c r="B107" s="48" t="s">
        <v>5</v>
      </c>
      <c r="C107" s="49">
        <v>0.46180555555555558</v>
      </c>
      <c r="D107" s="52">
        <v>6.9</v>
      </c>
      <c r="E107" s="53">
        <v>7.98</v>
      </c>
      <c r="F107" s="61">
        <v>3</v>
      </c>
      <c r="G107" s="55"/>
    </row>
    <row r="108" spans="1:7" x14ac:dyDescent="0.35">
      <c r="A108" s="47">
        <v>44369</v>
      </c>
      <c r="B108" s="48" t="s">
        <v>5</v>
      </c>
      <c r="C108" s="49">
        <v>0.49305555555555558</v>
      </c>
      <c r="D108" s="52">
        <v>7.01</v>
      </c>
      <c r="E108" s="53">
        <v>8</v>
      </c>
      <c r="F108" s="61">
        <v>4</v>
      </c>
      <c r="G108" s="55"/>
    </row>
    <row r="109" spans="1:7" x14ac:dyDescent="0.35">
      <c r="A109" s="47">
        <v>44369</v>
      </c>
      <c r="B109" s="48" t="s">
        <v>5</v>
      </c>
      <c r="C109" s="49">
        <v>0.52430555555555558</v>
      </c>
      <c r="D109" s="52">
        <v>6.89</v>
      </c>
      <c r="E109" s="53">
        <v>7.98</v>
      </c>
      <c r="F109" s="61">
        <v>3</v>
      </c>
      <c r="G109" s="55"/>
    </row>
    <row r="110" spans="1:7" x14ac:dyDescent="0.35">
      <c r="A110" s="47">
        <v>44369</v>
      </c>
      <c r="B110" s="48" t="s">
        <v>5</v>
      </c>
      <c r="C110" s="49">
        <v>0.55902777777777779</v>
      </c>
      <c r="D110" s="52">
        <v>7.36</v>
      </c>
      <c r="E110" s="53">
        <v>8.0299999999999994</v>
      </c>
      <c r="F110" s="61">
        <v>1</v>
      </c>
      <c r="G110" s="55"/>
    </row>
    <row r="111" spans="1:7" x14ac:dyDescent="0.35">
      <c r="A111" s="47">
        <v>44369</v>
      </c>
      <c r="B111" s="48" t="s">
        <v>5</v>
      </c>
      <c r="C111" s="49">
        <v>0.59027777777777779</v>
      </c>
      <c r="D111" s="52">
        <v>6.96</v>
      </c>
      <c r="E111" s="53">
        <v>7.8</v>
      </c>
      <c r="F111" s="61">
        <v>4</v>
      </c>
      <c r="G111" s="55"/>
    </row>
    <row r="112" spans="1:7" x14ac:dyDescent="0.35">
      <c r="A112" s="47">
        <v>44369</v>
      </c>
      <c r="B112" s="48" t="s">
        <v>5</v>
      </c>
      <c r="C112" s="49">
        <v>0.625</v>
      </c>
      <c r="D112" s="52">
        <v>6.9</v>
      </c>
      <c r="E112" s="53">
        <v>7.61</v>
      </c>
      <c r="F112" s="61">
        <v>4</v>
      </c>
      <c r="G112" s="55"/>
    </row>
    <row r="113" spans="1:7" x14ac:dyDescent="0.35">
      <c r="A113" s="47">
        <v>44369</v>
      </c>
      <c r="B113" s="48" t="s">
        <v>5</v>
      </c>
      <c r="C113" s="49">
        <v>0.65625</v>
      </c>
      <c r="D113" s="52">
        <v>6.89</v>
      </c>
      <c r="E113" s="53">
        <v>7.8</v>
      </c>
      <c r="F113" s="61">
        <v>2</v>
      </c>
      <c r="G113" s="55"/>
    </row>
    <row r="114" spans="1:7" x14ac:dyDescent="0.35">
      <c r="A114" s="47">
        <v>44369</v>
      </c>
      <c r="B114" s="48" t="s">
        <v>5</v>
      </c>
      <c r="C114" s="49">
        <v>0.6875</v>
      </c>
      <c r="D114" s="52">
        <v>6.97</v>
      </c>
      <c r="E114" s="53">
        <v>7.72</v>
      </c>
      <c r="F114" s="61">
        <v>2</v>
      </c>
      <c r="G114" s="55"/>
    </row>
    <row r="115" spans="1:7" x14ac:dyDescent="0.35">
      <c r="A115" s="47">
        <v>44369</v>
      </c>
      <c r="B115" s="48" t="s">
        <v>5</v>
      </c>
      <c r="C115" s="49">
        <v>0.71875</v>
      </c>
      <c r="D115" s="52">
        <v>6.92</v>
      </c>
      <c r="E115" s="53">
        <v>7.78</v>
      </c>
      <c r="F115" s="61">
        <v>2</v>
      </c>
      <c r="G115" s="55"/>
    </row>
    <row r="116" spans="1:7" x14ac:dyDescent="0.35">
      <c r="A116" s="47">
        <v>44369</v>
      </c>
      <c r="B116" s="48" t="s">
        <v>5</v>
      </c>
      <c r="C116" s="49">
        <v>0.75</v>
      </c>
      <c r="D116" s="52">
        <v>7.01</v>
      </c>
      <c r="E116" s="53">
        <v>7.7</v>
      </c>
      <c r="F116" s="61">
        <v>1</v>
      </c>
      <c r="G116" s="55"/>
    </row>
    <row r="117" spans="1:7" x14ac:dyDescent="0.35">
      <c r="A117" s="47">
        <v>44369</v>
      </c>
      <c r="B117" s="48" t="s">
        <v>5</v>
      </c>
      <c r="C117" s="49">
        <v>0.78125</v>
      </c>
      <c r="D117" s="52">
        <v>6.8</v>
      </c>
      <c r="E117" s="53">
        <v>7.83</v>
      </c>
      <c r="F117" s="61">
        <v>1</v>
      </c>
      <c r="G117" s="55"/>
    </row>
    <row r="118" spans="1:7" s="12" customFormat="1" x14ac:dyDescent="0.35">
      <c r="A118" s="37">
        <v>44370</v>
      </c>
      <c r="B118" s="12" t="s">
        <v>5</v>
      </c>
      <c r="C118" s="15">
        <v>0.22916666666666666</v>
      </c>
      <c r="D118" s="40"/>
      <c r="E118" s="40">
        <v>7.65</v>
      </c>
      <c r="F118" s="58"/>
      <c r="G118" s="19" t="s">
        <v>22</v>
      </c>
    </row>
    <row r="119" spans="1:7" s="12" customFormat="1" x14ac:dyDescent="0.35">
      <c r="A119" s="37">
        <v>44370</v>
      </c>
      <c r="B119" s="12" t="s">
        <v>5</v>
      </c>
      <c r="C119" s="15">
        <v>0.25694444444444448</v>
      </c>
      <c r="D119" s="40">
        <v>7.12</v>
      </c>
      <c r="E119" s="39">
        <v>7.54</v>
      </c>
      <c r="F119" s="59">
        <v>2</v>
      </c>
      <c r="G119" s="9"/>
    </row>
    <row r="120" spans="1:7" x14ac:dyDescent="0.35">
      <c r="A120" s="37">
        <v>44370</v>
      </c>
      <c r="B120" s="12" t="s">
        <v>5</v>
      </c>
      <c r="C120" s="15">
        <v>0.28472222222222221</v>
      </c>
      <c r="D120" s="38">
        <v>7.04</v>
      </c>
      <c r="E120" s="39">
        <v>7.87</v>
      </c>
      <c r="F120" s="59">
        <v>2</v>
      </c>
    </row>
    <row r="121" spans="1:7" x14ac:dyDescent="0.35">
      <c r="A121" s="37">
        <v>44370</v>
      </c>
      <c r="B121" s="12" t="s">
        <v>5</v>
      </c>
      <c r="C121" s="15">
        <v>0.31597222222222221</v>
      </c>
      <c r="D121" s="38">
        <v>6.87</v>
      </c>
      <c r="E121" s="39">
        <v>7.77</v>
      </c>
      <c r="F121" s="59">
        <v>3</v>
      </c>
    </row>
    <row r="122" spans="1:7" x14ac:dyDescent="0.35">
      <c r="A122" s="37">
        <v>44370</v>
      </c>
      <c r="B122" s="12" t="s">
        <v>5</v>
      </c>
      <c r="C122" s="15">
        <v>0.34375</v>
      </c>
      <c r="D122" s="38">
        <v>7.02</v>
      </c>
      <c r="E122" s="39">
        <v>7.68</v>
      </c>
      <c r="F122" s="59">
        <v>5</v>
      </c>
    </row>
    <row r="123" spans="1:7" s="12" customFormat="1" x14ac:dyDescent="0.35">
      <c r="A123" s="47">
        <v>44371</v>
      </c>
      <c r="B123" s="48" t="s">
        <v>5</v>
      </c>
      <c r="C123" s="49">
        <v>0.18055555555555555</v>
      </c>
      <c r="D123" s="50"/>
      <c r="E123" s="50">
        <v>7.95</v>
      </c>
      <c r="F123" s="60"/>
      <c r="G123" s="51" t="s">
        <v>22</v>
      </c>
    </row>
    <row r="124" spans="1:7" s="12" customFormat="1" x14ac:dyDescent="0.35">
      <c r="A124" s="47">
        <v>44371</v>
      </c>
      <c r="B124" s="48" t="s">
        <v>5</v>
      </c>
      <c r="C124" s="49">
        <v>0.20486111111111113</v>
      </c>
      <c r="D124" s="52">
        <v>7.21</v>
      </c>
      <c r="E124" s="48">
        <v>7.77</v>
      </c>
      <c r="F124" s="61">
        <v>4</v>
      </c>
      <c r="G124" s="54"/>
    </row>
    <row r="125" spans="1:7" x14ac:dyDescent="0.35">
      <c r="A125" s="47">
        <v>44371</v>
      </c>
      <c r="B125" s="48" t="s">
        <v>5</v>
      </c>
      <c r="C125" s="49">
        <v>0.23263888888888887</v>
      </c>
      <c r="D125" s="62">
        <v>7.11</v>
      </c>
      <c r="E125" s="48">
        <v>7.84</v>
      </c>
      <c r="F125" s="48">
        <v>2</v>
      </c>
      <c r="G125" s="55"/>
    </row>
    <row r="126" spans="1:7" x14ac:dyDescent="0.35">
      <c r="A126" s="47">
        <v>44371</v>
      </c>
      <c r="B126" s="48" t="s">
        <v>5</v>
      </c>
      <c r="C126" s="49">
        <v>0.26041666666666669</v>
      </c>
      <c r="D126" s="62">
        <v>6.98</v>
      </c>
      <c r="E126" s="48">
        <v>7.74</v>
      </c>
      <c r="F126" s="48">
        <v>2</v>
      </c>
      <c r="G126" s="55"/>
    </row>
    <row r="127" spans="1:7" x14ac:dyDescent="0.35">
      <c r="A127" s="47">
        <v>44371</v>
      </c>
      <c r="B127" s="48" t="s">
        <v>5</v>
      </c>
      <c r="C127" s="49">
        <v>0.29166666666666669</v>
      </c>
      <c r="D127" s="62">
        <v>7.32</v>
      </c>
      <c r="E127" s="48">
        <v>7.88</v>
      </c>
      <c r="F127" s="48">
        <v>2</v>
      </c>
      <c r="G127" s="55"/>
    </row>
    <row r="128" spans="1:7" x14ac:dyDescent="0.35">
      <c r="A128" s="47">
        <v>44371</v>
      </c>
      <c r="B128" s="48" t="s">
        <v>5</v>
      </c>
      <c r="C128" s="49">
        <v>0.31944444444444448</v>
      </c>
      <c r="D128" s="62">
        <v>7.24</v>
      </c>
      <c r="E128" s="48">
        <v>7.86</v>
      </c>
      <c r="F128" s="48">
        <v>1</v>
      </c>
      <c r="G128" s="55"/>
    </row>
    <row r="129" spans="1:7" x14ac:dyDescent="0.35">
      <c r="A129" s="47">
        <v>44371</v>
      </c>
      <c r="B129" s="48" t="s">
        <v>5</v>
      </c>
      <c r="C129" s="49">
        <v>0.34722222222222227</v>
      </c>
      <c r="D129" s="62">
        <v>7.32</v>
      </c>
      <c r="E129" s="48">
        <v>7.83</v>
      </c>
      <c r="F129" s="48">
        <v>2</v>
      </c>
      <c r="G129" s="55"/>
    </row>
    <row r="130" spans="1:7" x14ac:dyDescent="0.35">
      <c r="A130" s="47">
        <v>44371</v>
      </c>
      <c r="B130" s="48" t="s">
        <v>5</v>
      </c>
      <c r="C130" s="49">
        <v>0.37847222222222227</v>
      </c>
      <c r="D130" s="62">
        <v>7.09</v>
      </c>
      <c r="E130" s="48">
        <v>7.85</v>
      </c>
      <c r="F130" s="48">
        <v>3</v>
      </c>
      <c r="G130" s="55"/>
    </row>
    <row r="131" spans="1:7" x14ac:dyDescent="0.35">
      <c r="A131" s="47">
        <v>44371</v>
      </c>
      <c r="B131" s="48" t="s">
        <v>5</v>
      </c>
      <c r="C131" s="49">
        <v>0.40625</v>
      </c>
      <c r="D131" s="62">
        <v>7.15</v>
      </c>
      <c r="E131" s="48">
        <v>7.88</v>
      </c>
      <c r="F131" s="48">
        <v>2</v>
      </c>
      <c r="G131" s="55"/>
    </row>
    <row r="132" spans="1:7" x14ac:dyDescent="0.35">
      <c r="A132" s="47">
        <v>44371</v>
      </c>
      <c r="B132" s="48" t="s">
        <v>5</v>
      </c>
      <c r="C132" s="49">
        <v>0.43402777777777773</v>
      </c>
      <c r="D132" s="62">
        <v>7.07</v>
      </c>
      <c r="E132" s="48">
        <v>7.82</v>
      </c>
      <c r="F132" s="48">
        <v>4</v>
      </c>
      <c r="G132" s="55"/>
    </row>
    <row r="133" spans="1:7" x14ac:dyDescent="0.35">
      <c r="A133" s="47">
        <v>44371</v>
      </c>
      <c r="B133" s="48" t="s">
        <v>5</v>
      </c>
      <c r="C133" s="49">
        <v>0.46527777777777773</v>
      </c>
      <c r="D133" s="62">
        <v>7.34</v>
      </c>
      <c r="E133" s="48">
        <v>7.96</v>
      </c>
      <c r="F133" s="48">
        <v>2</v>
      </c>
      <c r="G133" s="55"/>
    </row>
    <row r="134" spans="1:7" x14ac:dyDescent="0.35">
      <c r="A134" s="47">
        <v>44371</v>
      </c>
      <c r="B134" s="48" t="s">
        <v>5</v>
      </c>
      <c r="C134" s="49">
        <v>0.49652777777777773</v>
      </c>
      <c r="D134" s="62">
        <v>7.22</v>
      </c>
      <c r="E134" s="48">
        <v>7.75</v>
      </c>
      <c r="F134" s="48">
        <v>1</v>
      </c>
      <c r="G134" s="55"/>
    </row>
    <row r="135" spans="1:7" x14ac:dyDescent="0.35">
      <c r="A135" s="47">
        <v>44371</v>
      </c>
      <c r="B135" s="48" t="s">
        <v>5</v>
      </c>
      <c r="C135" s="49">
        <v>0.53125</v>
      </c>
      <c r="D135" s="62">
        <v>7.18</v>
      </c>
      <c r="E135" s="48">
        <v>7.76</v>
      </c>
      <c r="F135" s="48">
        <v>4</v>
      </c>
      <c r="G135" s="55"/>
    </row>
    <row r="136" spans="1:7" x14ac:dyDescent="0.35">
      <c r="A136" s="47">
        <v>44371</v>
      </c>
      <c r="B136" s="48" t="s">
        <v>5</v>
      </c>
      <c r="C136" s="49">
        <v>0.55902777777777779</v>
      </c>
      <c r="D136" s="62">
        <v>7.39</v>
      </c>
      <c r="E136" s="48">
        <v>7.94</v>
      </c>
      <c r="F136" s="48">
        <v>4</v>
      </c>
      <c r="G136" s="55"/>
    </row>
    <row r="137" spans="1:7" x14ac:dyDescent="0.35">
      <c r="A137" s="47">
        <v>44371</v>
      </c>
      <c r="B137" s="48" t="s">
        <v>5</v>
      </c>
      <c r="C137" s="49">
        <v>0.59375</v>
      </c>
      <c r="D137" s="52">
        <v>7.2</v>
      </c>
      <c r="E137" s="53">
        <v>7.87</v>
      </c>
      <c r="F137" s="48">
        <v>6</v>
      </c>
      <c r="G137" s="55"/>
    </row>
    <row r="138" spans="1:7" x14ac:dyDescent="0.35">
      <c r="A138" s="47">
        <v>44371</v>
      </c>
      <c r="B138" s="48" t="s">
        <v>5</v>
      </c>
      <c r="C138" s="49">
        <v>0.62847222222222221</v>
      </c>
      <c r="D138" s="52">
        <v>6.84</v>
      </c>
      <c r="E138" s="53">
        <v>7.43</v>
      </c>
      <c r="F138" s="48">
        <v>7</v>
      </c>
      <c r="G138" s="55"/>
    </row>
    <row r="139" spans="1:7" x14ac:dyDescent="0.35">
      <c r="A139" s="47">
        <v>44371</v>
      </c>
      <c r="B139" s="48" t="s">
        <v>5</v>
      </c>
      <c r="C139" s="49">
        <v>0.65972222222222221</v>
      </c>
      <c r="D139" s="52">
        <v>6.87</v>
      </c>
      <c r="E139" s="53">
        <v>7.32</v>
      </c>
      <c r="F139" s="48">
        <v>6</v>
      </c>
      <c r="G139" s="55"/>
    </row>
    <row r="140" spans="1:7" x14ac:dyDescent="0.35">
      <c r="A140" s="47">
        <v>44371</v>
      </c>
      <c r="B140" s="48" t="s">
        <v>5</v>
      </c>
      <c r="C140" s="49">
        <v>0.6875</v>
      </c>
      <c r="D140" s="52">
        <v>6.77</v>
      </c>
      <c r="E140" s="53">
        <v>7.38</v>
      </c>
      <c r="F140" s="48">
        <v>6</v>
      </c>
      <c r="G140" s="55"/>
    </row>
    <row r="141" spans="1:7" x14ac:dyDescent="0.35">
      <c r="A141" s="47">
        <v>44371</v>
      </c>
      <c r="B141" s="48" t="s">
        <v>5</v>
      </c>
      <c r="C141" s="49">
        <v>0.71875</v>
      </c>
      <c r="D141" s="52">
        <v>6.79</v>
      </c>
      <c r="E141" s="53">
        <v>7.49</v>
      </c>
      <c r="F141" s="48">
        <v>2</v>
      </c>
      <c r="G141" s="55"/>
    </row>
    <row r="142" spans="1:7" x14ac:dyDescent="0.35">
      <c r="A142" s="47">
        <v>44371</v>
      </c>
      <c r="B142" s="48" t="s">
        <v>5</v>
      </c>
      <c r="C142" s="49">
        <v>0.75</v>
      </c>
      <c r="D142" s="52">
        <v>7.15</v>
      </c>
      <c r="E142" s="53">
        <v>7.46</v>
      </c>
      <c r="F142" s="48">
        <v>3</v>
      </c>
      <c r="G142" s="55"/>
    </row>
    <row r="143" spans="1:7" x14ac:dyDescent="0.35">
      <c r="A143" s="47">
        <v>44371</v>
      </c>
      <c r="B143" s="48" t="s">
        <v>5</v>
      </c>
      <c r="C143" s="49">
        <v>0.77777777777777779</v>
      </c>
      <c r="D143" s="52">
        <v>7.02</v>
      </c>
      <c r="E143" s="53">
        <v>7.76</v>
      </c>
      <c r="F143" s="48">
        <v>2</v>
      </c>
      <c r="G143" s="55"/>
    </row>
    <row r="144" spans="1:7" x14ac:dyDescent="0.35">
      <c r="A144" s="47">
        <v>44371</v>
      </c>
      <c r="B144" s="48" t="s">
        <v>5</v>
      </c>
      <c r="C144" s="49">
        <v>0.80902777777777779</v>
      </c>
      <c r="D144" s="52">
        <v>6.87</v>
      </c>
      <c r="E144" s="53">
        <v>7.79</v>
      </c>
      <c r="F144" s="48">
        <v>2</v>
      </c>
      <c r="G144" s="55"/>
    </row>
    <row r="145" spans="1:7" s="12" customFormat="1" x14ac:dyDescent="0.35">
      <c r="A145" s="37">
        <v>44372</v>
      </c>
      <c r="B145" s="12" t="s">
        <v>5</v>
      </c>
      <c r="C145" s="15">
        <v>0.26041666666666669</v>
      </c>
      <c r="D145" s="40"/>
      <c r="E145" s="40">
        <v>7.89</v>
      </c>
      <c r="F145" s="58"/>
      <c r="G145" s="19" t="s">
        <v>22</v>
      </c>
    </row>
    <row r="146" spans="1:7" s="12" customFormat="1" x14ac:dyDescent="0.35">
      <c r="A146" s="37">
        <v>44372</v>
      </c>
      <c r="B146" s="12" t="s">
        <v>5</v>
      </c>
      <c r="C146" s="15">
        <v>0.29166666666666669</v>
      </c>
      <c r="D146" s="40">
        <v>7.38</v>
      </c>
      <c r="E146" s="39">
        <v>7.8</v>
      </c>
      <c r="F146" s="59">
        <v>2</v>
      </c>
      <c r="G146" s="9"/>
    </row>
    <row r="147" spans="1:7" x14ac:dyDescent="0.35">
      <c r="A147" s="37">
        <v>44372</v>
      </c>
      <c r="B147" s="12" t="s">
        <v>5</v>
      </c>
      <c r="C147" s="15">
        <v>0.3298611111111111</v>
      </c>
      <c r="D147" s="38">
        <v>7.27</v>
      </c>
      <c r="E147" s="39">
        <v>7.84</v>
      </c>
      <c r="F147" s="12">
        <v>1</v>
      </c>
    </row>
    <row r="148" spans="1:7" x14ac:dyDescent="0.35">
      <c r="A148" s="37">
        <v>44372</v>
      </c>
      <c r="B148" s="12" t="s">
        <v>5</v>
      </c>
      <c r="C148" s="15">
        <v>0.37152777777777773</v>
      </c>
      <c r="D148" s="38">
        <v>7.42</v>
      </c>
      <c r="E148" s="39">
        <v>7.73</v>
      </c>
      <c r="F148" s="12">
        <v>3</v>
      </c>
    </row>
    <row r="149" spans="1:7" x14ac:dyDescent="0.35">
      <c r="A149" s="37">
        <v>44372</v>
      </c>
      <c r="B149" s="12" t="s">
        <v>5</v>
      </c>
      <c r="C149" s="15">
        <v>0.40972222222222227</v>
      </c>
      <c r="D149" s="38">
        <v>7.43</v>
      </c>
      <c r="E149" s="39">
        <v>7.76</v>
      </c>
      <c r="F149" s="12">
        <v>6</v>
      </c>
    </row>
    <row r="150" spans="1:7" x14ac:dyDescent="0.35">
      <c r="A150" s="37">
        <v>44372</v>
      </c>
      <c r="B150" s="12" t="s">
        <v>5</v>
      </c>
      <c r="C150" s="15">
        <v>0.44791666666666669</v>
      </c>
      <c r="D150" s="38">
        <v>7.37</v>
      </c>
      <c r="E150" s="39">
        <v>7.83</v>
      </c>
      <c r="F150" s="12">
        <v>6</v>
      </c>
    </row>
    <row r="151" spans="1:7" x14ac:dyDescent="0.35">
      <c r="A151" s="37">
        <v>44372</v>
      </c>
      <c r="B151" s="12" t="s">
        <v>5</v>
      </c>
      <c r="C151" s="15">
        <v>0.4861111111111111</v>
      </c>
      <c r="D151" s="38">
        <v>6.89</v>
      </c>
      <c r="E151" s="39">
        <v>7.68</v>
      </c>
      <c r="F151" s="12">
        <v>7</v>
      </c>
    </row>
    <row r="152" spans="1:7" x14ac:dyDescent="0.35">
      <c r="A152" s="37">
        <v>44372</v>
      </c>
      <c r="B152" s="12" t="s">
        <v>5</v>
      </c>
      <c r="C152" s="32">
        <v>0.52777777777777779</v>
      </c>
      <c r="D152" s="38">
        <v>6.75</v>
      </c>
      <c r="E152" s="39">
        <v>7.54</v>
      </c>
      <c r="F152" s="12">
        <v>6</v>
      </c>
    </row>
    <row r="153" spans="1:7" s="12" customFormat="1" x14ac:dyDescent="0.35">
      <c r="A153" s="37">
        <v>44372</v>
      </c>
      <c r="B153" s="12" t="s">
        <v>5</v>
      </c>
      <c r="C153" s="15">
        <v>0.56597222222222221</v>
      </c>
      <c r="D153" s="38">
        <v>7.23</v>
      </c>
      <c r="E153" s="39">
        <v>7.59</v>
      </c>
      <c r="F153" s="12">
        <v>6</v>
      </c>
      <c r="G153" s="9"/>
    </row>
    <row r="154" spans="1:7" x14ac:dyDescent="0.35">
      <c r="A154" s="37">
        <v>44372</v>
      </c>
      <c r="B154" s="12" t="s">
        <v>5</v>
      </c>
      <c r="C154" s="15">
        <v>0.61111111111111105</v>
      </c>
      <c r="D154" s="38">
        <v>7.1</v>
      </c>
      <c r="E154" s="39">
        <v>7.64</v>
      </c>
      <c r="F154" s="12">
        <v>5</v>
      </c>
    </row>
    <row r="155" spans="1:7" x14ac:dyDescent="0.35">
      <c r="A155" s="37">
        <v>44372</v>
      </c>
      <c r="B155" s="12" t="s">
        <v>5</v>
      </c>
      <c r="C155" s="15">
        <v>0.63888888888888895</v>
      </c>
      <c r="D155" s="38">
        <v>7.04</v>
      </c>
      <c r="E155" s="39">
        <v>7.72</v>
      </c>
      <c r="F155" s="12">
        <v>4</v>
      </c>
    </row>
    <row r="156" spans="1:7" x14ac:dyDescent="0.35">
      <c r="A156" s="37">
        <v>44372</v>
      </c>
      <c r="B156" s="12" t="s">
        <v>5</v>
      </c>
      <c r="C156" s="15">
        <v>0.66666666666666663</v>
      </c>
      <c r="D156" s="38">
        <v>7.13</v>
      </c>
      <c r="E156" s="39">
        <v>7.7</v>
      </c>
      <c r="F156" s="12">
        <v>6</v>
      </c>
    </row>
    <row r="157" spans="1:7" x14ac:dyDescent="0.35">
      <c r="A157" s="37">
        <v>44372</v>
      </c>
      <c r="B157" s="12" t="s">
        <v>5</v>
      </c>
      <c r="C157" s="15">
        <v>0.69791666666666663</v>
      </c>
      <c r="D157" s="38">
        <v>6.97</v>
      </c>
      <c r="E157" s="39">
        <v>7.68</v>
      </c>
      <c r="F157" s="12">
        <v>6</v>
      </c>
    </row>
    <row r="158" spans="1:7" x14ac:dyDescent="0.35">
      <c r="A158" s="37">
        <v>44372</v>
      </c>
      <c r="B158" s="12" t="s">
        <v>5</v>
      </c>
      <c r="C158" s="15">
        <v>0.72916666666666663</v>
      </c>
      <c r="D158" s="38">
        <v>7.32</v>
      </c>
      <c r="E158" s="39">
        <v>7.79</v>
      </c>
      <c r="F158" s="12">
        <v>4</v>
      </c>
    </row>
    <row r="159" spans="1:7" x14ac:dyDescent="0.35">
      <c r="A159" s="37">
        <v>44372</v>
      </c>
      <c r="B159" s="12" t="s">
        <v>5</v>
      </c>
      <c r="C159" s="15">
        <v>0.75694444444444453</v>
      </c>
      <c r="D159" s="38">
        <v>7.26</v>
      </c>
      <c r="E159" s="39">
        <v>7.84</v>
      </c>
      <c r="F159" s="12">
        <v>6</v>
      </c>
    </row>
    <row r="160" spans="1:7" x14ac:dyDescent="0.35">
      <c r="A160" s="37">
        <v>44372</v>
      </c>
      <c r="B160" s="12" t="s">
        <v>5</v>
      </c>
      <c r="C160" s="15">
        <v>0.78472222222222221</v>
      </c>
      <c r="D160" s="38">
        <v>7.31</v>
      </c>
      <c r="E160" s="39">
        <v>7.77</v>
      </c>
      <c r="F160" s="12">
        <v>3</v>
      </c>
    </row>
    <row r="161" spans="1:7" s="12" customFormat="1" x14ac:dyDescent="0.35">
      <c r="A161" s="47">
        <v>44375</v>
      </c>
      <c r="B161" s="48" t="s">
        <v>5</v>
      </c>
      <c r="C161" s="49"/>
      <c r="D161" s="50"/>
      <c r="E161" s="50">
        <v>8.1199999999999992</v>
      </c>
      <c r="F161" s="60"/>
      <c r="G161" s="51" t="s">
        <v>22</v>
      </c>
    </row>
    <row r="162" spans="1:7" s="12" customFormat="1" x14ac:dyDescent="0.35">
      <c r="A162" s="47">
        <v>44375</v>
      </c>
      <c r="B162" s="48" t="s">
        <v>5</v>
      </c>
      <c r="C162" s="49">
        <v>0.30555555555555552</v>
      </c>
      <c r="D162" s="52">
        <v>7.54</v>
      </c>
      <c r="E162" s="53">
        <v>8.1</v>
      </c>
      <c r="F162" s="61">
        <v>0</v>
      </c>
      <c r="G162" s="54"/>
    </row>
    <row r="163" spans="1:7" x14ac:dyDescent="0.35">
      <c r="A163" s="47">
        <v>44375</v>
      </c>
      <c r="B163" s="48" t="s">
        <v>5</v>
      </c>
      <c r="C163" s="49">
        <v>0.34375</v>
      </c>
      <c r="D163" s="52">
        <v>7.71</v>
      </c>
      <c r="E163" s="53">
        <v>8.11</v>
      </c>
      <c r="F163" s="48">
        <v>1</v>
      </c>
      <c r="G163" s="55"/>
    </row>
    <row r="164" spans="1:7" x14ac:dyDescent="0.35">
      <c r="A164" s="47">
        <v>44375</v>
      </c>
      <c r="B164" s="48" t="s">
        <v>5</v>
      </c>
      <c r="C164" s="49">
        <v>0.38194444444444442</v>
      </c>
      <c r="D164" s="52">
        <v>7.86</v>
      </c>
      <c r="E164" s="53">
        <v>8.2200000000000006</v>
      </c>
      <c r="F164" s="48">
        <v>0</v>
      </c>
      <c r="G164" s="55"/>
    </row>
    <row r="165" spans="1:7" x14ac:dyDescent="0.35">
      <c r="A165" s="47">
        <v>44375</v>
      </c>
      <c r="B165" s="48" t="s">
        <v>5</v>
      </c>
      <c r="C165" s="49">
        <v>0.41319444444444442</v>
      </c>
      <c r="D165" s="52">
        <v>7.69</v>
      </c>
      <c r="E165" s="53">
        <v>8.09</v>
      </c>
      <c r="F165" s="48">
        <v>1</v>
      </c>
      <c r="G165" s="55"/>
    </row>
    <row r="166" spans="1:7" x14ac:dyDescent="0.35">
      <c r="A166" s="47">
        <v>44375</v>
      </c>
      <c r="B166" s="48" t="s">
        <v>5</v>
      </c>
      <c r="C166" s="49">
        <v>0.44791666666666669</v>
      </c>
      <c r="D166" s="52">
        <v>7.32</v>
      </c>
      <c r="E166" s="53">
        <v>7.8</v>
      </c>
      <c r="F166" s="48">
        <v>1</v>
      </c>
      <c r="G166" s="55"/>
    </row>
    <row r="167" spans="1:7" x14ac:dyDescent="0.35">
      <c r="A167" s="47">
        <v>44375</v>
      </c>
      <c r="B167" s="48" t="s">
        <v>5</v>
      </c>
      <c r="C167" s="49">
        <v>0.5</v>
      </c>
      <c r="D167" s="52">
        <v>7.25</v>
      </c>
      <c r="E167" s="53">
        <v>7.76</v>
      </c>
      <c r="F167" s="48">
        <v>2</v>
      </c>
      <c r="G167" s="55"/>
    </row>
    <row r="168" spans="1:7" x14ac:dyDescent="0.35">
      <c r="A168" s="47">
        <v>44375</v>
      </c>
      <c r="B168" s="48" t="s">
        <v>5</v>
      </c>
      <c r="C168" s="49">
        <v>0.53125</v>
      </c>
      <c r="D168" s="52">
        <v>7.11</v>
      </c>
      <c r="E168" s="53">
        <v>7.72</v>
      </c>
      <c r="F168" s="48">
        <v>2</v>
      </c>
      <c r="G168" s="55"/>
    </row>
    <row r="169" spans="1:7" x14ac:dyDescent="0.35">
      <c r="A169" s="47">
        <v>44375</v>
      </c>
      <c r="B169" s="48" t="s">
        <v>5</v>
      </c>
      <c r="C169" s="49">
        <v>0.55902777777777779</v>
      </c>
      <c r="D169" s="52">
        <v>7.36</v>
      </c>
      <c r="E169" s="53">
        <v>7.74</v>
      </c>
      <c r="F169" s="48">
        <v>3</v>
      </c>
      <c r="G169" s="55"/>
    </row>
    <row r="170" spans="1:7" x14ac:dyDescent="0.35">
      <c r="A170" s="47">
        <v>44375</v>
      </c>
      <c r="B170" s="48" t="s">
        <v>5</v>
      </c>
      <c r="C170" s="49">
        <v>0.58680555555555558</v>
      </c>
      <c r="D170" s="52">
        <v>7.42</v>
      </c>
      <c r="E170" s="53">
        <v>7.8</v>
      </c>
      <c r="F170" s="48">
        <v>5</v>
      </c>
      <c r="G170" s="54" t="s">
        <v>54</v>
      </c>
    </row>
    <row r="171" spans="1:7" x14ac:dyDescent="0.35">
      <c r="A171" s="37"/>
      <c r="B171" s="12"/>
      <c r="C171" s="15"/>
    </row>
    <row r="172" spans="1:7" x14ac:dyDescent="0.35">
      <c r="A172" s="37"/>
      <c r="B172" s="12"/>
      <c r="C172" s="15"/>
    </row>
    <row r="173" spans="1:7" x14ac:dyDescent="0.35">
      <c r="A173" s="37"/>
      <c r="B173" s="12"/>
      <c r="C173" s="15"/>
    </row>
    <row r="174" spans="1:7" x14ac:dyDescent="0.35">
      <c r="A174" s="37"/>
      <c r="B174" s="12"/>
      <c r="C174" s="15"/>
    </row>
    <row r="175" spans="1:7" x14ac:dyDescent="0.35">
      <c r="A175" s="37"/>
      <c r="B175" s="12"/>
      <c r="C175" s="15"/>
    </row>
    <row r="176" spans="1:7" x14ac:dyDescent="0.35">
      <c r="A176" s="37"/>
      <c r="B176" s="12"/>
      <c r="C176" s="15"/>
    </row>
    <row r="177" spans="1:3" x14ac:dyDescent="0.35">
      <c r="A177" s="37"/>
      <c r="B177" s="12"/>
      <c r="C177" s="15"/>
    </row>
    <row r="178" spans="1:3" x14ac:dyDescent="0.35">
      <c r="A178" s="37"/>
      <c r="B178" s="12"/>
      <c r="C178" s="15"/>
    </row>
    <row r="179" spans="1:3" x14ac:dyDescent="0.35">
      <c r="A179" s="37"/>
      <c r="B179" s="12"/>
      <c r="C179" s="15"/>
    </row>
    <row r="180" spans="1:3" x14ac:dyDescent="0.35">
      <c r="A180" s="37"/>
      <c r="B180" s="12"/>
      <c r="C180" s="15"/>
    </row>
    <row r="181" spans="1:3" x14ac:dyDescent="0.35">
      <c r="A181" s="37"/>
      <c r="B181" s="12"/>
      <c r="C181" s="15"/>
    </row>
    <row r="182" spans="1:3" x14ac:dyDescent="0.35">
      <c r="A182" s="37"/>
      <c r="B182" s="12"/>
      <c r="C182" s="15"/>
    </row>
    <row r="183" spans="1:3" x14ac:dyDescent="0.35">
      <c r="A183" s="37"/>
      <c r="B183" s="12"/>
      <c r="C183" s="15"/>
    </row>
    <row r="184" spans="1:3" x14ac:dyDescent="0.35">
      <c r="A184" s="37"/>
      <c r="B184" s="12"/>
      <c r="C184" s="15"/>
    </row>
    <row r="185" spans="1:3" x14ac:dyDescent="0.35">
      <c r="A185" s="37"/>
      <c r="B185" s="12"/>
      <c r="C185" s="15"/>
    </row>
    <row r="186" spans="1:3" x14ac:dyDescent="0.35">
      <c r="A186" s="37"/>
      <c r="B186" s="12"/>
      <c r="C186" s="15"/>
    </row>
    <row r="187" spans="1:3" x14ac:dyDescent="0.35">
      <c r="A187" s="37"/>
      <c r="B187" s="12"/>
      <c r="C187" s="15"/>
    </row>
    <row r="188" spans="1:3" x14ac:dyDescent="0.35">
      <c r="A188" s="37"/>
      <c r="B188" s="12"/>
      <c r="C188" s="15"/>
    </row>
    <row r="189" spans="1:3" x14ac:dyDescent="0.35">
      <c r="A189" s="37"/>
      <c r="B189" s="12"/>
      <c r="C189" s="15"/>
    </row>
    <row r="190" spans="1:3" x14ac:dyDescent="0.35">
      <c r="A190" s="37"/>
      <c r="B190" s="12"/>
      <c r="C190" s="15"/>
    </row>
    <row r="191" spans="1:3" x14ac:dyDescent="0.35">
      <c r="A191" s="37"/>
      <c r="B191" s="12"/>
      <c r="C191" s="15"/>
    </row>
    <row r="192" spans="1:3" x14ac:dyDescent="0.35">
      <c r="A192" s="37"/>
      <c r="B192" s="12"/>
      <c r="C192" s="15"/>
    </row>
    <row r="193" spans="1:3" x14ac:dyDescent="0.35">
      <c r="A193" s="37"/>
      <c r="B193" s="12"/>
      <c r="C193" s="15"/>
    </row>
    <row r="194" spans="1:3" x14ac:dyDescent="0.35">
      <c r="A194" s="37"/>
      <c r="B194" s="12"/>
      <c r="C194" s="15"/>
    </row>
    <row r="195" spans="1:3" x14ac:dyDescent="0.35">
      <c r="A195" s="37"/>
      <c r="B195" s="12"/>
      <c r="C195" s="15"/>
    </row>
    <row r="196" spans="1:3" x14ac:dyDescent="0.35">
      <c r="A196" s="37"/>
      <c r="B196" s="12"/>
      <c r="C196" s="15"/>
    </row>
    <row r="197" spans="1:3" x14ac:dyDescent="0.35">
      <c r="A197" s="37"/>
      <c r="B197" s="12"/>
      <c r="C197" s="15"/>
    </row>
    <row r="198" spans="1:3" x14ac:dyDescent="0.35">
      <c r="A198" s="37"/>
      <c r="B198" s="12"/>
      <c r="C198" s="15"/>
    </row>
    <row r="199" spans="1:3" x14ac:dyDescent="0.35">
      <c r="A199" s="37"/>
      <c r="B199" s="12"/>
      <c r="C199" s="15"/>
    </row>
    <row r="200" spans="1:3" x14ac:dyDescent="0.35">
      <c r="A200" s="37"/>
      <c r="B200" s="12"/>
      <c r="C200" s="15"/>
    </row>
    <row r="201" spans="1:3" x14ac:dyDescent="0.35">
      <c r="A201" s="37"/>
      <c r="B201" s="12"/>
      <c r="C201" s="15"/>
    </row>
    <row r="202" spans="1:3" x14ac:dyDescent="0.35">
      <c r="A202" s="37"/>
      <c r="B202" s="12"/>
      <c r="C202" s="15"/>
    </row>
    <row r="203" spans="1:3" x14ac:dyDescent="0.35">
      <c r="A203" s="37"/>
      <c r="B203" s="12"/>
      <c r="C203" s="15"/>
    </row>
    <row r="204" spans="1:3" x14ac:dyDescent="0.35">
      <c r="A204" s="37"/>
      <c r="B204" s="12"/>
      <c r="C204" s="15"/>
    </row>
    <row r="205" spans="1:3" x14ac:dyDescent="0.35">
      <c r="A205" s="37"/>
      <c r="B205" s="12"/>
      <c r="C205" s="15"/>
    </row>
    <row r="206" spans="1:3" x14ac:dyDescent="0.35">
      <c r="A206" s="37"/>
      <c r="B206" s="12"/>
      <c r="C206" s="15"/>
    </row>
    <row r="207" spans="1:3" x14ac:dyDescent="0.35">
      <c r="A207" s="37"/>
      <c r="B207" s="12"/>
      <c r="C207" s="15"/>
    </row>
    <row r="208" spans="1:3" x14ac:dyDescent="0.35">
      <c r="A208" s="37"/>
      <c r="B208" s="12"/>
      <c r="C208" s="15"/>
    </row>
    <row r="209" spans="1:3" x14ac:dyDescent="0.35">
      <c r="A209" s="37"/>
      <c r="B209" s="12"/>
      <c r="C209" s="15"/>
    </row>
    <row r="210" spans="1:3" x14ac:dyDescent="0.35">
      <c r="A210" s="37"/>
      <c r="B210" s="12"/>
      <c r="C210" s="15"/>
    </row>
    <row r="211" spans="1:3" x14ac:dyDescent="0.35">
      <c r="A211" s="37"/>
      <c r="B211" s="12"/>
      <c r="C211" s="15"/>
    </row>
    <row r="212" spans="1:3" x14ac:dyDescent="0.35">
      <c r="A212" s="37"/>
      <c r="B212" s="12"/>
      <c r="C212" s="15"/>
    </row>
    <row r="213" spans="1:3" x14ac:dyDescent="0.35">
      <c r="A213" s="37"/>
      <c r="B213" s="12"/>
      <c r="C213" s="15"/>
    </row>
    <row r="214" spans="1:3" x14ac:dyDescent="0.35">
      <c r="A214" s="37"/>
      <c r="B214" s="12"/>
      <c r="C214" s="15"/>
    </row>
    <row r="215" spans="1:3" x14ac:dyDescent="0.35">
      <c r="A215" s="37"/>
      <c r="B215" s="12"/>
      <c r="C215" s="15"/>
    </row>
    <row r="216" spans="1:3" x14ac:dyDescent="0.35">
      <c r="A216" s="37"/>
      <c r="B216" s="12"/>
      <c r="C216" s="15"/>
    </row>
    <row r="217" spans="1:3" x14ac:dyDescent="0.35">
      <c r="A217" s="37"/>
      <c r="B217" s="12"/>
      <c r="C217" s="15"/>
    </row>
    <row r="218" spans="1:3" x14ac:dyDescent="0.35">
      <c r="A218" s="37"/>
      <c r="B218" s="12"/>
      <c r="C218" s="15"/>
    </row>
    <row r="219" spans="1:3" x14ac:dyDescent="0.35">
      <c r="A219" s="37"/>
      <c r="B219" s="12"/>
      <c r="C219" s="15"/>
    </row>
    <row r="220" spans="1:3" x14ac:dyDescent="0.35">
      <c r="A220" s="37"/>
      <c r="B220" s="12"/>
      <c r="C220" s="15"/>
    </row>
    <row r="221" spans="1:3" x14ac:dyDescent="0.35">
      <c r="A221" s="37"/>
      <c r="B221" s="12"/>
      <c r="C221" s="15"/>
    </row>
    <row r="222" spans="1:3" x14ac:dyDescent="0.35">
      <c r="A222" s="37"/>
      <c r="B222" s="12"/>
      <c r="C222" s="15"/>
    </row>
    <row r="223" spans="1:3" x14ac:dyDescent="0.35">
      <c r="A223" s="37"/>
      <c r="B223" s="12"/>
      <c r="C223" s="15"/>
    </row>
    <row r="224" spans="1:3" x14ac:dyDescent="0.35">
      <c r="A224" s="37"/>
      <c r="B224" s="12"/>
      <c r="C224" s="15"/>
    </row>
    <row r="225" spans="1:3" x14ac:dyDescent="0.35">
      <c r="A225" s="37"/>
      <c r="B225" s="12"/>
      <c r="C225" s="15"/>
    </row>
    <row r="226" spans="1:3" x14ac:dyDescent="0.35">
      <c r="A226" s="37"/>
      <c r="B226" s="12"/>
      <c r="C226" s="12"/>
    </row>
    <row r="227" spans="1:3" x14ac:dyDescent="0.35">
      <c r="A227" s="37"/>
      <c r="B227" s="12"/>
      <c r="C227" s="12"/>
    </row>
    <row r="228" spans="1:3" x14ac:dyDescent="0.35">
      <c r="A228" s="37"/>
      <c r="B228" s="12"/>
      <c r="C228" s="12"/>
    </row>
    <row r="229" spans="1:3" x14ac:dyDescent="0.35">
      <c r="A229" s="37"/>
      <c r="B229" s="12"/>
      <c r="C229" s="12"/>
    </row>
    <row r="230" spans="1:3" x14ac:dyDescent="0.35">
      <c r="A230" s="37"/>
      <c r="B230" s="12"/>
      <c r="C230" s="12"/>
    </row>
    <row r="231" spans="1:3" x14ac:dyDescent="0.35">
      <c r="A231" s="37"/>
      <c r="B231" s="12"/>
      <c r="C231" s="12"/>
    </row>
    <row r="232" spans="1:3" x14ac:dyDescent="0.35">
      <c r="A232" s="37"/>
      <c r="B232" s="12"/>
      <c r="C232" s="12"/>
    </row>
    <row r="233" spans="1:3" x14ac:dyDescent="0.35">
      <c r="A233" s="37"/>
      <c r="B233" s="12"/>
      <c r="C233" s="12"/>
    </row>
    <row r="234" spans="1:3" x14ac:dyDescent="0.35">
      <c r="A234" s="37"/>
      <c r="B234" s="12"/>
      <c r="C234" s="12"/>
    </row>
    <row r="235" spans="1:3" x14ac:dyDescent="0.35">
      <c r="A235" s="37"/>
      <c r="B235" s="12"/>
      <c r="C235" s="12"/>
    </row>
    <row r="236" spans="1:3" x14ac:dyDescent="0.35">
      <c r="A236" s="37"/>
      <c r="B236" s="12"/>
      <c r="C236" s="12"/>
    </row>
    <row r="237" spans="1:3" x14ac:dyDescent="0.35">
      <c r="A237" s="37"/>
      <c r="B237" s="12"/>
      <c r="C237" s="12"/>
    </row>
    <row r="238" spans="1:3" x14ac:dyDescent="0.35">
      <c r="A238" s="37"/>
      <c r="B238" s="12"/>
      <c r="C238" s="12"/>
    </row>
    <row r="239" spans="1:3" x14ac:dyDescent="0.35">
      <c r="A239" s="42"/>
      <c r="B239" s="12"/>
      <c r="C239" s="12"/>
    </row>
    <row r="240" spans="1:3" x14ac:dyDescent="0.35">
      <c r="A240" s="42"/>
      <c r="B240" s="12"/>
      <c r="C240" s="12"/>
    </row>
    <row r="241" spans="1:3" x14ac:dyDescent="0.35">
      <c r="A241" s="42"/>
      <c r="B241" s="12"/>
      <c r="C241" s="12"/>
    </row>
    <row r="242" spans="1:3" x14ac:dyDescent="0.35">
      <c r="A242" s="42"/>
      <c r="B242" s="12"/>
    </row>
    <row r="243" spans="1:3" x14ac:dyDescent="0.35">
      <c r="B243" s="12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1"/>
  <sheetViews>
    <sheetView topLeftCell="A3" zoomScale="90" zoomScaleNormal="90" workbookViewId="0">
      <selection activeCell="E29" sqref="E29"/>
    </sheetView>
  </sheetViews>
  <sheetFormatPr defaultColWidth="10.6640625" defaultRowHeight="15.5" x14ac:dyDescent="0.35"/>
  <cols>
    <col min="1" max="2" width="10.83203125" style="9"/>
    <col min="3" max="5" width="13.83203125" style="9" customWidth="1"/>
    <col min="6" max="6" width="15" style="10" customWidth="1"/>
    <col min="7" max="7" width="24.58203125" style="17" customWidth="1"/>
    <col min="8" max="8" width="15.1640625" bestFit="1" customWidth="1"/>
    <col min="9" max="9" width="16.5" bestFit="1" customWidth="1"/>
    <col min="10" max="10" width="11.83203125" bestFit="1" customWidth="1"/>
  </cols>
  <sheetData>
    <row r="1" spans="1:8" x14ac:dyDescent="0.35">
      <c r="A1" s="8" t="s">
        <v>27</v>
      </c>
    </row>
    <row r="2" spans="1:8" x14ac:dyDescent="0.35">
      <c r="A2" s="8"/>
    </row>
    <row r="5" spans="1:8" s="1" customFormat="1" ht="31" x14ac:dyDescent="0.35">
      <c r="A5" s="4" t="s">
        <v>0</v>
      </c>
      <c r="B5" s="5" t="s">
        <v>1</v>
      </c>
      <c r="C5" s="6" t="s">
        <v>7</v>
      </c>
      <c r="D5" s="7" t="s">
        <v>8</v>
      </c>
      <c r="E5" s="7" t="s">
        <v>9</v>
      </c>
      <c r="F5" s="7" t="s">
        <v>10</v>
      </c>
      <c r="G5" s="18" t="s">
        <v>6</v>
      </c>
      <c r="H5" s="16"/>
    </row>
    <row r="6" spans="1:8" s="12" customFormat="1" x14ac:dyDescent="0.35">
      <c r="A6" s="37">
        <v>44361</v>
      </c>
      <c r="B6" s="12" t="s">
        <v>5</v>
      </c>
      <c r="C6" s="15" t="s">
        <v>29</v>
      </c>
      <c r="D6" s="20">
        <v>14019</v>
      </c>
      <c r="E6" s="30">
        <v>30.5</v>
      </c>
      <c r="F6" s="21">
        <v>6</v>
      </c>
      <c r="G6" s="9" t="s">
        <v>35</v>
      </c>
    </row>
    <row r="7" spans="1:8" s="12" customFormat="1" x14ac:dyDescent="0.35">
      <c r="A7" s="37">
        <v>44362</v>
      </c>
      <c r="B7" s="12" t="s">
        <v>5</v>
      </c>
      <c r="C7" s="32" t="s">
        <v>32</v>
      </c>
      <c r="D7" s="20">
        <v>37955</v>
      </c>
      <c r="E7" s="30">
        <v>83.2</v>
      </c>
      <c r="F7" s="21">
        <v>6</v>
      </c>
      <c r="G7" s="9"/>
    </row>
    <row r="8" spans="1:8" s="12" customFormat="1" x14ac:dyDescent="0.35">
      <c r="A8" s="37">
        <v>44363</v>
      </c>
      <c r="B8" s="12" t="s">
        <v>5</v>
      </c>
      <c r="C8" s="32" t="s">
        <v>33</v>
      </c>
      <c r="D8" s="20">
        <v>17786.223985023978</v>
      </c>
      <c r="E8" s="30">
        <v>39.200000000000003</v>
      </c>
      <c r="F8" s="21">
        <v>6</v>
      </c>
      <c r="G8" s="9" t="s">
        <v>34</v>
      </c>
    </row>
    <row r="9" spans="1:8" s="12" customFormat="1" x14ac:dyDescent="0.35">
      <c r="A9" s="37">
        <v>44364</v>
      </c>
      <c r="B9" s="12" t="s">
        <v>5</v>
      </c>
      <c r="C9" s="32" t="s">
        <v>36</v>
      </c>
      <c r="D9" s="20">
        <v>34392.096267696274</v>
      </c>
      <c r="E9" s="30">
        <v>75.3</v>
      </c>
      <c r="F9" s="21">
        <v>6</v>
      </c>
      <c r="G9" s="9"/>
    </row>
    <row r="10" spans="1:8" s="12" customFormat="1" x14ac:dyDescent="0.35">
      <c r="A10" s="37">
        <v>44365</v>
      </c>
      <c r="B10" s="12" t="s">
        <v>5</v>
      </c>
      <c r="C10" s="32" t="s">
        <v>37</v>
      </c>
      <c r="D10" s="20">
        <v>11765</v>
      </c>
      <c r="E10" s="30">
        <v>25.8</v>
      </c>
      <c r="F10" s="21">
        <v>5</v>
      </c>
      <c r="G10" s="9" t="s">
        <v>34</v>
      </c>
    </row>
    <row r="11" spans="1:8" s="12" customFormat="1" x14ac:dyDescent="0.35">
      <c r="A11" s="37">
        <v>44366</v>
      </c>
      <c r="B11" s="12" t="s">
        <v>5</v>
      </c>
      <c r="C11" s="32" t="s">
        <v>42</v>
      </c>
      <c r="D11" s="20">
        <v>37168.537521937506</v>
      </c>
      <c r="E11" s="30">
        <v>81.3</v>
      </c>
      <c r="F11" s="21">
        <v>6</v>
      </c>
      <c r="G11" s="9"/>
    </row>
    <row r="12" spans="1:8" s="12" customFormat="1" x14ac:dyDescent="0.35">
      <c r="A12" s="37">
        <v>44367</v>
      </c>
      <c r="B12" s="12" t="s">
        <v>5</v>
      </c>
      <c r="C12" s="32" t="s">
        <v>43</v>
      </c>
      <c r="D12" s="20">
        <v>0</v>
      </c>
      <c r="E12" s="30">
        <v>0</v>
      </c>
      <c r="F12" s="21">
        <v>0</v>
      </c>
      <c r="G12" s="9" t="s">
        <v>44</v>
      </c>
    </row>
    <row r="13" spans="1:8" s="12" customFormat="1" x14ac:dyDescent="0.35">
      <c r="A13" s="37">
        <v>44368</v>
      </c>
      <c r="B13" s="12" t="s">
        <v>5</v>
      </c>
      <c r="C13" s="32" t="s">
        <v>45</v>
      </c>
      <c r="D13" s="20">
        <v>7911</v>
      </c>
      <c r="E13" s="30">
        <v>17.2</v>
      </c>
      <c r="F13" s="21">
        <v>5</v>
      </c>
      <c r="G13" s="9" t="s">
        <v>46</v>
      </c>
    </row>
    <row r="14" spans="1:8" s="12" customFormat="1" x14ac:dyDescent="0.35">
      <c r="A14" s="37">
        <v>44369</v>
      </c>
      <c r="B14" s="12" t="s">
        <v>5</v>
      </c>
      <c r="C14" s="32" t="s">
        <v>48</v>
      </c>
      <c r="D14" s="20">
        <v>44145.818298818282</v>
      </c>
      <c r="E14" s="30">
        <v>96.9</v>
      </c>
      <c r="F14" s="21">
        <v>7</v>
      </c>
      <c r="G14" s="9"/>
    </row>
    <row r="15" spans="1:8" s="12" customFormat="1" x14ac:dyDescent="0.35">
      <c r="A15" s="37">
        <v>44370</v>
      </c>
      <c r="B15" s="12" t="s">
        <v>5</v>
      </c>
      <c r="C15" s="32" t="s">
        <v>50</v>
      </c>
      <c r="D15" s="20">
        <v>7521.0476190476002</v>
      </c>
      <c r="E15" s="30">
        <v>16.399999999999999</v>
      </c>
      <c r="F15" s="21">
        <v>5</v>
      </c>
      <c r="G15" s="9" t="s">
        <v>49</v>
      </c>
    </row>
    <row r="16" spans="1:8" s="12" customFormat="1" x14ac:dyDescent="0.35">
      <c r="A16" s="37">
        <v>44371</v>
      </c>
      <c r="B16" s="12" t="s">
        <v>5</v>
      </c>
      <c r="C16" s="32" t="s">
        <v>51</v>
      </c>
      <c r="D16" s="20">
        <v>42613.33572013575</v>
      </c>
      <c r="E16" s="30">
        <v>93.4</v>
      </c>
      <c r="F16" s="21">
        <v>6</v>
      </c>
      <c r="G16" s="9"/>
    </row>
    <row r="17" spans="1:10" s="12" customFormat="1" x14ac:dyDescent="0.35">
      <c r="A17" s="37">
        <v>44372</v>
      </c>
      <c r="B17" s="12" t="s">
        <v>5</v>
      </c>
      <c r="C17" s="32" t="s">
        <v>52</v>
      </c>
      <c r="D17" s="20">
        <v>29900.379127179145</v>
      </c>
      <c r="E17" s="30">
        <v>65.599999999999994</v>
      </c>
      <c r="F17" s="21">
        <v>7</v>
      </c>
      <c r="G17" s="9"/>
    </row>
    <row r="18" spans="1:10" s="12" customFormat="1" x14ac:dyDescent="0.35">
      <c r="A18" s="37">
        <v>44373</v>
      </c>
      <c r="B18" s="12" t="s">
        <v>5</v>
      </c>
      <c r="C18" s="32" t="s">
        <v>43</v>
      </c>
      <c r="D18" s="20">
        <v>0</v>
      </c>
      <c r="E18" s="30">
        <v>0</v>
      </c>
      <c r="F18" s="21">
        <v>0</v>
      </c>
      <c r="G18" s="9" t="s">
        <v>53</v>
      </c>
    </row>
    <row r="19" spans="1:10" s="12" customFormat="1" x14ac:dyDescent="0.35">
      <c r="A19" s="37">
        <v>44374</v>
      </c>
      <c r="B19" s="12" t="s">
        <v>5</v>
      </c>
      <c r="C19" s="32" t="s">
        <v>43</v>
      </c>
      <c r="D19" s="20">
        <v>0</v>
      </c>
      <c r="E19" s="30">
        <v>0</v>
      </c>
      <c r="F19" s="21">
        <v>0</v>
      </c>
      <c r="G19" s="9" t="s">
        <v>53</v>
      </c>
    </row>
    <row r="20" spans="1:10" s="12" customFormat="1" x14ac:dyDescent="0.35">
      <c r="A20" s="37">
        <v>44375</v>
      </c>
      <c r="B20" s="12" t="s">
        <v>5</v>
      </c>
      <c r="C20" s="32" t="s">
        <v>55</v>
      </c>
      <c r="D20" s="20">
        <v>18118</v>
      </c>
      <c r="E20" s="30">
        <v>39.799999999999997</v>
      </c>
      <c r="F20" s="21">
        <v>4</v>
      </c>
      <c r="G20" s="9" t="s">
        <v>54</v>
      </c>
    </row>
    <row r="21" spans="1:10" s="12" customFormat="1" x14ac:dyDescent="0.35">
      <c r="A21" s="14"/>
      <c r="D21" s="20"/>
      <c r="E21" s="30"/>
      <c r="F21" s="21"/>
      <c r="G21" s="9"/>
    </row>
    <row r="22" spans="1:10" s="12" customFormat="1" x14ac:dyDescent="0.35">
      <c r="A22" s="22" t="s">
        <v>11</v>
      </c>
      <c r="B22" s="23"/>
      <c r="C22" s="23"/>
      <c r="D22" s="24">
        <f>SUM(D6:D21)</f>
        <v>303295.43853983853</v>
      </c>
      <c r="E22" s="33">
        <f>SUM(E6:E21)</f>
        <v>664.59999999999991</v>
      </c>
      <c r="F22" s="24">
        <f>SUM(F6:F21)</f>
        <v>69</v>
      </c>
      <c r="G22" s="9"/>
      <c r="H22" s="34" t="s">
        <v>19</v>
      </c>
      <c r="I22" s="34" t="s">
        <v>20</v>
      </c>
      <c r="J22" s="34" t="s">
        <v>21</v>
      </c>
    </row>
    <row r="23" spans="1:10" s="12" customFormat="1" x14ac:dyDescent="0.35">
      <c r="A23" s="14"/>
      <c r="F23" s="13"/>
      <c r="G23" s="9"/>
      <c r="H23" s="26">
        <v>303239</v>
      </c>
      <c r="I23" s="26">
        <f>H23-D22</f>
        <v>-56.43853983853478</v>
      </c>
      <c r="J23" s="35">
        <f>100-((I23/H23)*100)</f>
        <v>100.01861190013109</v>
      </c>
    </row>
    <row r="24" spans="1:10" s="12" customFormat="1" x14ac:dyDescent="0.35">
      <c r="A24" s="14"/>
      <c r="F24" s="13"/>
      <c r="G24" s="9"/>
    </row>
    <row r="25" spans="1:10" s="12" customFormat="1" x14ac:dyDescent="0.35">
      <c r="A25" s="43" t="s">
        <v>56</v>
      </c>
      <c r="F25" s="13"/>
      <c r="G25" s="9"/>
    </row>
    <row r="26" spans="1:10" s="12" customFormat="1" x14ac:dyDescent="0.35">
      <c r="A26" s="14"/>
      <c r="F26" s="13"/>
      <c r="G26" s="9"/>
    </row>
    <row r="27" spans="1:10" s="12" customFormat="1" x14ac:dyDescent="0.35">
      <c r="A27" s="14"/>
      <c r="F27" s="13"/>
      <c r="G27" s="9"/>
    </row>
    <row r="28" spans="1:10" s="12" customFormat="1" x14ac:dyDescent="0.35">
      <c r="A28" s="14"/>
      <c r="F28" s="13"/>
      <c r="G28" s="9"/>
    </row>
    <row r="29" spans="1:10" s="12" customFormat="1" x14ac:dyDescent="0.35">
      <c r="A29" s="14"/>
      <c r="F29" s="13"/>
      <c r="G29" s="9"/>
    </row>
    <row r="30" spans="1:10" s="12" customFormat="1" x14ac:dyDescent="0.35">
      <c r="A30" s="14"/>
      <c r="F30" s="13"/>
      <c r="G30" s="9"/>
    </row>
    <row r="31" spans="1:10" s="12" customFormat="1" x14ac:dyDescent="0.35">
      <c r="A31" s="14"/>
      <c r="F31" s="13"/>
      <c r="G31" s="9"/>
    </row>
    <row r="32" spans="1:10" s="12" customFormat="1" x14ac:dyDescent="0.35">
      <c r="A32" s="14"/>
      <c r="F32" s="13"/>
      <c r="G32" s="9"/>
    </row>
    <row r="33" spans="1:11" s="12" customFormat="1" x14ac:dyDescent="0.35">
      <c r="A33" s="14"/>
      <c r="F33" s="13"/>
      <c r="G33" s="9"/>
    </row>
    <row r="34" spans="1:11" s="12" customFormat="1" x14ac:dyDescent="0.35">
      <c r="A34" s="14"/>
      <c r="F34" s="13"/>
      <c r="G34" s="9"/>
    </row>
    <row r="35" spans="1:11" s="12" customFormat="1" x14ac:dyDescent="0.35">
      <c r="A35" s="14"/>
      <c r="F35" s="13"/>
      <c r="G35" s="9"/>
    </row>
    <row r="36" spans="1:11" s="12" customFormat="1" x14ac:dyDescent="0.35">
      <c r="A36" s="14"/>
      <c r="F36" s="13"/>
      <c r="G36" s="9"/>
    </row>
    <row r="37" spans="1:11" s="12" customFormat="1" x14ac:dyDescent="0.35">
      <c r="A37" s="14"/>
      <c r="F37" s="13"/>
      <c r="G37" s="9"/>
    </row>
    <row r="38" spans="1:11" s="12" customFormat="1" x14ac:dyDescent="0.35">
      <c r="A38" s="14"/>
      <c r="F38" s="13"/>
      <c r="G38" s="9"/>
    </row>
    <row r="39" spans="1:11" s="12" customFormat="1" x14ac:dyDescent="0.35">
      <c r="A39" s="14"/>
      <c r="F39" s="13"/>
      <c r="G39" s="9"/>
    </row>
    <row r="40" spans="1:11" s="12" customFormat="1" x14ac:dyDescent="0.35">
      <c r="A40" s="14"/>
      <c r="F40" s="13"/>
      <c r="G40" s="9"/>
    </row>
    <row r="41" spans="1:11" s="12" customFormat="1" x14ac:dyDescent="0.35">
      <c r="A41" s="14"/>
      <c r="F41" s="13"/>
      <c r="G41" s="9"/>
    </row>
    <row r="42" spans="1:11" s="12" customFormat="1" x14ac:dyDescent="0.35">
      <c r="A42" s="14"/>
      <c r="F42" s="13"/>
      <c r="G42" s="9"/>
    </row>
    <row r="43" spans="1:11" x14ac:dyDescent="0.35">
      <c r="A43" s="11"/>
      <c r="G43" s="9"/>
    </row>
    <row r="44" spans="1:11" x14ac:dyDescent="0.35">
      <c r="A44" s="11"/>
      <c r="G44" s="9"/>
    </row>
    <row r="45" spans="1:11" x14ac:dyDescent="0.35">
      <c r="A45" s="11"/>
    </row>
    <row r="46" spans="1:11" x14ac:dyDescent="0.35">
      <c r="A46" s="11"/>
    </row>
    <row r="47" spans="1:11" s="9" customFormat="1" x14ac:dyDescent="0.35">
      <c r="A47" s="11"/>
      <c r="F47" s="10"/>
      <c r="G47" s="17"/>
      <c r="H47"/>
      <c r="I47"/>
      <c r="J47"/>
      <c r="K47"/>
    </row>
    <row r="48" spans="1:11" s="9" customFormat="1" x14ac:dyDescent="0.35">
      <c r="A48" s="11"/>
      <c r="F48" s="10"/>
      <c r="G48" s="17"/>
      <c r="H48"/>
      <c r="I48"/>
      <c r="J48"/>
      <c r="K48"/>
    </row>
    <row r="49" spans="1:11" s="9" customFormat="1" x14ac:dyDescent="0.35">
      <c r="A49" s="11"/>
      <c r="F49" s="10"/>
      <c r="G49" s="17"/>
      <c r="H49"/>
      <c r="I49"/>
      <c r="J49"/>
      <c r="K49"/>
    </row>
    <row r="50" spans="1:11" s="9" customFormat="1" x14ac:dyDescent="0.35">
      <c r="A50" s="11"/>
      <c r="F50" s="10"/>
      <c r="G50" s="17"/>
      <c r="H50"/>
      <c r="I50"/>
      <c r="J50"/>
      <c r="K50"/>
    </row>
    <row r="51" spans="1:11" s="9" customFormat="1" x14ac:dyDescent="0.35">
      <c r="A51" s="11"/>
      <c r="F51" s="10"/>
      <c r="G51" s="17"/>
      <c r="H51"/>
      <c r="I51"/>
      <c r="J51"/>
      <c r="K51"/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5"/>
  <sheetViews>
    <sheetView topLeftCell="A57" zoomScale="90" zoomScaleNormal="90" workbookViewId="0">
      <selection activeCell="G77" sqref="G77"/>
    </sheetView>
  </sheetViews>
  <sheetFormatPr defaultColWidth="10.6640625" defaultRowHeight="15.5" x14ac:dyDescent="0.35"/>
  <cols>
    <col min="8" max="8" width="16" customWidth="1"/>
    <col min="9" max="9" width="17" customWidth="1"/>
    <col min="10" max="10" width="12.83203125" customWidth="1"/>
  </cols>
  <sheetData>
    <row r="1" spans="1:6" x14ac:dyDescent="0.35">
      <c r="A1" s="25" t="s">
        <v>28</v>
      </c>
      <c r="B1" s="25"/>
    </row>
    <row r="2" spans="1:6" x14ac:dyDescent="0.35">
      <c r="A2" s="25"/>
      <c r="B2" s="25"/>
    </row>
    <row r="3" spans="1:6" x14ac:dyDescent="0.35">
      <c r="B3" s="2" t="s">
        <v>0</v>
      </c>
      <c r="C3" s="27" t="s">
        <v>12</v>
      </c>
      <c r="D3" s="27" t="s">
        <v>13</v>
      </c>
      <c r="E3" s="27" t="s">
        <v>14</v>
      </c>
      <c r="F3" s="28" t="s">
        <v>15</v>
      </c>
    </row>
    <row r="4" spans="1:6" x14ac:dyDescent="0.35">
      <c r="A4">
        <v>1</v>
      </c>
      <c r="B4" s="36">
        <v>44361</v>
      </c>
      <c r="C4" t="s">
        <v>16</v>
      </c>
      <c r="D4">
        <v>1005</v>
      </c>
      <c r="E4" s="26">
        <v>48440</v>
      </c>
      <c r="F4" s="26">
        <f t="shared" ref="F4:F15" si="0">E4/11.1</f>
        <v>4363.9639639639645</v>
      </c>
    </row>
    <row r="5" spans="1:6" x14ac:dyDescent="0.35">
      <c r="A5">
        <v>2</v>
      </c>
      <c r="B5" s="36">
        <v>44361</v>
      </c>
      <c r="C5" t="s">
        <v>16</v>
      </c>
      <c r="D5">
        <v>1006</v>
      </c>
      <c r="E5" s="26">
        <v>49680</v>
      </c>
      <c r="F5" s="26">
        <f t="shared" si="0"/>
        <v>4475.6756756756758</v>
      </c>
    </row>
    <row r="6" spans="1:6" x14ac:dyDescent="0.35">
      <c r="A6">
        <v>3</v>
      </c>
      <c r="B6" s="36">
        <v>44361</v>
      </c>
      <c r="C6" t="s">
        <v>16</v>
      </c>
      <c r="D6">
        <v>1007</v>
      </c>
      <c r="E6" s="26">
        <v>48420</v>
      </c>
      <c r="F6" s="26">
        <f t="shared" si="0"/>
        <v>4362.1621621621625</v>
      </c>
    </row>
    <row r="7" spans="1:6" x14ac:dyDescent="0.35">
      <c r="A7">
        <v>4</v>
      </c>
      <c r="B7" s="36">
        <v>44361</v>
      </c>
      <c r="C7" t="s">
        <v>16</v>
      </c>
      <c r="D7">
        <v>1008</v>
      </c>
      <c r="E7" s="26">
        <v>49420</v>
      </c>
      <c r="F7" s="26">
        <f t="shared" si="0"/>
        <v>4452.2522522522522</v>
      </c>
    </row>
    <row r="8" spans="1:6" x14ac:dyDescent="0.35">
      <c r="A8">
        <v>5</v>
      </c>
      <c r="B8" s="36">
        <v>44361</v>
      </c>
      <c r="C8" t="s">
        <v>16</v>
      </c>
      <c r="D8">
        <v>1009</v>
      </c>
      <c r="E8" s="26">
        <v>48560</v>
      </c>
      <c r="F8" s="26">
        <f t="shared" si="0"/>
        <v>4374.7747747747753</v>
      </c>
    </row>
    <row r="9" spans="1:6" x14ac:dyDescent="0.35">
      <c r="A9">
        <v>6</v>
      </c>
      <c r="B9" s="36">
        <v>44361</v>
      </c>
      <c r="C9" t="s">
        <v>16</v>
      </c>
      <c r="D9">
        <v>1010</v>
      </c>
      <c r="E9" s="26">
        <v>48460</v>
      </c>
      <c r="F9" s="26">
        <f t="shared" si="0"/>
        <v>4365.7657657657655</v>
      </c>
    </row>
    <row r="10" spans="1:6" x14ac:dyDescent="0.35">
      <c r="A10" s="44">
        <v>7</v>
      </c>
      <c r="B10" s="45">
        <v>44362</v>
      </c>
      <c r="C10" s="44" t="s">
        <v>16</v>
      </c>
      <c r="D10" s="44">
        <v>1011</v>
      </c>
      <c r="E10" s="46">
        <v>50780</v>
      </c>
      <c r="F10" s="46">
        <f t="shared" si="0"/>
        <v>4574.7747747747753</v>
      </c>
    </row>
    <row r="11" spans="1:6" x14ac:dyDescent="0.35">
      <c r="A11" s="44">
        <v>8</v>
      </c>
      <c r="B11" s="45">
        <v>44362</v>
      </c>
      <c r="C11" s="44" t="s">
        <v>16</v>
      </c>
      <c r="D11" s="44">
        <v>1012</v>
      </c>
      <c r="E11" s="46">
        <v>47960</v>
      </c>
      <c r="F11" s="46">
        <f t="shared" si="0"/>
        <v>4320.7207207207211</v>
      </c>
    </row>
    <row r="12" spans="1:6" x14ac:dyDescent="0.35">
      <c r="A12" s="44">
        <v>9</v>
      </c>
      <c r="B12" s="45">
        <v>44362</v>
      </c>
      <c r="C12" s="44" t="s">
        <v>16</v>
      </c>
      <c r="D12" s="44">
        <v>1013</v>
      </c>
      <c r="E12" s="46">
        <v>48760</v>
      </c>
      <c r="F12" s="46">
        <f t="shared" si="0"/>
        <v>4392.7927927927931</v>
      </c>
    </row>
    <row r="13" spans="1:6" x14ac:dyDescent="0.35">
      <c r="A13" s="44">
        <v>10</v>
      </c>
      <c r="B13" s="45">
        <v>44362</v>
      </c>
      <c r="C13" s="44" t="s">
        <v>16</v>
      </c>
      <c r="D13" s="44">
        <v>1014</v>
      </c>
      <c r="E13" s="46">
        <v>50920</v>
      </c>
      <c r="F13" s="46">
        <f t="shared" si="0"/>
        <v>4587.3873873873872</v>
      </c>
    </row>
    <row r="14" spans="1:6" x14ac:dyDescent="0.35">
      <c r="A14" s="44">
        <v>11</v>
      </c>
      <c r="B14" s="45">
        <v>44362</v>
      </c>
      <c r="C14" s="44" t="s">
        <v>16</v>
      </c>
      <c r="D14" s="44">
        <v>1015</v>
      </c>
      <c r="E14" s="46">
        <v>48420</v>
      </c>
      <c r="F14" s="46">
        <f t="shared" si="0"/>
        <v>4362.1621621621625</v>
      </c>
    </row>
    <row r="15" spans="1:6" x14ac:dyDescent="0.35">
      <c r="A15" s="44">
        <v>12</v>
      </c>
      <c r="B15" s="45">
        <v>44362</v>
      </c>
      <c r="C15" s="44" t="s">
        <v>16</v>
      </c>
      <c r="D15" s="44">
        <v>1016</v>
      </c>
      <c r="E15" s="46">
        <v>49320</v>
      </c>
      <c r="F15" s="46">
        <f t="shared" si="0"/>
        <v>4443.2432432432433</v>
      </c>
    </row>
    <row r="16" spans="1:6" x14ac:dyDescent="0.35">
      <c r="A16">
        <v>13</v>
      </c>
      <c r="B16" s="36">
        <v>44363</v>
      </c>
      <c r="C16" t="s">
        <v>16</v>
      </c>
      <c r="D16">
        <v>1017</v>
      </c>
      <c r="E16" s="26">
        <v>48700</v>
      </c>
      <c r="F16" s="26">
        <f t="shared" ref="F16:F27" si="1">E16/11.1</f>
        <v>4387.3873873873872</v>
      </c>
    </row>
    <row r="17" spans="1:6" x14ac:dyDescent="0.35">
      <c r="A17">
        <v>14</v>
      </c>
      <c r="B17" s="36">
        <v>44363</v>
      </c>
      <c r="C17" t="s">
        <v>16</v>
      </c>
      <c r="D17">
        <v>1018</v>
      </c>
      <c r="E17" s="26">
        <v>48780</v>
      </c>
      <c r="F17" s="26">
        <f t="shared" si="1"/>
        <v>4394.594594594595</v>
      </c>
    </row>
    <row r="18" spans="1:6" x14ac:dyDescent="0.35">
      <c r="A18">
        <v>15</v>
      </c>
      <c r="B18" s="36">
        <v>44363</v>
      </c>
      <c r="C18" t="s">
        <v>16</v>
      </c>
      <c r="D18">
        <v>1019</v>
      </c>
      <c r="E18" s="26">
        <v>48320</v>
      </c>
      <c r="F18" s="26">
        <f t="shared" si="1"/>
        <v>4353.1531531531537</v>
      </c>
    </row>
    <row r="19" spans="1:6" x14ac:dyDescent="0.35">
      <c r="A19">
        <v>16</v>
      </c>
      <c r="B19" s="36">
        <v>44363</v>
      </c>
      <c r="C19" t="s">
        <v>16</v>
      </c>
      <c r="D19">
        <v>1020</v>
      </c>
      <c r="E19" s="63">
        <v>49400</v>
      </c>
      <c r="F19" s="26">
        <f t="shared" si="1"/>
        <v>4450.4504504504503</v>
      </c>
    </row>
    <row r="20" spans="1:6" x14ac:dyDescent="0.35">
      <c r="A20">
        <v>17</v>
      </c>
      <c r="B20" s="36">
        <v>44363</v>
      </c>
      <c r="C20" t="s">
        <v>16</v>
      </c>
      <c r="D20">
        <v>1021</v>
      </c>
      <c r="E20" s="26">
        <v>48520</v>
      </c>
      <c r="F20" s="26">
        <f t="shared" si="1"/>
        <v>4371.1711711711714</v>
      </c>
    </row>
    <row r="21" spans="1:6" x14ac:dyDescent="0.35">
      <c r="A21">
        <v>18</v>
      </c>
      <c r="B21" s="36">
        <v>44363</v>
      </c>
      <c r="C21" t="s">
        <v>16</v>
      </c>
      <c r="D21">
        <v>1022</v>
      </c>
      <c r="E21" s="26">
        <v>49640</v>
      </c>
      <c r="F21" s="26">
        <f t="shared" si="1"/>
        <v>4472.0720720720719</v>
      </c>
    </row>
    <row r="22" spans="1:6" x14ac:dyDescent="0.35">
      <c r="A22" s="44">
        <v>19</v>
      </c>
      <c r="B22" s="45">
        <v>44364</v>
      </c>
      <c r="C22" s="44" t="s">
        <v>16</v>
      </c>
      <c r="D22" s="44">
        <v>1023</v>
      </c>
      <c r="E22" s="46">
        <v>51040</v>
      </c>
      <c r="F22" s="46">
        <f t="shared" si="1"/>
        <v>4598.198198198198</v>
      </c>
    </row>
    <row r="23" spans="1:6" x14ac:dyDescent="0.35">
      <c r="A23" s="44">
        <v>20</v>
      </c>
      <c r="B23" s="45">
        <v>44364</v>
      </c>
      <c r="C23" s="44" t="s">
        <v>16</v>
      </c>
      <c r="D23" s="44">
        <v>1024</v>
      </c>
      <c r="E23" s="46">
        <v>48320</v>
      </c>
      <c r="F23" s="46">
        <f t="shared" si="1"/>
        <v>4353.1531531531537</v>
      </c>
    </row>
    <row r="24" spans="1:6" x14ac:dyDescent="0.35">
      <c r="A24" s="44">
        <v>21</v>
      </c>
      <c r="B24" s="45">
        <v>44364</v>
      </c>
      <c r="C24" s="44" t="s">
        <v>16</v>
      </c>
      <c r="D24" s="44">
        <v>1025</v>
      </c>
      <c r="E24" s="46">
        <v>49040</v>
      </c>
      <c r="F24" s="46">
        <f t="shared" si="1"/>
        <v>4418.0180180180178</v>
      </c>
    </row>
    <row r="25" spans="1:6" x14ac:dyDescent="0.35">
      <c r="A25" s="44">
        <v>22</v>
      </c>
      <c r="B25" s="45">
        <v>44364</v>
      </c>
      <c r="C25" s="44" t="s">
        <v>16</v>
      </c>
      <c r="D25" s="44">
        <v>1026</v>
      </c>
      <c r="E25" s="46">
        <v>48400</v>
      </c>
      <c r="F25" s="46">
        <f t="shared" si="1"/>
        <v>4360.3603603603606</v>
      </c>
    </row>
    <row r="26" spans="1:6" x14ac:dyDescent="0.35">
      <c r="A26" s="44">
        <v>23</v>
      </c>
      <c r="B26" s="45">
        <v>44364</v>
      </c>
      <c r="C26" s="44" t="s">
        <v>16</v>
      </c>
      <c r="D26" s="44">
        <v>1027</v>
      </c>
      <c r="E26" s="46">
        <v>49480</v>
      </c>
      <c r="F26" s="46">
        <f t="shared" si="1"/>
        <v>4457.6576576576581</v>
      </c>
    </row>
    <row r="27" spans="1:6" x14ac:dyDescent="0.35">
      <c r="A27" s="44">
        <v>24</v>
      </c>
      <c r="B27" s="45">
        <v>44364</v>
      </c>
      <c r="C27" s="44" t="s">
        <v>16</v>
      </c>
      <c r="D27" s="44">
        <v>1029</v>
      </c>
      <c r="E27" s="46">
        <v>48780</v>
      </c>
      <c r="F27" s="46">
        <f t="shared" si="1"/>
        <v>4394.594594594595</v>
      </c>
    </row>
    <row r="28" spans="1:6" x14ac:dyDescent="0.35">
      <c r="A28">
        <v>25</v>
      </c>
      <c r="B28" s="36">
        <v>44365</v>
      </c>
      <c r="C28" t="s">
        <v>16</v>
      </c>
      <c r="D28">
        <v>1028</v>
      </c>
      <c r="E28" s="26">
        <v>48300</v>
      </c>
      <c r="F28" s="26">
        <f t="shared" ref="F28:F38" si="2">E28/11.1</f>
        <v>4351.3513513513517</v>
      </c>
    </row>
    <row r="29" spans="1:6" x14ac:dyDescent="0.35">
      <c r="A29">
        <v>26</v>
      </c>
      <c r="B29" s="36">
        <v>44365</v>
      </c>
      <c r="C29" t="s">
        <v>16</v>
      </c>
      <c r="D29" s="56">
        <v>1030</v>
      </c>
      <c r="E29" s="26">
        <v>48860</v>
      </c>
      <c r="F29" s="26">
        <f t="shared" si="2"/>
        <v>4401.801801801802</v>
      </c>
    </row>
    <row r="30" spans="1:6" x14ac:dyDescent="0.35">
      <c r="A30">
        <v>27</v>
      </c>
      <c r="B30" s="36">
        <v>44365</v>
      </c>
      <c r="C30" t="s">
        <v>16</v>
      </c>
      <c r="D30" s="56">
        <v>1031</v>
      </c>
      <c r="E30" s="26">
        <v>48400</v>
      </c>
      <c r="F30" s="26">
        <f t="shared" si="2"/>
        <v>4360.3603603603606</v>
      </c>
    </row>
    <row r="31" spans="1:6" x14ac:dyDescent="0.35">
      <c r="A31">
        <v>28</v>
      </c>
      <c r="B31" s="36">
        <v>44365</v>
      </c>
      <c r="C31" t="s">
        <v>16</v>
      </c>
      <c r="D31" s="56">
        <v>1032</v>
      </c>
      <c r="E31" s="26">
        <v>49540</v>
      </c>
      <c r="F31" s="26">
        <f t="shared" si="2"/>
        <v>4463.0630630630631</v>
      </c>
    </row>
    <row r="32" spans="1:6" x14ac:dyDescent="0.35">
      <c r="A32">
        <v>29</v>
      </c>
      <c r="B32" s="36">
        <v>44365</v>
      </c>
      <c r="C32" t="s">
        <v>16</v>
      </c>
      <c r="D32" s="56">
        <v>1033</v>
      </c>
      <c r="E32" s="26">
        <v>48820</v>
      </c>
      <c r="F32" s="26">
        <f t="shared" si="2"/>
        <v>4398.198198198198</v>
      </c>
    </row>
    <row r="33" spans="1:7" x14ac:dyDescent="0.35">
      <c r="A33" s="44">
        <v>30</v>
      </c>
      <c r="B33" s="45">
        <v>44366</v>
      </c>
      <c r="C33" s="44" t="s">
        <v>16</v>
      </c>
      <c r="D33" s="44">
        <v>1034</v>
      </c>
      <c r="E33" s="46">
        <v>50440</v>
      </c>
      <c r="F33" s="46">
        <f t="shared" si="2"/>
        <v>4544.1441441441439</v>
      </c>
    </row>
    <row r="34" spans="1:7" x14ac:dyDescent="0.35">
      <c r="A34" s="44">
        <v>31</v>
      </c>
      <c r="B34" s="45">
        <v>44366</v>
      </c>
      <c r="C34" s="44" t="s">
        <v>16</v>
      </c>
      <c r="D34" s="44">
        <v>1035</v>
      </c>
      <c r="E34" s="46">
        <v>48340</v>
      </c>
      <c r="F34" s="46">
        <f t="shared" si="2"/>
        <v>4354.9549549549547</v>
      </c>
      <c r="G34">
        <v>38340</v>
      </c>
    </row>
    <row r="35" spans="1:7" x14ac:dyDescent="0.35">
      <c r="A35" s="44">
        <v>32</v>
      </c>
      <c r="B35" s="45">
        <v>44366</v>
      </c>
      <c r="C35" s="44" t="s">
        <v>16</v>
      </c>
      <c r="D35" s="44">
        <v>1036</v>
      </c>
      <c r="E35" s="46">
        <v>50640</v>
      </c>
      <c r="F35" s="46">
        <f t="shared" si="2"/>
        <v>4562.1621621621625</v>
      </c>
    </row>
    <row r="36" spans="1:7" x14ac:dyDescent="0.35">
      <c r="A36" s="44">
        <v>33</v>
      </c>
      <c r="B36" s="45">
        <v>44366</v>
      </c>
      <c r="C36" s="44" t="s">
        <v>16</v>
      </c>
      <c r="D36" s="44">
        <v>1037</v>
      </c>
      <c r="E36" s="46">
        <v>48780</v>
      </c>
      <c r="F36" s="46">
        <f t="shared" si="2"/>
        <v>4394.594594594595</v>
      </c>
    </row>
    <row r="37" spans="1:7" x14ac:dyDescent="0.35">
      <c r="A37" s="44">
        <v>34</v>
      </c>
      <c r="B37" s="45">
        <v>44366</v>
      </c>
      <c r="C37" s="44" t="s">
        <v>16</v>
      </c>
      <c r="D37" s="44">
        <v>1038</v>
      </c>
      <c r="E37" s="46">
        <v>50940</v>
      </c>
      <c r="F37" s="46">
        <f t="shared" ref="F37" si="3">E37/11.1</f>
        <v>4589.1891891891892</v>
      </c>
    </row>
    <row r="38" spans="1:7" x14ac:dyDescent="0.35">
      <c r="A38" s="44">
        <v>35</v>
      </c>
      <c r="B38" s="45">
        <v>44366</v>
      </c>
      <c r="C38" s="44" t="s">
        <v>16</v>
      </c>
      <c r="D38" s="44">
        <v>1039</v>
      </c>
      <c r="E38" s="46">
        <v>48960</v>
      </c>
      <c r="F38" s="46">
        <f t="shared" si="2"/>
        <v>4410.8108108108108</v>
      </c>
    </row>
    <row r="39" spans="1:7" x14ac:dyDescent="0.35">
      <c r="A39">
        <v>36</v>
      </c>
      <c r="B39" s="36">
        <v>44368</v>
      </c>
      <c r="C39" t="s">
        <v>16</v>
      </c>
      <c r="D39" s="56">
        <v>1041</v>
      </c>
      <c r="E39" s="26">
        <v>49000</v>
      </c>
      <c r="F39" s="26">
        <f t="shared" ref="F39:F50" si="4">E39/11.1</f>
        <v>4414.4144144144148</v>
      </c>
    </row>
    <row r="40" spans="1:7" x14ac:dyDescent="0.35">
      <c r="A40">
        <v>37</v>
      </c>
      <c r="B40" s="36">
        <v>44368</v>
      </c>
      <c r="C40" t="s">
        <v>16</v>
      </c>
      <c r="D40" s="56">
        <v>1042</v>
      </c>
      <c r="E40" s="26">
        <v>47980</v>
      </c>
      <c r="F40" s="26">
        <f t="shared" si="4"/>
        <v>4322.5225225225231</v>
      </c>
    </row>
    <row r="41" spans="1:7" x14ac:dyDescent="0.35">
      <c r="A41">
        <v>38</v>
      </c>
      <c r="B41" s="36">
        <v>44368</v>
      </c>
      <c r="C41" t="s">
        <v>16</v>
      </c>
      <c r="D41" s="56">
        <v>1040</v>
      </c>
      <c r="E41" s="26">
        <v>50400</v>
      </c>
      <c r="F41" s="26">
        <f t="shared" si="4"/>
        <v>4540.5405405405409</v>
      </c>
    </row>
    <row r="42" spans="1:7" x14ac:dyDescent="0.35">
      <c r="A42">
        <v>39</v>
      </c>
      <c r="B42" s="36">
        <v>44368</v>
      </c>
      <c r="C42" t="s">
        <v>16</v>
      </c>
      <c r="D42" s="56">
        <v>1043</v>
      </c>
      <c r="E42" s="26">
        <v>49180</v>
      </c>
      <c r="F42" s="26">
        <f t="shared" si="4"/>
        <v>4430.6306306306305</v>
      </c>
    </row>
    <row r="43" spans="1:7" x14ac:dyDescent="0.35">
      <c r="A43">
        <v>40</v>
      </c>
      <c r="B43" s="36">
        <v>44368</v>
      </c>
      <c r="C43" t="s">
        <v>16</v>
      </c>
      <c r="D43" s="56">
        <v>1044</v>
      </c>
      <c r="E43" s="26">
        <v>48520</v>
      </c>
      <c r="F43" s="26">
        <f t="shared" si="4"/>
        <v>4371.1711711711714</v>
      </c>
    </row>
    <row r="44" spans="1:7" x14ac:dyDescent="0.35">
      <c r="A44" s="44">
        <v>41</v>
      </c>
      <c r="B44" s="45">
        <v>44369</v>
      </c>
      <c r="C44" s="44" t="s">
        <v>16</v>
      </c>
      <c r="D44" s="44">
        <v>1046</v>
      </c>
      <c r="E44" s="46">
        <v>48660</v>
      </c>
      <c r="F44" s="46">
        <f t="shared" si="4"/>
        <v>4383.7837837837842</v>
      </c>
    </row>
    <row r="45" spans="1:7" x14ac:dyDescent="0.35">
      <c r="A45" s="44">
        <v>42</v>
      </c>
      <c r="B45" s="45">
        <v>44369</v>
      </c>
      <c r="C45" s="44" t="s">
        <v>16</v>
      </c>
      <c r="D45" s="44">
        <v>1045</v>
      </c>
      <c r="E45" s="46">
        <v>49800</v>
      </c>
      <c r="F45" s="46">
        <f t="shared" si="4"/>
        <v>4486.4864864864867</v>
      </c>
    </row>
    <row r="46" spans="1:7" x14ac:dyDescent="0.35">
      <c r="A46" s="44">
        <v>43</v>
      </c>
      <c r="B46" s="45">
        <v>44369</v>
      </c>
      <c r="C46" s="44" t="s">
        <v>16</v>
      </c>
      <c r="D46" s="44">
        <v>1047</v>
      </c>
      <c r="E46" s="46">
        <v>48500</v>
      </c>
      <c r="F46" s="46">
        <f t="shared" si="4"/>
        <v>4369.3693693693695</v>
      </c>
    </row>
    <row r="47" spans="1:7" x14ac:dyDescent="0.35">
      <c r="A47" s="44">
        <v>44</v>
      </c>
      <c r="B47" s="45">
        <v>44369</v>
      </c>
      <c r="C47" s="44" t="s">
        <v>16</v>
      </c>
      <c r="D47" s="44">
        <v>1048</v>
      </c>
      <c r="E47" s="46">
        <v>49260</v>
      </c>
      <c r="F47" s="46">
        <f t="shared" si="4"/>
        <v>4437.8378378378384</v>
      </c>
    </row>
    <row r="48" spans="1:7" x14ac:dyDescent="0.35">
      <c r="A48" s="44">
        <v>45</v>
      </c>
      <c r="B48" s="45">
        <v>44369</v>
      </c>
      <c r="C48" s="44" t="s">
        <v>16</v>
      </c>
      <c r="D48" s="44">
        <v>1049</v>
      </c>
      <c r="E48" s="46">
        <v>50600</v>
      </c>
      <c r="F48" s="46">
        <f t="shared" si="4"/>
        <v>4558.5585585585586</v>
      </c>
    </row>
    <row r="49" spans="1:6" x14ac:dyDescent="0.35">
      <c r="A49" s="44">
        <v>46</v>
      </c>
      <c r="B49" s="45">
        <v>44369</v>
      </c>
      <c r="C49" s="44" t="s">
        <v>16</v>
      </c>
      <c r="D49" s="44">
        <v>1050</v>
      </c>
      <c r="E49" s="46">
        <v>48700</v>
      </c>
      <c r="F49" s="46">
        <f t="shared" ref="F49" si="5">E49/11.1</f>
        <v>4387.3873873873872</v>
      </c>
    </row>
    <row r="50" spans="1:6" x14ac:dyDescent="0.35">
      <c r="A50" s="44">
        <v>47</v>
      </c>
      <c r="B50" s="45">
        <v>44369</v>
      </c>
      <c r="C50" s="44" t="s">
        <v>16</v>
      </c>
      <c r="D50" s="44">
        <v>1051</v>
      </c>
      <c r="E50" s="46">
        <v>49460</v>
      </c>
      <c r="F50" s="46">
        <f t="shared" si="4"/>
        <v>4455.8558558558561</v>
      </c>
    </row>
    <row r="51" spans="1:6" x14ac:dyDescent="0.35">
      <c r="A51">
        <v>48</v>
      </c>
      <c r="B51" s="36">
        <v>44370</v>
      </c>
      <c r="C51" t="s">
        <v>16</v>
      </c>
      <c r="D51" s="56">
        <v>1052</v>
      </c>
      <c r="E51" s="63">
        <v>51180</v>
      </c>
      <c r="F51" s="26">
        <f t="shared" ref="F51:F61" si="6">E51/11.1</f>
        <v>4610.8108108108108</v>
      </c>
    </row>
    <row r="52" spans="1:6" x14ac:dyDescent="0.35">
      <c r="A52">
        <v>49</v>
      </c>
      <c r="B52" s="36">
        <v>44370</v>
      </c>
      <c r="C52" t="s">
        <v>16</v>
      </c>
      <c r="D52" s="56">
        <v>1053</v>
      </c>
      <c r="E52" s="26">
        <v>48880</v>
      </c>
      <c r="F52" s="26">
        <f t="shared" si="6"/>
        <v>4403.6036036036039</v>
      </c>
    </row>
    <row r="53" spans="1:6" x14ac:dyDescent="0.35">
      <c r="A53">
        <v>50</v>
      </c>
      <c r="B53" s="36">
        <v>44370</v>
      </c>
      <c r="C53" t="s">
        <v>16</v>
      </c>
      <c r="D53" s="56">
        <v>1054</v>
      </c>
      <c r="E53" s="26">
        <v>49560</v>
      </c>
      <c r="F53" s="26">
        <f t="shared" si="6"/>
        <v>4464.864864864865</v>
      </c>
    </row>
    <row r="54" spans="1:6" x14ac:dyDescent="0.35">
      <c r="A54">
        <v>51</v>
      </c>
      <c r="B54" s="36">
        <v>44370</v>
      </c>
      <c r="C54" t="s">
        <v>16</v>
      </c>
      <c r="D54" s="56">
        <v>1055</v>
      </c>
      <c r="E54" s="26">
        <v>48620</v>
      </c>
      <c r="F54" s="26">
        <f t="shared" si="6"/>
        <v>4380.1801801801803</v>
      </c>
    </row>
    <row r="55" spans="1:6" x14ac:dyDescent="0.35">
      <c r="A55">
        <v>52</v>
      </c>
      <c r="B55" s="36">
        <v>44370</v>
      </c>
      <c r="C55" t="s">
        <v>16</v>
      </c>
      <c r="D55" s="56">
        <v>1056</v>
      </c>
      <c r="E55" s="26">
        <v>49660</v>
      </c>
      <c r="F55" s="26">
        <f t="shared" si="6"/>
        <v>4473.8738738738739</v>
      </c>
    </row>
    <row r="56" spans="1:6" x14ac:dyDescent="0.35">
      <c r="A56" s="44">
        <v>53</v>
      </c>
      <c r="B56" s="45">
        <v>44371</v>
      </c>
      <c r="C56" s="44" t="s">
        <v>16</v>
      </c>
      <c r="D56" s="44">
        <v>1057</v>
      </c>
      <c r="E56" s="46">
        <v>48240</v>
      </c>
      <c r="F56" s="46">
        <f t="shared" si="6"/>
        <v>4345.9459459459458</v>
      </c>
    </row>
    <row r="57" spans="1:6" x14ac:dyDescent="0.35">
      <c r="A57" s="44">
        <v>54</v>
      </c>
      <c r="B57" s="45">
        <v>44371</v>
      </c>
      <c r="C57" s="44" t="s">
        <v>16</v>
      </c>
      <c r="D57" s="44">
        <v>1058</v>
      </c>
      <c r="E57" s="46">
        <v>49300</v>
      </c>
      <c r="F57" s="46">
        <f t="shared" si="6"/>
        <v>4441.4414414414414</v>
      </c>
    </row>
    <row r="58" spans="1:6" x14ac:dyDescent="0.35">
      <c r="A58" s="44">
        <v>55</v>
      </c>
      <c r="B58" s="45">
        <v>44371</v>
      </c>
      <c r="C58" s="44" t="s">
        <v>16</v>
      </c>
      <c r="D58" s="44">
        <v>1059</v>
      </c>
      <c r="E58" s="46">
        <v>48900</v>
      </c>
      <c r="F58" s="46">
        <f t="shared" si="6"/>
        <v>4405.4054054054059</v>
      </c>
    </row>
    <row r="59" spans="1:6" x14ac:dyDescent="0.35">
      <c r="A59" s="44">
        <v>56</v>
      </c>
      <c r="B59" s="45">
        <v>44371</v>
      </c>
      <c r="C59" s="44" t="s">
        <v>16</v>
      </c>
      <c r="D59" s="44">
        <v>1060</v>
      </c>
      <c r="E59" s="46">
        <v>49600</v>
      </c>
      <c r="F59" s="46">
        <f t="shared" si="6"/>
        <v>4468.4684684684689</v>
      </c>
    </row>
    <row r="60" spans="1:6" x14ac:dyDescent="0.35">
      <c r="A60" s="44">
        <v>57</v>
      </c>
      <c r="B60" s="45">
        <v>44371</v>
      </c>
      <c r="C60" s="44" t="s">
        <v>16</v>
      </c>
      <c r="D60" s="44">
        <v>1061</v>
      </c>
      <c r="E60" s="46">
        <v>48900</v>
      </c>
      <c r="F60" s="46">
        <f t="shared" si="6"/>
        <v>4405.4054054054059</v>
      </c>
    </row>
    <row r="61" spans="1:6" x14ac:dyDescent="0.35">
      <c r="A61" s="44">
        <v>58</v>
      </c>
      <c r="B61" s="45">
        <v>44371</v>
      </c>
      <c r="C61" s="44" t="s">
        <v>16</v>
      </c>
      <c r="D61" s="44">
        <v>1062</v>
      </c>
      <c r="E61" s="46">
        <v>49520</v>
      </c>
      <c r="F61" s="46">
        <f t="shared" si="6"/>
        <v>4461.2612612612611</v>
      </c>
    </row>
    <row r="62" spans="1:6" x14ac:dyDescent="0.35">
      <c r="A62">
        <v>59</v>
      </c>
      <c r="B62" s="36">
        <v>44372</v>
      </c>
      <c r="C62" t="s">
        <v>16</v>
      </c>
      <c r="D62" s="56">
        <v>1063</v>
      </c>
      <c r="E62" s="26">
        <v>48520</v>
      </c>
      <c r="F62" s="26">
        <f t="shared" ref="F62:F72" si="7">E62/11.1</f>
        <v>4371.1711711711714</v>
      </c>
    </row>
    <row r="63" spans="1:6" x14ac:dyDescent="0.35">
      <c r="A63">
        <v>60</v>
      </c>
      <c r="B63" s="36">
        <v>44372</v>
      </c>
      <c r="C63" t="s">
        <v>16</v>
      </c>
      <c r="D63" s="56">
        <v>1064</v>
      </c>
      <c r="E63" s="26">
        <v>49400</v>
      </c>
      <c r="F63" s="26">
        <f t="shared" si="7"/>
        <v>4450.4504504504503</v>
      </c>
    </row>
    <row r="64" spans="1:6" x14ac:dyDescent="0.35">
      <c r="A64">
        <v>61</v>
      </c>
      <c r="B64" s="36">
        <v>44372</v>
      </c>
      <c r="C64" t="s">
        <v>16</v>
      </c>
      <c r="D64" s="56">
        <v>1065</v>
      </c>
      <c r="E64" s="26">
        <v>48420</v>
      </c>
      <c r="F64" s="26">
        <f t="shared" si="7"/>
        <v>4362.1621621621625</v>
      </c>
    </row>
    <row r="65" spans="1:10" x14ac:dyDescent="0.35">
      <c r="A65">
        <v>62</v>
      </c>
      <c r="B65" s="36">
        <v>44372</v>
      </c>
      <c r="C65" t="s">
        <v>16</v>
      </c>
      <c r="D65" s="56">
        <v>1066</v>
      </c>
      <c r="E65" s="26">
        <v>49240</v>
      </c>
      <c r="F65" s="26">
        <f t="shared" si="7"/>
        <v>4436.0360360360364</v>
      </c>
    </row>
    <row r="66" spans="1:10" x14ac:dyDescent="0.35">
      <c r="A66">
        <v>63</v>
      </c>
      <c r="B66" s="36">
        <v>44372</v>
      </c>
      <c r="C66" t="s">
        <v>16</v>
      </c>
      <c r="D66" s="56">
        <v>1067</v>
      </c>
      <c r="E66" s="26">
        <v>49720</v>
      </c>
      <c r="F66" s="26">
        <f t="shared" ref="F66:F67" si="8">E66/11.1</f>
        <v>4479.2792792792798</v>
      </c>
    </row>
    <row r="67" spans="1:10" x14ac:dyDescent="0.35">
      <c r="A67">
        <v>64</v>
      </c>
      <c r="B67" s="36">
        <v>44372</v>
      </c>
      <c r="C67" t="s">
        <v>16</v>
      </c>
      <c r="D67" s="56">
        <v>1068</v>
      </c>
      <c r="E67" s="26">
        <v>48720</v>
      </c>
      <c r="F67" s="26">
        <f t="shared" si="8"/>
        <v>4389.1891891891892</v>
      </c>
    </row>
    <row r="68" spans="1:10" x14ac:dyDescent="0.35">
      <c r="A68">
        <v>65</v>
      </c>
      <c r="B68" s="36">
        <v>44372</v>
      </c>
      <c r="C68" t="s">
        <v>16</v>
      </c>
      <c r="D68" s="56">
        <v>1069</v>
      </c>
      <c r="E68" s="26">
        <v>49560</v>
      </c>
      <c r="F68" s="26">
        <f t="shared" si="7"/>
        <v>4464.864864864865</v>
      </c>
    </row>
    <row r="69" spans="1:10" x14ac:dyDescent="0.35">
      <c r="A69" s="44">
        <v>66</v>
      </c>
      <c r="B69" s="45">
        <v>44375</v>
      </c>
      <c r="C69" s="44" t="s">
        <v>16</v>
      </c>
      <c r="D69" s="44">
        <v>1070</v>
      </c>
      <c r="E69" s="46">
        <v>48520</v>
      </c>
      <c r="F69" s="46">
        <f t="shared" si="7"/>
        <v>4371.1711711711714</v>
      </c>
    </row>
    <row r="70" spans="1:10" x14ac:dyDescent="0.35">
      <c r="A70" s="44">
        <v>67</v>
      </c>
      <c r="B70" s="45">
        <v>44375</v>
      </c>
      <c r="C70" s="44" t="s">
        <v>16</v>
      </c>
      <c r="D70" s="44">
        <v>1071</v>
      </c>
      <c r="E70" s="46">
        <v>49240</v>
      </c>
      <c r="F70" s="46">
        <f t="shared" si="7"/>
        <v>4436.0360360360364</v>
      </c>
    </row>
    <row r="71" spans="1:10" x14ac:dyDescent="0.35">
      <c r="A71" s="44">
        <v>68</v>
      </c>
      <c r="B71" s="45">
        <v>44375</v>
      </c>
      <c r="C71" s="44" t="s">
        <v>16</v>
      </c>
      <c r="D71" s="44">
        <v>1072</v>
      </c>
      <c r="E71" s="46">
        <v>48580</v>
      </c>
      <c r="F71" s="46">
        <f t="shared" si="7"/>
        <v>4376.5765765765764</v>
      </c>
    </row>
    <row r="72" spans="1:10" x14ac:dyDescent="0.35">
      <c r="A72" s="44">
        <v>69</v>
      </c>
      <c r="B72" s="45">
        <v>44375</v>
      </c>
      <c r="C72" s="44" t="s">
        <v>16</v>
      </c>
      <c r="D72" s="44">
        <v>1073</v>
      </c>
      <c r="E72" s="46">
        <v>24660</v>
      </c>
      <c r="F72" s="46">
        <f t="shared" si="7"/>
        <v>2221.6216216216217</v>
      </c>
    </row>
    <row r="73" spans="1:10" x14ac:dyDescent="0.35">
      <c r="B73" s="3"/>
      <c r="E73" s="26"/>
      <c r="F73" s="26"/>
    </row>
    <row r="74" spans="1:10" x14ac:dyDescent="0.35">
      <c r="A74" s="1" t="s">
        <v>11</v>
      </c>
      <c r="B74" s="1"/>
      <c r="C74" s="1"/>
      <c r="D74" s="1"/>
      <c r="E74" s="29">
        <f>SUM(E4:E72)</f>
        <v>3366580</v>
      </c>
      <c r="F74" s="29">
        <f>SUM(F4:F72)</f>
        <v>303295.49549549544</v>
      </c>
      <c r="H74" s="34" t="s">
        <v>19</v>
      </c>
      <c r="I74" s="34" t="s">
        <v>20</v>
      </c>
      <c r="J74" s="34" t="s">
        <v>21</v>
      </c>
    </row>
    <row r="75" spans="1:10" x14ac:dyDescent="0.35">
      <c r="H75" s="26">
        <v>303239</v>
      </c>
      <c r="I75" s="26">
        <f>H75-F74</f>
        <v>-56.495495495444629</v>
      </c>
      <c r="J75" s="35">
        <f>100-((I75/H75)*100)</f>
        <v>100.01863068256242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Jar Test Log</vt:lpstr>
      <vt:lpstr>Lake pH &amp; Wind Log</vt:lpstr>
      <vt:lpstr>Daily Application Log</vt:lpstr>
      <vt:lpstr>BOL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John Holz</cp:lastModifiedBy>
  <dcterms:created xsi:type="dcterms:W3CDTF">2017-06-12T17:15:42Z</dcterms:created>
  <dcterms:modified xsi:type="dcterms:W3CDTF">2021-06-30T12:11:06Z</dcterms:modified>
</cp:coreProperties>
</file>