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C25" i="1" l="1"/>
  <c r="C14" i="1"/>
  <c r="B7" i="1"/>
  <c r="D7" i="1" s="1"/>
  <c r="D14" i="1"/>
  <c r="F16" i="1" l="1"/>
  <c r="E14" i="1"/>
  <c r="F14" i="1" s="1"/>
  <c r="F17" i="1"/>
</calcChain>
</file>

<file path=xl/sharedStrings.xml><?xml version="1.0" encoding="utf-8"?>
<sst xmlns="http://schemas.openxmlformats.org/spreadsheetml/2006/main" count="61" uniqueCount="58">
  <si>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</si>
  <si>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</si>
  <si>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</si>
  <si>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</si>
  <si>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</si>
  <si>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</si>
  <si>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</si>
  <si>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</si>
  <si>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</si>
  <si>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</si>
  <si>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</si>
  <si>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</si>
  <si>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</si>
  <si>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</si>
  <si>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</si>
  <si>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</si>
  <si>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</si>
  <si>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</si>
  <si>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</si>
  <si>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</si>
  <si>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</si>
  <si>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</si>
  <si>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</si>
  <si>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</si>
  <si>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</si>
  <si>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</si>
  <si>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</si>
  <si>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</si>
  <si>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</si>
  <si>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</si>
  <si>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</si>
  <si>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</si>
  <si>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</si>
  <si>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</si>
  <si>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</si>
  <si>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</si>
  <si>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</si>
  <si>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</si>
  <si>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</si>
  <si>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</si>
  <si>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</si>
  <si>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</si>
  <si>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</si>
  <si>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</si>
  <si>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</si>
  <si>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</si>
  <si>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</si>
  <si>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</si>
  <si>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</si>
  <si>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</si>
  <si>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</si>
  <si>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</si>
  <si>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</si>
  <si>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Long Lake (702500)</t>
  </si>
  <si>
    <t>Florence County</t>
  </si>
  <si>
    <t>analyzed 11/7/14</t>
  </si>
  <si>
    <t>2nd ml -- unknown b</t>
  </si>
  <si>
    <t>1st ml -- unknown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</si>
</sst>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E25" sqref="E25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9" x14ac:dyDescent="0.2">
      <c r="A1" s="21" t="s">
        <v>53</v>
      </c>
      <c r="B1" s="22">
        <v>41912</v>
      </c>
      <c r="C1" s="24" t="s">
        <v>54</v>
      </c>
      <c r="D1" t="s">
        <v>55</v>
      </c>
    </row>
    <row r="4" spans="1:9" x14ac:dyDescent="0.2">
      <c r="A4" t="s">
        <v>6</v>
      </c>
      <c r="B4" t="s">
        <v>7</v>
      </c>
    </row>
    <row r="5" spans="1:9" x14ac:dyDescent="0.2">
      <c r="B5" s="1" t="s">
        <v>9</v>
      </c>
      <c r="C5" s="1" t="s">
        <v>10</v>
      </c>
      <c r="D5" s="1" t="s">
        <v>11</v>
      </c>
      <c r="E5" s="1"/>
    </row>
    <row r="6" spans="1:9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9" x14ac:dyDescent="0.2">
      <c r="A7" s="5">
        <v>0.5</v>
      </c>
      <c r="B7" s="11">
        <f>PI()*(A7/2)^2</f>
        <v>0.19634954084936207</v>
      </c>
      <c r="C7">
        <v>12</v>
      </c>
      <c r="D7" s="10">
        <f>B7*C7</f>
        <v>2.3561944901923448</v>
      </c>
      <c r="E7" s="1"/>
    </row>
    <row r="10" spans="1:9" x14ac:dyDescent="0.2">
      <c r="A10" t="s">
        <v>0</v>
      </c>
    </row>
    <row r="12" spans="1:9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9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s="23"/>
    </row>
    <row r="14" spans="1:9" x14ac:dyDescent="0.2">
      <c r="A14" s="16">
        <v>440</v>
      </c>
      <c r="B14" s="18">
        <v>0</v>
      </c>
      <c r="C14" s="1">
        <f>ROUND(AVERAGE(B14:B23),4)</f>
        <v>0</v>
      </c>
      <c r="D14" s="2">
        <f>ROUND((D7*1000),1)</f>
        <v>2356.1999999999998</v>
      </c>
      <c r="E14" s="20">
        <f>ROUND((((C14*1000)*(A14/1000))/$D$14),4)</f>
        <v>0</v>
      </c>
      <c r="F14" s="13">
        <f>ROUND((E14*1000),0)</f>
        <v>0</v>
      </c>
      <c r="H14" t="s">
        <v>57</v>
      </c>
    </row>
    <row r="15" spans="1:9" x14ac:dyDescent="0.2">
      <c r="B15" s="18">
        <v>0</v>
      </c>
      <c r="H15" t="s">
        <v>56</v>
      </c>
    </row>
    <row r="16" spans="1:9" x14ac:dyDescent="0.2">
      <c r="B16" s="18">
        <v>0</v>
      </c>
      <c r="E16" s="4" t="s">
        <v>15</v>
      </c>
      <c r="F16" s="1">
        <f>ROUND(((($C$14+$C$25)*$A$14)/($D$14))*1000,0)</f>
        <v>0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0</v>
      </c>
    </row>
    <row r="18" spans="2:6" x14ac:dyDescent="0.2">
      <c r="B18" s="18">
        <v>0</v>
      </c>
    </row>
    <row r="19" spans="2:6" x14ac:dyDescent="0.2">
      <c r="B19" s="18">
        <v>0</v>
      </c>
    </row>
    <row r="20" spans="2:6" x14ac:dyDescent="0.2">
      <c r="B20" s="18">
        <v>0</v>
      </c>
    </row>
    <row r="21" spans="2:6" x14ac:dyDescent="0.2">
      <c r="B21" s="18">
        <v>0</v>
      </c>
    </row>
    <row r="22" spans="2:6" x14ac:dyDescent="0.2">
      <c r="B22" s="18">
        <v>0</v>
      </c>
    </row>
    <row r="23" spans="2:6" x14ac:dyDescent="0.2">
      <c r="B23" s="18">
        <v>0</v>
      </c>
    </row>
    <row r="25" spans="2:6" x14ac:dyDescent="0.2">
      <c r="B25" s="9" t="s">
        <v>14</v>
      </c>
      <c r="C25" s="12">
        <f>STDEV(B14:B23)</f>
        <v>0</v>
      </c>
    </row>
    <row r="30" spans="2:6" x14ac:dyDescent="0.2">
      <c r="B30" s="9"/>
      <c r="C30" s="12"/>
    </row>
    <row r="31" spans="2:6" x14ac:dyDescent="0.2">
      <c r="D31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2014-11-07T23:33:52Z</dcterms:modified>
</cp:coreProperties>
</file>