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835"/>
  </bookViews>
  <sheets>
    <sheet name="Count data" sheetId="1" r:id="rId1"/>
    <sheet name="Instructions" sheetId="2" r:id="rId2"/>
    <sheet name="Images" sheetId="3" r:id="rId3"/>
  </sheets>
  <calcPr calcId="145621"/>
</workbook>
</file>

<file path=xl/calcChain.xml><?xml version="1.0" encoding="utf-8"?>
<calcChain xmlns="http://schemas.openxmlformats.org/spreadsheetml/2006/main">
  <c r="C17" i="1" l="1"/>
  <c r="C6" i="1"/>
  <c r="E6" i="1" s="1"/>
  <c r="F8" i="1" l="1"/>
  <c r="F6" i="1"/>
  <c r="F9" i="1"/>
</calcChain>
</file>

<file path=xl/sharedStrings.xml><?xml version="1.0" encoding="utf-8"?>
<sst xmlns="http://schemas.openxmlformats.org/spreadsheetml/2006/main" count="55" uniqueCount="52">
  <si>
    <t>Quantitative enumeration of Individuals</t>
  </si>
  <si>
    <t>Vs = Volume of sample</t>
  </si>
  <si>
    <t>Vf = volume of lake water filtered</t>
  </si>
  <si>
    <t>in liters (l)</t>
  </si>
  <si>
    <t>Number of organisms</t>
  </si>
  <si>
    <t>per liter n= (NVs)/(Vf)</t>
  </si>
  <si>
    <t>Standard deviation =</t>
  </si>
  <si>
    <t>+1SD =</t>
  </si>
  <si>
    <t>-1SD =</t>
  </si>
  <si>
    <t>Veliger Counts from</t>
  </si>
  <si>
    <t>1 ml aliquots</t>
  </si>
  <si>
    <t>Sedgwich-Rafter cell</t>
  </si>
  <si>
    <t>N = average count per 1 ml</t>
  </si>
  <si>
    <t>Veligers / m^3</t>
  </si>
  <si>
    <t xml:space="preserve">Data entry fields are in </t>
  </si>
  <si>
    <t>blue.</t>
  </si>
  <si>
    <t>The spreadsheet calculates the number of veligers per cubic meter +/- 1 standard deviation.</t>
  </si>
  <si>
    <t>Questions?  Please contact Steve Galarneau @ 920-892-8756 ext. 3051.</t>
  </si>
  <si>
    <t>Enumeration spreadsheet for veliger plankton net tows.</t>
  </si>
  <si>
    <t>submitted (ml)</t>
  </si>
  <si>
    <t>Volume filtered from plankton tow:</t>
  </si>
  <si>
    <t>Vf = (A) (L) (1000)</t>
  </si>
  <si>
    <t>Where:</t>
  </si>
  <si>
    <t>r = radius of plankton net in meters</t>
  </si>
  <si>
    <t>L = length of tow in meters</t>
  </si>
  <si>
    <t xml:space="preserve">Vf = volume of lake water filtered in liters </t>
  </si>
  <si>
    <t>Example:</t>
  </si>
  <si>
    <t>r = 0.25m</t>
  </si>
  <si>
    <t>L = 4m</t>
  </si>
  <si>
    <t>Vf = 785 liters</t>
  </si>
  <si>
    <t>Quantitative enumeration of zebra mussel veligers when using Sedgwich-Rafter cells:</t>
  </si>
  <si>
    <t>n = (N(1000)Vs)/Vf</t>
  </si>
  <si>
    <t>Vs = volume of sample in liters</t>
  </si>
  <si>
    <t>N = average number of veligers per cell +- standard deviation of the mean</t>
  </si>
  <si>
    <t>Vf = volume of lake water filtered in liters</t>
  </si>
  <si>
    <t>n = number of veligers per liter</t>
  </si>
  <si>
    <t>If 5 1ml aliquots in Sedgwich-Rafter cell are examined resulting in 3, 5, 2, 4, 7 veligers per 1ml cell, then:</t>
  </si>
  <si>
    <t>Vs = 0.25 liter (250 ml sample bottle)</t>
  </si>
  <si>
    <t>N = 4.2 per ml</t>
  </si>
  <si>
    <t>n = (4.2(1000)0.25)/785</t>
  </si>
  <si>
    <t>n = 1.337 veligers per liter or 1337 veligers per m3</t>
  </si>
  <si>
    <t>Adapted from Wetzel and Likens (1979).</t>
  </si>
  <si>
    <t>__________________________________________________________________________________________________</t>
  </si>
  <si>
    <r>
      <t xml:space="preserve">A = area of plankton net mouth, A =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r2 </t>
    </r>
  </si>
  <si>
    <t>Rockville Flowage</t>
  </si>
  <si>
    <t>Manitowoc County</t>
  </si>
  <si>
    <t>WBIC 58400</t>
  </si>
  <si>
    <t>unknown</t>
  </si>
  <si>
    <t>3 tows of at 0m depth recorded;</t>
  </si>
  <si>
    <t>SWIMS station 10003538</t>
  </si>
  <si>
    <t>length and volume of tows are unknown.</t>
  </si>
  <si>
    <t>Ceriodaphnia and Dreissena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</si>
</sst>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1" xfId="0" applyFill="1" applyBorder="1"/>
    <xf numFmtId="0" fontId="0" fillId="0" borderId="0" xfId="0" quotePrefix="1" applyAlignment="1">
      <alignment horizontal="right"/>
    </xf>
    <xf numFmtId="0" fontId="0" fillId="0" borderId="2" xfId="0" applyBorder="1"/>
    <xf numFmtId="0" fontId="0" fillId="0" borderId="2" xfId="0" quotePrefix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0" borderId="0" xfId="0" applyBorder="1"/>
    <xf numFmtId="0" fontId="1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20" fontId="0" fillId="0" borderId="0" xfId="0" applyNumberFormat="1"/>
    <xf numFmtId="0" fontId="0" fillId="0" borderId="0" xfId="0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117583</xdr:rowOff>
    </xdr:from>
    <xdr:to>
      <xdr:col>10</xdr:col>
      <xdr:colOff>408014</xdr:colOff>
      <xdr:row>16</xdr:row>
      <xdr:rowOff>53974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8537683"/>
          <a:ext cx="2265389" cy="2527191"/>
        </a:xfrm>
        <a:prstGeom prst="rect">
          <a:avLst/>
        </a:prstGeom>
      </xdr:spPr>
    </xdr:pic>
    <xdr:clientData/>
  </xdr:twoCellAnchor>
  <xdr:twoCellAnchor editAs="oneCell">
    <xdr:from>
      <xdr:col>12</xdr:col>
      <xdr:colOff>197625</xdr:colOff>
      <xdr:row>31</xdr:row>
      <xdr:rowOff>47058</xdr:rowOff>
    </xdr:from>
    <xdr:to>
      <xdr:col>15</xdr:col>
      <xdr:colOff>340354</xdr:colOff>
      <xdr:row>48</xdr:row>
      <xdr:rowOff>83325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825" y="5066733"/>
          <a:ext cx="1971529" cy="2788992"/>
        </a:xfrm>
        <a:prstGeom prst="rect">
          <a:avLst/>
        </a:prstGeom>
      </xdr:spPr>
    </xdr:pic>
    <xdr:clientData/>
  </xdr:twoCellAnchor>
  <xdr:twoCellAnchor editAs="oneCell">
    <xdr:from>
      <xdr:col>15</xdr:col>
      <xdr:colOff>414300</xdr:colOff>
      <xdr:row>33</xdr:row>
      <xdr:rowOff>101414</xdr:rowOff>
    </xdr:from>
    <xdr:to>
      <xdr:col>19</xdr:col>
      <xdr:colOff>235946</xdr:colOff>
      <xdr:row>50</xdr:row>
      <xdr:rowOff>68224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8300" y="5444939"/>
          <a:ext cx="2260046" cy="2719535"/>
        </a:xfrm>
        <a:prstGeom prst="rect">
          <a:avLst/>
        </a:prstGeom>
      </xdr:spPr>
    </xdr:pic>
    <xdr:clientData/>
  </xdr:twoCellAnchor>
  <xdr:twoCellAnchor editAs="oneCell">
    <xdr:from>
      <xdr:col>19</xdr:col>
      <xdr:colOff>345225</xdr:colOff>
      <xdr:row>34</xdr:row>
      <xdr:rowOff>17095</xdr:rowOff>
    </xdr:from>
    <xdr:to>
      <xdr:col>23</xdr:col>
      <xdr:colOff>460730</xdr:colOff>
      <xdr:row>51</xdr:row>
      <xdr:rowOff>138849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7625" y="5522545"/>
          <a:ext cx="2553905" cy="2874479"/>
        </a:xfrm>
        <a:prstGeom prst="rect">
          <a:avLst/>
        </a:prstGeom>
      </xdr:spPr>
    </xdr:pic>
    <xdr:clientData/>
  </xdr:twoCellAnchor>
  <xdr:twoCellAnchor editAs="oneCell">
    <xdr:from>
      <xdr:col>2</xdr:col>
      <xdr:colOff>104700</xdr:colOff>
      <xdr:row>0</xdr:row>
      <xdr:rowOff>99106</xdr:rowOff>
    </xdr:from>
    <xdr:to>
      <xdr:col>6</xdr:col>
      <xdr:colOff>503379</xdr:colOff>
      <xdr:row>18</xdr:row>
      <xdr:rowOff>85650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00" y="8519206"/>
          <a:ext cx="2837079" cy="2901194"/>
        </a:xfrm>
        <a:prstGeom prst="rect">
          <a:avLst/>
        </a:prstGeom>
      </xdr:spPr>
    </xdr:pic>
    <xdr:clientData/>
  </xdr:twoCellAnchor>
  <xdr:twoCellAnchor editAs="oneCell">
    <xdr:from>
      <xdr:col>10</xdr:col>
      <xdr:colOff>499950</xdr:colOff>
      <xdr:row>0</xdr:row>
      <xdr:rowOff>135310</xdr:rowOff>
    </xdr:from>
    <xdr:to>
      <xdr:col>14</xdr:col>
      <xdr:colOff>460511</xdr:colOff>
      <xdr:row>15</xdr:row>
      <xdr:rowOff>84024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950" y="8555410"/>
          <a:ext cx="2398961" cy="2377589"/>
        </a:xfrm>
        <a:prstGeom prst="rect">
          <a:avLst/>
        </a:prstGeom>
      </xdr:spPr>
    </xdr:pic>
    <xdr:clientData/>
  </xdr:twoCellAnchor>
  <xdr:twoCellAnchor editAs="oneCell">
    <xdr:from>
      <xdr:col>20</xdr:col>
      <xdr:colOff>192750</xdr:colOff>
      <xdr:row>19</xdr:row>
      <xdr:rowOff>11459</xdr:rowOff>
    </xdr:from>
    <xdr:to>
      <xdr:col>23</xdr:col>
      <xdr:colOff>511795</xdr:colOff>
      <xdr:row>31</xdr:row>
      <xdr:rowOff>87974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4750" y="3088034"/>
          <a:ext cx="2147845" cy="2019615"/>
        </a:xfrm>
        <a:prstGeom prst="rect">
          <a:avLst/>
        </a:prstGeom>
      </xdr:spPr>
    </xdr:pic>
    <xdr:clientData/>
  </xdr:twoCellAnchor>
  <xdr:twoCellAnchor editAs="oneCell">
    <xdr:from>
      <xdr:col>16</xdr:col>
      <xdr:colOff>428475</xdr:colOff>
      <xdr:row>50</xdr:row>
      <xdr:rowOff>118542</xdr:rowOff>
    </xdr:from>
    <xdr:to>
      <xdr:col>20</xdr:col>
      <xdr:colOff>592066</xdr:colOff>
      <xdr:row>68</xdr:row>
      <xdr:rowOff>56999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075" y="8214792"/>
          <a:ext cx="2601991" cy="2853107"/>
        </a:xfrm>
        <a:prstGeom prst="rect">
          <a:avLst/>
        </a:prstGeom>
      </xdr:spPr>
    </xdr:pic>
    <xdr:clientData/>
  </xdr:twoCellAnchor>
  <xdr:twoCellAnchor editAs="oneCell">
    <xdr:from>
      <xdr:col>19</xdr:col>
      <xdr:colOff>578475</xdr:colOff>
      <xdr:row>0</xdr:row>
      <xdr:rowOff>156086</xdr:rowOff>
    </xdr:from>
    <xdr:to>
      <xdr:col>24</xdr:col>
      <xdr:colOff>175209</xdr:colOff>
      <xdr:row>17</xdr:row>
      <xdr:rowOff>64124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0875" y="156086"/>
          <a:ext cx="2644734" cy="2660763"/>
        </a:xfrm>
        <a:prstGeom prst="rect">
          <a:avLst/>
        </a:prstGeom>
      </xdr:spPr>
    </xdr:pic>
    <xdr:clientData/>
  </xdr:twoCellAnchor>
  <xdr:twoCellAnchor editAs="oneCell">
    <xdr:from>
      <xdr:col>12</xdr:col>
      <xdr:colOff>204600</xdr:colOff>
      <xdr:row>48</xdr:row>
      <xdr:rowOff>157169</xdr:rowOff>
    </xdr:from>
    <xdr:to>
      <xdr:col>16</xdr:col>
      <xdr:colOff>346820</xdr:colOff>
      <xdr:row>65</xdr:row>
      <xdr:rowOff>33150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9800" y="7929569"/>
          <a:ext cx="2580620" cy="2628706"/>
        </a:xfrm>
        <a:prstGeom prst="rect">
          <a:avLst/>
        </a:prstGeom>
      </xdr:spPr>
    </xdr:pic>
    <xdr:clientData/>
  </xdr:twoCellAnchor>
  <xdr:twoCellAnchor editAs="oneCell">
    <xdr:from>
      <xdr:col>12</xdr:col>
      <xdr:colOff>259350</xdr:colOff>
      <xdr:row>15</xdr:row>
      <xdr:rowOff>115030</xdr:rowOff>
    </xdr:from>
    <xdr:to>
      <xdr:col>16</xdr:col>
      <xdr:colOff>342798</xdr:colOff>
      <xdr:row>30</xdr:row>
      <xdr:rowOff>154574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4550" y="2543905"/>
          <a:ext cx="2521848" cy="2468419"/>
        </a:xfrm>
        <a:prstGeom prst="rect">
          <a:avLst/>
        </a:prstGeom>
      </xdr:spPr>
    </xdr:pic>
    <xdr:clientData/>
  </xdr:twoCellAnchor>
  <xdr:twoCellAnchor editAs="oneCell">
    <xdr:from>
      <xdr:col>2</xdr:col>
      <xdr:colOff>92625</xdr:colOff>
      <xdr:row>35</xdr:row>
      <xdr:rowOff>151029</xdr:rowOff>
    </xdr:from>
    <xdr:to>
      <xdr:col>6</xdr:col>
      <xdr:colOff>79901</xdr:colOff>
      <xdr:row>50</xdr:row>
      <xdr:rowOff>19600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825" y="14238504"/>
          <a:ext cx="2425676" cy="2297446"/>
        </a:xfrm>
        <a:prstGeom prst="rect">
          <a:avLst/>
        </a:prstGeom>
      </xdr:spPr>
    </xdr:pic>
    <xdr:clientData/>
  </xdr:twoCellAnchor>
  <xdr:twoCellAnchor editAs="oneCell">
    <xdr:from>
      <xdr:col>2</xdr:col>
      <xdr:colOff>90225</xdr:colOff>
      <xdr:row>18</xdr:row>
      <xdr:rowOff>134953</xdr:rowOff>
    </xdr:from>
    <xdr:to>
      <xdr:col>7</xdr:col>
      <xdr:colOff>66305</xdr:colOff>
      <xdr:row>35</xdr:row>
      <xdr:rowOff>112449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425" y="11469703"/>
          <a:ext cx="3024080" cy="2730221"/>
        </a:xfrm>
        <a:prstGeom prst="rect">
          <a:avLst/>
        </a:prstGeom>
      </xdr:spPr>
    </xdr:pic>
    <xdr:clientData/>
  </xdr:twoCellAnchor>
  <xdr:twoCellAnchor editAs="oneCell">
    <xdr:from>
      <xdr:col>16</xdr:col>
      <xdr:colOff>383100</xdr:colOff>
      <xdr:row>18</xdr:row>
      <xdr:rowOff>128032</xdr:rowOff>
    </xdr:from>
    <xdr:to>
      <xdr:col>20</xdr:col>
      <xdr:colOff>135288</xdr:colOff>
      <xdr:row>33</xdr:row>
      <xdr:rowOff>17975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700" y="3042682"/>
          <a:ext cx="2190588" cy="2318818"/>
        </a:xfrm>
        <a:prstGeom prst="rect">
          <a:avLst/>
        </a:prstGeom>
      </xdr:spPr>
    </xdr:pic>
    <xdr:clientData/>
  </xdr:twoCellAnchor>
  <xdr:twoCellAnchor editAs="oneCell">
    <xdr:from>
      <xdr:col>14</xdr:col>
      <xdr:colOff>514050</xdr:colOff>
      <xdr:row>0</xdr:row>
      <xdr:rowOff>133106</xdr:rowOff>
    </xdr:from>
    <xdr:to>
      <xdr:col>19</xdr:col>
      <xdr:colOff>548902</xdr:colOff>
      <xdr:row>18</xdr:row>
      <xdr:rowOff>82249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450" y="133106"/>
          <a:ext cx="3082852" cy="2863793"/>
        </a:xfrm>
        <a:prstGeom prst="rect">
          <a:avLst/>
        </a:prstGeom>
      </xdr:spPr>
    </xdr:pic>
    <xdr:clientData/>
  </xdr:twoCellAnchor>
  <xdr:twoCellAnchor editAs="oneCell">
    <xdr:from>
      <xdr:col>6</xdr:col>
      <xdr:colOff>549750</xdr:colOff>
      <xdr:row>17</xdr:row>
      <xdr:rowOff>138540</xdr:rowOff>
    </xdr:from>
    <xdr:to>
      <xdr:col>12</xdr:col>
      <xdr:colOff>162003</xdr:colOff>
      <xdr:row>40</xdr:row>
      <xdr:rowOff>148405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350" y="2891265"/>
          <a:ext cx="3269853" cy="3734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I30" sqref="I30"/>
    </sheetView>
  </sheetViews>
  <sheetFormatPr defaultRowHeight="12.75" x14ac:dyDescent="0.2"/>
  <cols>
    <col min="1" max="1" width="20.28515625" customWidth="1"/>
    <col min="2" max="2" width="25.85546875" customWidth="1"/>
    <col min="3" max="3" width="23.7109375" customWidth="1"/>
    <col min="4" max="4" width="27.5703125" customWidth="1"/>
    <col min="5" max="5" width="22.140625" customWidth="1"/>
    <col min="6" max="6" width="14" customWidth="1"/>
  </cols>
  <sheetData>
    <row r="1" spans="1:8" x14ac:dyDescent="0.2">
      <c r="C1" s="12" t="s">
        <v>44</v>
      </c>
      <c r="D1" s="15" t="s">
        <v>45</v>
      </c>
      <c r="E1" s="15" t="s">
        <v>46</v>
      </c>
      <c r="F1" s="19">
        <v>42214</v>
      </c>
      <c r="H1" t="s">
        <v>49</v>
      </c>
    </row>
    <row r="2" spans="1:8" x14ac:dyDescent="0.2">
      <c r="A2" t="s">
        <v>0</v>
      </c>
    </row>
    <row r="4" spans="1:8" x14ac:dyDescent="0.2">
      <c r="A4" t="s">
        <v>1</v>
      </c>
      <c r="B4" t="s">
        <v>9</v>
      </c>
      <c r="C4" t="s">
        <v>12</v>
      </c>
      <c r="D4" t="s">
        <v>2</v>
      </c>
      <c r="E4" s="13" t="s">
        <v>4</v>
      </c>
    </row>
    <row r="5" spans="1:8" ht="13.5" thickBot="1" x14ac:dyDescent="0.25">
      <c r="A5" s="11" t="s">
        <v>19</v>
      </c>
      <c r="B5" s="5" t="s">
        <v>10</v>
      </c>
      <c r="C5" s="6" t="s">
        <v>11</v>
      </c>
      <c r="D5" s="5" t="s">
        <v>3</v>
      </c>
      <c r="E5" s="13" t="s">
        <v>5</v>
      </c>
      <c r="F5" s="10" t="s">
        <v>13</v>
      </c>
    </row>
    <row r="6" spans="1:8" x14ac:dyDescent="0.2">
      <c r="A6" s="16">
        <v>405</v>
      </c>
      <c r="B6" s="18">
        <v>1</v>
      </c>
      <c r="C6" s="1">
        <f>ROUND(AVERAGE(B6:B15),4)</f>
        <v>1.6</v>
      </c>
      <c r="D6" s="2" t="s">
        <v>47</v>
      </c>
      <c r="E6" s="14" t="e">
        <f>ROUND((((C6*1000)*(A6/1000))/$D$6),4)</f>
        <v>#VALUE!</v>
      </c>
      <c r="F6" s="9" t="e">
        <f>ROUND((E6*1000),0)</f>
        <v>#VALUE!</v>
      </c>
    </row>
    <row r="7" spans="1:8" x14ac:dyDescent="0.2">
      <c r="B7" s="18">
        <v>0</v>
      </c>
    </row>
    <row r="8" spans="1:8" x14ac:dyDescent="0.2">
      <c r="B8" s="18">
        <v>2</v>
      </c>
      <c r="E8" s="4" t="s">
        <v>7</v>
      </c>
      <c r="F8" s="1" t="e">
        <f>ROUND(((($C$6+$C$17)*$A$6)/($D$6))*1000,0)</f>
        <v>#VALUE!</v>
      </c>
    </row>
    <row r="9" spans="1:8" x14ac:dyDescent="0.2">
      <c r="B9" s="18">
        <v>2</v>
      </c>
      <c r="E9" s="4" t="s">
        <v>8</v>
      </c>
      <c r="F9" s="1" t="e">
        <f>ROUND(((($C$6-$C$17)*$A$6)/($D$6))*1000,0)</f>
        <v>#VALUE!</v>
      </c>
    </row>
    <row r="10" spans="1:8" x14ac:dyDescent="0.2">
      <c r="B10" s="18">
        <v>3</v>
      </c>
      <c r="D10" t="s">
        <v>48</v>
      </c>
    </row>
    <row r="11" spans="1:8" x14ac:dyDescent="0.2">
      <c r="B11" s="18">
        <v>2</v>
      </c>
      <c r="C11" s="17"/>
      <c r="D11" t="s">
        <v>50</v>
      </c>
    </row>
    <row r="12" spans="1:8" x14ac:dyDescent="0.2">
      <c r="B12" s="18">
        <v>2</v>
      </c>
      <c r="C12" s="17"/>
      <c r="D12" s="17"/>
    </row>
    <row r="13" spans="1:8" x14ac:dyDescent="0.2">
      <c r="B13" s="18">
        <v>1</v>
      </c>
      <c r="C13" s="17"/>
      <c r="D13" s="17"/>
    </row>
    <row r="14" spans="1:8" x14ac:dyDescent="0.2">
      <c r="B14" s="18">
        <v>2</v>
      </c>
      <c r="C14" s="17"/>
      <c r="D14" s="17"/>
    </row>
    <row r="15" spans="1:8" x14ac:dyDescent="0.2">
      <c r="B15" s="18">
        <v>1</v>
      </c>
      <c r="C15" s="17"/>
      <c r="D15" s="17"/>
    </row>
    <row r="17" spans="2:4" x14ac:dyDescent="0.2">
      <c r="B17" s="7" t="s">
        <v>6</v>
      </c>
      <c r="C17" s="8">
        <f>STDEV(B6:B15)</f>
        <v>0.8432740427115677</v>
      </c>
    </row>
    <row r="22" spans="2:4" x14ac:dyDescent="0.2">
      <c r="B22" s="7"/>
      <c r="C22" s="8"/>
    </row>
    <row r="23" spans="2:4" x14ac:dyDescent="0.2">
      <c r="D23" s="15"/>
    </row>
    <row r="24" spans="2:4" x14ac:dyDescent="0.2">
      <c r="B24" s="1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RowHeight="12.75" x14ac:dyDescent="0.2"/>
  <cols>
    <col min="2" max="2" width="10.42578125" customWidth="1"/>
    <col min="3" max="3" width="5.140625" customWidth="1"/>
  </cols>
  <sheetData>
    <row r="1" spans="1:4" x14ac:dyDescent="0.2">
      <c r="A1" s="12" t="s">
        <v>18</v>
      </c>
    </row>
    <row r="4" spans="1:4" x14ac:dyDescent="0.2">
      <c r="A4" t="s">
        <v>14</v>
      </c>
      <c r="C4" s="3" t="s">
        <v>15</v>
      </c>
      <c r="D4" t="s">
        <v>16</v>
      </c>
    </row>
    <row r="6" spans="1:4" x14ac:dyDescent="0.2">
      <c r="A6" t="s">
        <v>17</v>
      </c>
    </row>
    <row r="8" spans="1:4" x14ac:dyDescent="0.2">
      <c r="A8" t="s">
        <v>42</v>
      </c>
    </row>
    <row r="9" spans="1:4" x14ac:dyDescent="0.2">
      <c r="A9" t="s">
        <v>20</v>
      </c>
    </row>
    <row r="11" spans="1:4" x14ac:dyDescent="0.2">
      <c r="A11" t="s">
        <v>21</v>
      </c>
    </row>
    <row r="12" spans="1:4" x14ac:dyDescent="0.2">
      <c r="A12" t="s">
        <v>22</v>
      </c>
    </row>
    <row r="13" spans="1:4" x14ac:dyDescent="0.2">
      <c r="A13" t="s">
        <v>23</v>
      </c>
    </row>
    <row r="14" spans="1:4" x14ac:dyDescent="0.2">
      <c r="A14" t="s">
        <v>43</v>
      </c>
    </row>
    <row r="15" spans="1:4" x14ac:dyDescent="0.2">
      <c r="A15" t="s">
        <v>24</v>
      </c>
    </row>
    <row r="16" spans="1:4" x14ac:dyDescent="0.2">
      <c r="A16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3" spans="1:1" x14ac:dyDescent="0.2">
      <c r="A23" t="s">
        <v>30</v>
      </c>
    </row>
    <row r="25" spans="1:1" x14ac:dyDescent="0.2">
      <c r="A25" t="s">
        <v>31</v>
      </c>
    </row>
    <row r="26" spans="1:1" x14ac:dyDescent="0.2">
      <c r="A26" t="s">
        <v>22</v>
      </c>
    </row>
    <row r="27" spans="1:1" x14ac:dyDescent="0.2">
      <c r="A27" t="s">
        <v>32</v>
      </c>
    </row>
    <row r="28" spans="1:1" x14ac:dyDescent="0.2">
      <c r="A28" t="s">
        <v>33</v>
      </c>
    </row>
    <row r="29" spans="1:1" x14ac:dyDescent="0.2">
      <c r="A29" t="s">
        <v>34</v>
      </c>
    </row>
    <row r="30" spans="1:1" x14ac:dyDescent="0.2">
      <c r="A30" t="s">
        <v>35</v>
      </c>
    </row>
    <row r="32" spans="1:1" x14ac:dyDescent="0.2">
      <c r="A32" t="s">
        <v>26</v>
      </c>
    </row>
    <row r="33" spans="1:1" x14ac:dyDescent="0.2">
      <c r="A33" t="s">
        <v>36</v>
      </c>
    </row>
    <row r="34" spans="1:1" x14ac:dyDescent="0.2">
      <c r="A34" t="s">
        <v>37</v>
      </c>
    </row>
    <row r="35" spans="1:1" x14ac:dyDescent="0.2">
      <c r="A35" t="s">
        <v>38</v>
      </c>
    </row>
    <row r="36" spans="1:1" x14ac:dyDescent="0.2">
      <c r="A36" t="s">
        <v>29</v>
      </c>
    </row>
    <row r="37" spans="1:1" x14ac:dyDescent="0.2">
      <c r="A37" t="s">
        <v>39</v>
      </c>
    </row>
    <row r="38" spans="1:1" x14ac:dyDescent="0.2">
      <c r="A38" t="s">
        <v>40</v>
      </c>
    </row>
    <row r="40" spans="1:1" x14ac:dyDescent="0.2">
      <c r="A40" t="s">
        <v>41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2"/>
  <sheetViews>
    <sheetView topLeftCell="C4" workbookViewId="0">
      <selection activeCell="I45" sqref="I45"/>
    </sheetView>
  </sheetViews>
  <sheetFormatPr defaultRowHeight="12.75" x14ac:dyDescent="0.2"/>
  <sheetData>
    <row r="42" spans="9:9" x14ac:dyDescent="0.2">
      <c r="I42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 data</vt:lpstr>
      <vt:lpstr>Instructions</vt:lpstr>
      <vt:lpstr>Images</vt:lpstr>
    </vt:vector>
  </TitlesOfParts>
  <Company>Wisconsin 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Galarneau</dc:creator>
  <cp:lastModifiedBy>LaLiberte, Gina</cp:lastModifiedBy>
  <dcterms:created xsi:type="dcterms:W3CDTF">2002-11-26T20:40:43Z</dcterms:created>
  <dcterms:modified xsi:type="dcterms:W3CDTF">2015-11-23T22:31:15Z</dcterms:modified>
</cp:coreProperties>
</file>