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nr.state.wi.us\programs\WT\Temp\WT_WATERSHED\FERC_Folder\Project Folders\P-2073 Michigamme Falls\Aquatic Invasive Species\"/>
    </mc:Choice>
  </mc:AlternateContent>
  <bookViews>
    <workbookView xWindow="360" yWindow="30" windowWidth="27795" windowHeight="12585" activeTab="1"/>
  </bookViews>
  <sheets>
    <sheet name="Way Dam Final" sheetId="1" r:id="rId1"/>
    <sheet name="Mich River Final" sheetId="2" r:id="rId2"/>
  </sheets>
  <definedNames>
    <definedName name="_xlnm.Database" localSheetId="1">#REF!</definedName>
    <definedName name="_xlnm.Database" localSheetId="0">#REF!</definedName>
    <definedName name="_xlnm.Database">#REF!</definedName>
    <definedName name="_xlnm.Print_Area" localSheetId="1">'Mich River Final'!$Y$29:$AI$106</definedName>
    <definedName name="_xlnm.Print_Area" localSheetId="0">'Way Dam Final'!$Y$28:$AI$101</definedName>
  </definedNames>
  <calcPr calcId="171027"/>
</workbook>
</file>

<file path=xl/calcChain.xml><?xml version="1.0" encoding="utf-8"?>
<calcChain xmlns="http://schemas.openxmlformats.org/spreadsheetml/2006/main">
  <c r="J25" i="2" l="1"/>
  <c r="I25" i="1"/>
</calcChain>
</file>

<file path=xl/sharedStrings.xml><?xml version="1.0" encoding="utf-8"?>
<sst xmlns="http://schemas.openxmlformats.org/spreadsheetml/2006/main" count="53" uniqueCount="17">
  <si>
    <t>We Energies Hydroelectric Operations</t>
  </si>
  <si>
    <t>Way Dam Purple Loosestrife Monitoring Summary (2006-2017)</t>
  </si>
  <si>
    <t>July Survey Only</t>
  </si>
  <si>
    <t># of Observed Stands</t>
  </si>
  <si>
    <t># of Plants Observed</t>
  </si>
  <si>
    <t># of Stems Observed</t>
  </si>
  <si>
    <t>Stems Observed per Plant</t>
  </si>
  <si>
    <t>Multi-year Plants Observations</t>
  </si>
  <si>
    <t>Total (July &amp; August Surveys Combined)</t>
  </si>
  <si>
    <t>July Survey with Largest Stands Removed</t>
  </si>
  <si>
    <t>We Energies - Purple Loosestrife Monitoring 2006-2017 on Way Dam Reservoir</t>
  </si>
  <si>
    <t>July survey only minus largest 2012-2017 stands</t>
  </si>
  <si>
    <t>Total Observations</t>
  </si>
  <si>
    <t>Michigamme River Purple Loosestrife Monitoring (2009-2017)</t>
  </si>
  <si>
    <t xml:space="preserve">* No large stands observed during the July 2015 surveys. </t>
  </si>
  <si>
    <t>We Energies - Purple Loosestrife Monitoring 2009-2017 on Michigamme River</t>
  </si>
  <si>
    <t>July survey only minus largest 2013-2017  stands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</si>
</sst>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7"/>
      <name val="Arial"/>
      <family val="2"/>
    </font>
    <font>
      <b/>
      <sz val="10"/>
      <name val="Arial"/>
      <family val="2"/>
    </font>
    <font>
      <sz val="17"/>
      <name val="Arial"/>
      <family val="2"/>
    </font>
    <font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</borders>
  <cellStyleXfs count="54">
    <xf numFmtId="0" fontId="0" fillId="0" borderId="0"/>
    <xf numFmtId="0" fontId="2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82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/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" fillId="0" borderId="13" xfId="2" applyFill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1" fillId="0" borderId="16" xfId="2" applyFill="1" applyBorder="1" applyAlignment="1">
      <alignment horizontal="center" vertical="center"/>
    </xf>
    <xf numFmtId="2" fontId="5" fillId="0" borderId="14" xfId="1" applyNumberFormat="1" applyFont="1" applyBorder="1" applyAlignment="1">
      <alignment horizontal="center" vertical="center" wrapText="1"/>
    </xf>
    <xf numFmtId="2" fontId="5" fillId="0" borderId="15" xfId="1" applyNumberFormat="1" applyFont="1" applyBorder="1" applyAlignment="1">
      <alignment horizontal="center" vertical="center" wrapText="1"/>
    </xf>
    <xf numFmtId="2" fontId="1" fillId="0" borderId="16" xfId="2" applyNumberFormat="1" applyFill="1" applyBorder="1" applyAlignment="1">
      <alignment horizontal="center" vertical="center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1" fillId="0" borderId="21" xfId="2" applyFill="1" applyBorder="1" applyAlignment="1">
      <alignment horizontal="center" vertical="center"/>
    </xf>
    <xf numFmtId="0" fontId="1" fillId="0" borderId="22" xfId="2" applyFill="1" applyBorder="1" applyAlignment="1">
      <alignment horizontal="center" vertical="center"/>
    </xf>
    <xf numFmtId="2" fontId="5" fillId="0" borderId="9" xfId="1" applyNumberFormat="1" applyFont="1" applyBorder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9" fillId="0" borderId="0" xfId="42" applyFont="1" applyBorder="1" applyAlignment="1">
      <alignment horizontal="center" wrapText="1"/>
    </xf>
    <xf numFmtId="0" fontId="2" fillId="0" borderId="0" xfId="42" applyAlignment="1"/>
    <xf numFmtId="0" fontId="5" fillId="0" borderId="2" xfId="42" applyFont="1" applyBorder="1" applyAlignment="1">
      <alignment horizontal="center" vertical="center" wrapText="1"/>
    </xf>
    <xf numFmtId="0" fontId="5" fillId="0" borderId="23" xfId="42" applyFont="1" applyBorder="1" applyAlignment="1">
      <alignment horizontal="center" vertical="center" wrapText="1"/>
    </xf>
    <xf numFmtId="0" fontId="5" fillId="0" borderId="24" xfId="42" applyFont="1" applyBorder="1" applyAlignment="1">
      <alignment horizontal="center" vertical="center" wrapText="1"/>
    </xf>
    <xf numFmtId="0" fontId="5" fillId="0" borderId="24" xfId="42" applyFont="1" applyFill="1" applyBorder="1" applyAlignment="1">
      <alignment horizontal="center" vertical="center" wrapText="1"/>
    </xf>
    <xf numFmtId="0" fontId="5" fillId="0" borderId="11" xfId="42" applyFont="1" applyFill="1" applyBorder="1" applyAlignment="1">
      <alignment horizontal="center" vertical="center" wrapText="1"/>
    </xf>
    <xf numFmtId="1" fontId="10" fillId="0" borderId="22" xfId="2" applyNumberFormat="1" applyFont="1" applyFill="1" applyBorder="1" applyAlignment="1">
      <alignment horizontal="center" vertical="center"/>
    </xf>
    <xf numFmtId="0" fontId="5" fillId="0" borderId="8" xfId="42" applyFont="1" applyBorder="1" applyAlignment="1">
      <alignment horizontal="center" vertical="center" wrapText="1"/>
    </xf>
    <xf numFmtId="0" fontId="5" fillId="0" borderId="25" xfId="42" applyFont="1" applyBorder="1" applyAlignment="1">
      <alignment horizontal="center" vertical="center" wrapText="1"/>
    </xf>
    <xf numFmtId="0" fontId="5" fillId="0" borderId="14" xfId="42" applyFont="1" applyBorder="1" applyAlignment="1">
      <alignment horizontal="center" vertical="center" wrapText="1"/>
    </xf>
    <xf numFmtId="0" fontId="5" fillId="0" borderId="14" xfId="42" applyFont="1" applyFill="1" applyBorder="1" applyAlignment="1">
      <alignment horizontal="center" vertical="center" wrapText="1"/>
    </xf>
    <xf numFmtId="0" fontId="5" fillId="0" borderId="15" xfId="42" applyFont="1" applyBorder="1" applyAlignment="1">
      <alignment horizontal="center" vertical="center" wrapText="1"/>
    </xf>
    <xf numFmtId="1" fontId="10" fillId="0" borderId="16" xfId="2" applyNumberFormat="1" applyFont="1" applyFill="1" applyBorder="1" applyAlignment="1">
      <alignment horizontal="center" vertical="center"/>
    </xf>
    <xf numFmtId="2" fontId="5" fillId="0" borderId="25" xfId="42" applyNumberFormat="1" applyFont="1" applyBorder="1" applyAlignment="1">
      <alignment horizontal="center" vertical="center" wrapText="1"/>
    </xf>
    <xf numFmtId="2" fontId="5" fillId="0" borderId="14" xfId="42" applyNumberFormat="1" applyFont="1" applyBorder="1" applyAlignment="1">
      <alignment horizontal="center" vertical="center" wrapText="1"/>
    </xf>
    <xf numFmtId="2" fontId="5" fillId="0" borderId="15" xfId="42" applyNumberFormat="1" applyFont="1" applyBorder="1" applyAlignment="1">
      <alignment horizontal="center" vertical="center" wrapText="1"/>
    </xf>
    <xf numFmtId="2" fontId="10" fillId="0" borderId="16" xfId="2" applyNumberFormat="1" applyFont="1" applyFill="1" applyBorder="1" applyAlignment="1">
      <alignment horizontal="center" vertical="center"/>
    </xf>
    <xf numFmtId="0" fontId="5" fillId="0" borderId="17" xfId="42" applyFont="1" applyBorder="1" applyAlignment="1">
      <alignment horizontal="center" vertical="center" wrapText="1"/>
    </xf>
    <xf numFmtId="0" fontId="5" fillId="0" borderId="26" xfId="42" applyFont="1" applyBorder="1" applyAlignment="1">
      <alignment horizontal="center" vertical="center" wrapText="1"/>
    </xf>
    <xf numFmtId="0" fontId="5" fillId="0" borderId="19" xfId="42" applyFont="1" applyBorder="1" applyAlignment="1">
      <alignment horizontal="center" vertical="center" wrapText="1"/>
    </xf>
    <xf numFmtId="0" fontId="5" fillId="0" borderId="19" xfId="42" applyFont="1" applyFill="1" applyBorder="1" applyAlignment="1">
      <alignment horizontal="center" vertical="center" wrapText="1"/>
    </xf>
    <xf numFmtId="0" fontId="5" fillId="0" borderId="20" xfId="42" applyFont="1" applyBorder="1" applyAlignment="1">
      <alignment horizontal="center" vertical="center" wrapText="1"/>
    </xf>
    <xf numFmtId="1" fontId="10" fillId="0" borderId="21" xfId="2" applyNumberFormat="1" applyFont="1" applyFill="1" applyBorder="1" applyAlignment="1">
      <alignment horizontal="center" vertical="center"/>
    </xf>
    <xf numFmtId="0" fontId="2" fillId="0" borderId="27" xfId="1" applyBorder="1"/>
    <xf numFmtId="0" fontId="5" fillId="0" borderId="0" xfId="42" applyFont="1" applyBorder="1" applyAlignment="1">
      <alignment horizontal="center" vertical="center" wrapText="1"/>
    </xf>
    <xf numFmtId="0" fontId="5" fillId="0" borderId="0" xfId="42" applyFont="1" applyFill="1" applyBorder="1" applyAlignment="1">
      <alignment horizontal="center" vertical="center" wrapText="1"/>
    </xf>
    <xf numFmtId="1" fontId="10" fillId="0" borderId="0" xfId="2" applyNumberFormat="1" applyFont="1" applyFill="1" applyBorder="1" applyAlignment="1">
      <alignment horizontal="center" vertical="center"/>
    </xf>
    <xf numFmtId="0" fontId="5" fillId="0" borderId="3" xfId="42" applyFont="1" applyBorder="1" applyAlignment="1">
      <alignment horizontal="center" vertical="center" wrapText="1"/>
    </xf>
    <xf numFmtId="0" fontId="5" fillId="0" borderId="4" xfId="42" applyFont="1" applyBorder="1" applyAlignment="1">
      <alignment horizontal="center" vertical="center" wrapText="1"/>
    </xf>
    <xf numFmtId="0" fontId="5" fillId="0" borderId="5" xfId="42" applyFont="1" applyBorder="1" applyAlignment="1">
      <alignment horizontal="center" vertical="center" wrapText="1"/>
    </xf>
    <xf numFmtId="0" fontId="5" fillId="0" borderId="5" xfId="42" applyFont="1" applyFill="1" applyBorder="1" applyAlignment="1">
      <alignment horizontal="center" vertical="center" wrapText="1"/>
    </xf>
    <xf numFmtId="0" fontId="5" fillId="0" borderId="6" xfId="42" applyFont="1" applyFill="1" applyBorder="1" applyAlignment="1">
      <alignment horizontal="center" vertical="center" wrapText="1"/>
    </xf>
    <xf numFmtId="0" fontId="5" fillId="0" borderId="9" xfId="42" applyFont="1" applyBorder="1" applyAlignment="1">
      <alignment horizontal="center" vertical="center" wrapText="1"/>
    </xf>
    <xf numFmtId="0" fontId="5" fillId="0" borderId="10" xfId="42" applyFont="1" applyFill="1" applyBorder="1" applyAlignment="1">
      <alignment horizontal="center" vertical="center" wrapText="1"/>
    </xf>
    <xf numFmtId="0" fontId="5" fillId="0" borderId="12" xfId="42" applyFont="1" applyBorder="1" applyAlignment="1">
      <alignment horizontal="center" vertical="center" wrapText="1"/>
    </xf>
    <xf numFmtId="2" fontId="5" fillId="0" borderId="9" xfId="42" applyNumberFormat="1" applyFont="1" applyBorder="1" applyAlignment="1">
      <alignment horizontal="center" vertical="center" wrapText="1"/>
    </xf>
    <xf numFmtId="0" fontId="5" fillId="0" borderId="18" xfId="42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Alignment="1"/>
    <xf numFmtId="0" fontId="3" fillId="0" borderId="0" xfId="1" applyFont="1" applyAlignment="1">
      <alignment horizontal="center"/>
    </xf>
    <xf numFmtId="0" fontId="0" fillId="0" borderId="0" xfId="0" applyAlignment="1"/>
    <xf numFmtId="0" fontId="3" fillId="0" borderId="0" xfId="1" applyFont="1" applyAlignment="1"/>
    <xf numFmtId="0" fontId="4" fillId="0" borderId="0" xfId="1" applyFont="1" applyAlignment="1">
      <alignment horizontal="center"/>
    </xf>
    <xf numFmtId="0" fontId="2" fillId="0" borderId="0" xfId="42" applyAlignment="1"/>
    <xf numFmtId="0" fontId="3" fillId="0" borderId="0" xfId="42" applyFont="1" applyAlignment="1">
      <alignment horizontal="center"/>
    </xf>
    <xf numFmtId="0" fontId="7" fillId="0" borderId="0" xfId="42" applyFont="1" applyBorder="1" applyAlignment="1">
      <alignment horizontal="center" wrapText="1"/>
    </xf>
    <xf numFmtId="0" fontId="8" fillId="0" borderId="0" xfId="42" applyFont="1" applyAlignment="1"/>
    <xf numFmtId="0" fontId="4" fillId="0" borderId="0" xfId="42" applyFont="1" applyAlignment="1">
      <alignment horizontal="center"/>
    </xf>
    <xf numFmtId="0" fontId="4" fillId="0" borderId="0" xfId="42" applyFont="1" applyAlignment="1">
      <alignment horizontal="center" wrapText="1"/>
    </xf>
  </cellXfs>
  <cellStyles count="54">
    <cellStyle name="20% - Accent1 2" xfId="3"/>
    <cellStyle name="20% - Accent1 3" xfId="4"/>
    <cellStyle name="20% - Accent1 4" xfId="5"/>
    <cellStyle name="20% - Accent2 2" xfId="6"/>
    <cellStyle name="20% - Accent2 3" xfId="7"/>
    <cellStyle name="20% - Accent2 4" xfId="8"/>
    <cellStyle name="20% - Accent3 2" xfId="9"/>
    <cellStyle name="20% - Accent3 3" xfId="10"/>
    <cellStyle name="20% - Accent3 4" xfId="11"/>
    <cellStyle name="20% - Accent4 2" xfId="12"/>
    <cellStyle name="20% - Accent4 3" xfId="13"/>
    <cellStyle name="20% - Accent4 4" xfId="14"/>
    <cellStyle name="20% - Accent5 2" xfId="15"/>
    <cellStyle name="20% - Accent5 3" xfId="16"/>
    <cellStyle name="20% - Accent5 4" xfId="17"/>
    <cellStyle name="20% - Accent6 2" xfId="18"/>
    <cellStyle name="20% - Accent6 3" xfId="19"/>
    <cellStyle name="20% - Accent6 4" xfId="20"/>
    <cellStyle name="40% - Accent1 2" xfId="21"/>
    <cellStyle name="40% - Accent1 3" xfId="22"/>
    <cellStyle name="40% - Accent1 4" xfId="23"/>
    <cellStyle name="40% - Accent2 2" xfId="24"/>
    <cellStyle name="40% - Accent2 3" xfId="25"/>
    <cellStyle name="40% - Accent2 4" xfId="26"/>
    <cellStyle name="40% - Accent3 2" xfId="27"/>
    <cellStyle name="40% - Accent3 3" xfId="28"/>
    <cellStyle name="40% - Accent3 4" xfId="29"/>
    <cellStyle name="40% - Accent4 2" xfId="30"/>
    <cellStyle name="40% - Accent4 3" xfId="31"/>
    <cellStyle name="40% - Accent4 4" xfId="32"/>
    <cellStyle name="40% - Accent5 2" xfId="33"/>
    <cellStyle name="40% - Accent5 3" xfId="34"/>
    <cellStyle name="40% - Accent5 4" xfId="35"/>
    <cellStyle name="40% - Accent6 2" xfId="36"/>
    <cellStyle name="40% - Accent6 3" xfId="37"/>
    <cellStyle name="40% - Accent6 4" xfId="38"/>
    <cellStyle name="Comma 2" xfId="39"/>
    <cellStyle name="Comma 3" xfId="40"/>
    <cellStyle name="Comma 4" xfId="41"/>
    <cellStyle name="Normal" xfId="0" builtinId="0"/>
    <cellStyle name="Normal 2" xfId="42"/>
    <cellStyle name="Normal 2 2" xfId="1"/>
    <cellStyle name="Normal 3" xfId="43"/>
    <cellStyle name="Normal 4" xfId="44"/>
    <cellStyle name="Normal 5" xfId="45"/>
    <cellStyle name="Normal 5 2" xfId="2"/>
    <cellStyle name="Normal 5 3" xfId="46"/>
    <cellStyle name="Normal 6" xfId="47"/>
    <cellStyle name="Normal 7" xfId="48"/>
    <cellStyle name="Normal 7 2" xfId="49"/>
    <cellStyle name="Note 2" xfId="50"/>
    <cellStyle name="Note 3" xfId="51"/>
    <cellStyle name="Note 4" xfId="52"/>
    <cellStyle name="Note 5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'Way Dam Final'!$A$22</c:f>
              <c:strCache>
                <c:ptCount val="1"/>
                <c:pt idx="0">
                  <c:v># of Observed Stands</c:v>
                </c:pt>
              </c:strCache>
            </c:strRef>
          </c:tx>
          <c:invertIfNegative val="0"/>
          <c:cat>
            <c:numRef>
              <c:f>'Way Dam Final'!$B$21:$M$21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'Way Dam Final'!$B$22:$M$22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30</c:v>
                </c:pt>
                <c:pt idx="3">
                  <c:v>28</c:v>
                </c:pt>
                <c:pt idx="4">
                  <c:v>68</c:v>
                </c:pt>
                <c:pt idx="5">
                  <c:v>53</c:v>
                </c:pt>
                <c:pt idx="6">
                  <c:v>61</c:v>
                </c:pt>
                <c:pt idx="7">
                  <c:v>62</c:v>
                </c:pt>
                <c:pt idx="8">
                  <c:v>36</c:v>
                </c:pt>
                <c:pt idx="9">
                  <c:v>52</c:v>
                </c:pt>
                <c:pt idx="10">
                  <c:v>57</c:v>
                </c:pt>
                <c:pt idx="1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68-4F9D-BCE5-43BB8E412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335680"/>
        <c:axId val="175316992"/>
      </c:barChart>
      <c:catAx>
        <c:axId val="17533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5316992"/>
        <c:crosses val="autoZero"/>
        <c:auto val="1"/>
        <c:lblAlgn val="ctr"/>
        <c:lblOffset val="100"/>
        <c:noMultiLvlLbl val="0"/>
      </c:catAx>
      <c:valAx>
        <c:axId val="1753169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75335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'Way Dam Final'!$A$7</c:f>
              <c:strCache>
                <c:ptCount val="1"/>
                <c:pt idx="0">
                  <c:v># of Plants Observed</c:v>
                </c:pt>
              </c:strCache>
            </c:strRef>
          </c:tx>
          <c:invertIfNegative val="0"/>
          <c:cat>
            <c:numRef>
              <c:f>'Way Dam Final'!$B$5:$M$5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'Way Dam Final'!$B$7:$M$7</c:f>
              <c:numCache>
                <c:formatCode>General</c:formatCode>
                <c:ptCount val="12"/>
                <c:pt idx="0">
                  <c:v>4</c:v>
                </c:pt>
                <c:pt idx="1">
                  <c:v>9</c:v>
                </c:pt>
                <c:pt idx="2">
                  <c:v>57</c:v>
                </c:pt>
                <c:pt idx="3">
                  <c:v>94</c:v>
                </c:pt>
                <c:pt idx="4">
                  <c:v>558</c:v>
                </c:pt>
                <c:pt idx="5">
                  <c:v>176</c:v>
                </c:pt>
                <c:pt idx="6">
                  <c:v>1239</c:v>
                </c:pt>
                <c:pt idx="7">
                  <c:v>240</c:v>
                </c:pt>
                <c:pt idx="8">
                  <c:v>275</c:v>
                </c:pt>
                <c:pt idx="9">
                  <c:v>159</c:v>
                </c:pt>
                <c:pt idx="10">
                  <c:v>297</c:v>
                </c:pt>
                <c:pt idx="11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03-4786-8F19-9D3E6DCA2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776704"/>
        <c:axId val="176778240"/>
      </c:barChart>
      <c:catAx>
        <c:axId val="17677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6778240"/>
        <c:crosses val="autoZero"/>
        <c:auto val="1"/>
        <c:lblAlgn val="ctr"/>
        <c:lblOffset val="100"/>
        <c:noMultiLvlLbl val="0"/>
      </c:catAx>
      <c:valAx>
        <c:axId val="176778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6776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'Way Dam Final'!$A$8</c:f>
              <c:strCache>
                <c:ptCount val="1"/>
                <c:pt idx="0">
                  <c:v># of Stems Observed</c:v>
                </c:pt>
              </c:strCache>
            </c:strRef>
          </c:tx>
          <c:invertIfNegative val="0"/>
          <c:cat>
            <c:numRef>
              <c:f>'Way Dam Final'!$B$5:$M$5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'Way Dam Final'!$B$8:$M$8</c:f>
              <c:numCache>
                <c:formatCode>General</c:formatCode>
                <c:ptCount val="12"/>
                <c:pt idx="0">
                  <c:v>51</c:v>
                </c:pt>
                <c:pt idx="1">
                  <c:v>128</c:v>
                </c:pt>
                <c:pt idx="2">
                  <c:v>160</c:v>
                </c:pt>
                <c:pt idx="3">
                  <c:v>271</c:v>
                </c:pt>
                <c:pt idx="4">
                  <c:v>1732</c:v>
                </c:pt>
                <c:pt idx="5">
                  <c:v>397</c:v>
                </c:pt>
                <c:pt idx="6">
                  <c:v>1863</c:v>
                </c:pt>
                <c:pt idx="7">
                  <c:v>497</c:v>
                </c:pt>
                <c:pt idx="8">
                  <c:v>521</c:v>
                </c:pt>
                <c:pt idx="9">
                  <c:v>338</c:v>
                </c:pt>
                <c:pt idx="10">
                  <c:v>524</c:v>
                </c:pt>
                <c:pt idx="11">
                  <c:v>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44-410E-8D8B-6E17E086D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966848"/>
        <c:axId val="175997312"/>
      </c:barChart>
      <c:catAx>
        <c:axId val="17596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5997312"/>
        <c:crosses val="autoZero"/>
        <c:auto val="1"/>
        <c:lblAlgn val="ctr"/>
        <c:lblOffset val="100"/>
        <c:noMultiLvlLbl val="0"/>
      </c:catAx>
      <c:valAx>
        <c:axId val="175997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5966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'Way Dam Final'!$A$10</c:f>
              <c:strCache>
                <c:ptCount val="1"/>
                <c:pt idx="0">
                  <c:v>Multi-year Plants Observations</c:v>
                </c:pt>
              </c:strCache>
            </c:strRef>
          </c:tx>
          <c:invertIfNegative val="0"/>
          <c:cat>
            <c:numRef>
              <c:f>'Way Dam Final'!$B$5:$M$5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'Way Dam Final'!$B$10:$M$10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9</c:v>
                </c:pt>
                <c:pt idx="3">
                  <c:v>31</c:v>
                </c:pt>
                <c:pt idx="4">
                  <c:v>314</c:v>
                </c:pt>
                <c:pt idx="5">
                  <c:v>110</c:v>
                </c:pt>
                <c:pt idx="6">
                  <c:v>429</c:v>
                </c:pt>
                <c:pt idx="7">
                  <c:v>190</c:v>
                </c:pt>
                <c:pt idx="8">
                  <c:v>254</c:v>
                </c:pt>
                <c:pt idx="9">
                  <c:v>132</c:v>
                </c:pt>
                <c:pt idx="10">
                  <c:v>230</c:v>
                </c:pt>
                <c:pt idx="11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BB-44AF-A2D4-A2BA1A3E1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009216"/>
        <c:axId val="176010752"/>
      </c:barChart>
      <c:catAx>
        <c:axId val="17600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6010752"/>
        <c:crosses val="autoZero"/>
        <c:auto val="1"/>
        <c:lblAlgn val="ctr"/>
        <c:lblOffset val="100"/>
        <c:noMultiLvlLbl val="0"/>
      </c:catAx>
      <c:valAx>
        <c:axId val="176010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6009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'Mich River Final'!$A$22</c:f>
              <c:strCache>
                <c:ptCount val="1"/>
                <c:pt idx="0">
                  <c:v># of Observed Stands</c:v>
                </c:pt>
              </c:strCache>
            </c:strRef>
          </c:tx>
          <c:invertIfNegative val="0"/>
          <c:cat>
            <c:numRef>
              <c:f>'Mich River Final'!$B$21:$J$21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 formatCode="0">
                  <c:v>2017</c:v>
                </c:pt>
              </c:numCache>
            </c:numRef>
          </c:cat>
          <c:val>
            <c:numRef>
              <c:f>'Mich River Final'!$B$22:$J$22</c:f>
              <c:numCache>
                <c:formatCode>General</c:formatCode>
                <c:ptCount val="9"/>
                <c:pt idx="0">
                  <c:v>56</c:v>
                </c:pt>
                <c:pt idx="1">
                  <c:v>140</c:v>
                </c:pt>
                <c:pt idx="2">
                  <c:v>149</c:v>
                </c:pt>
                <c:pt idx="3">
                  <c:v>217</c:v>
                </c:pt>
                <c:pt idx="4">
                  <c:v>96</c:v>
                </c:pt>
                <c:pt idx="5">
                  <c:v>219</c:v>
                </c:pt>
                <c:pt idx="6">
                  <c:v>168</c:v>
                </c:pt>
                <c:pt idx="7">
                  <c:v>156</c:v>
                </c:pt>
                <c:pt idx="8" formatCode="0">
                  <c:v>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44-4F1C-8D3B-07D49038F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955648"/>
        <c:axId val="248957184"/>
      </c:barChart>
      <c:catAx>
        <c:axId val="24895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8957184"/>
        <c:crosses val="autoZero"/>
        <c:auto val="1"/>
        <c:lblAlgn val="ctr"/>
        <c:lblOffset val="100"/>
        <c:noMultiLvlLbl val="0"/>
      </c:catAx>
      <c:valAx>
        <c:axId val="248957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8955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'Mich River Final'!$A$23</c:f>
              <c:strCache>
                <c:ptCount val="1"/>
                <c:pt idx="0">
                  <c:v># of Plants Observed</c:v>
                </c:pt>
              </c:strCache>
            </c:strRef>
          </c:tx>
          <c:invertIfNegative val="0"/>
          <c:cat>
            <c:numRef>
              <c:f>'Mich River Final'!$B$21:$J$21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 formatCode="0">
                  <c:v>2017</c:v>
                </c:pt>
              </c:numCache>
            </c:numRef>
          </c:cat>
          <c:val>
            <c:numRef>
              <c:f>'Mich River Final'!$B$23:$J$23</c:f>
              <c:numCache>
                <c:formatCode>General</c:formatCode>
                <c:ptCount val="9"/>
                <c:pt idx="0">
                  <c:v>113</c:v>
                </c:pt>
                <c:pt idx="1">
                  <c:v>362</c:v>
                </c:pt>
                <c:pt idx="2">
                  <c:v>592</c:v>
                </c:pt>
                <c:pt idx="3">
                  <c:v>915</c:v>
                </c:pt>
                <c:pt idx="4">
                  <c:v>242</c:v>
                </c:pt>
                <c:pt idx="5">
                  <c:v>498</c:v>
                </c:pt>
                <c:pt idx="6">
                  <c:v>292</c:v>
                </c:pt>
                <c:pt idx="7">
                  <c:v>324</c:v>
                </c:pt>
                <c:pt idx="8" formatCode="0">
                  <c:v>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0E-448B-B995-0A0B4945D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993664"/>
        <c:axId val="248995200"/>
      </c:barChart>
      <c:catAx>
        <c:axId val="24899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8995200"/>
        <c:crosses val="autoZero"/>
        <c:auto val="1"/>
        <c:lblAlgn val="ctr"/>
        <c:lblOffset val="100"/>
        <c:noMultiLvlLbl val="0"/>
      </c:catAx>
      <c:valAx>
        <c:axId val="248995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8993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'Mich River Final'!$A$24</c:f>
              <c:strCache>
                <c:ptCount val="1"/>
                <c:pt idx="0">
                  <c:v># of Stems Observed</c:v>
                </c:pt>
              </c:strCache>
            </c:strRef>
          </c:tx>
          <c:invertIfNegative val="0"/>
          <c:cat>
            <c:numRef>
              <c:f>'Mich River Final'!$B$21:$J$21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 formatCode="0">
                  <c:v>2017</c:v>
                </c:pt>
              </c:numCache>
            </c:numRef>
          </c:cat>
          <c:val>
            <c:numRef>
              <c:f>'Mich River Final'!$B$24:$J$24</c:f>
              <c:numCache>
                <c:formatCode>General</c:formatCode>
                <c:ptCount val="9"/>
                <c:pt idx="0">
                  <c:v>361</c:v>
                </c:pt>
                <c:pt idx="1">
                  <c:v>1234</c:v>
                </c:pt>
                <c:pt idx="2">
                  <c:v>1149</c:v>
                </c:pt>
                <c:pt idx="3">
                  <c:v>1732</c:v>
                </c:pt>
                <c:pt idx="4">
                  <c:v>399</c:v>
                </c:pt>
                <c:pt idx="5">
                  <c:v>817</c:v>
                </c:pt>
                <c:pt idx="6">
                  <c:v>487</c:v>
                </c:pt>
                <c:pt idx="7">
                  <c:v>529</c:v>
                </c:pt>
                <c:pt idx="8" formatCode="0">
                  <c:v>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A0-4DA8-9C48-4AF241D6A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027584"/>
        <c:axId val="249029376"/>
      </c:barChart>
      <c:catAx>
        <c:axId val="24902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9029376"/>
        <c:crosses val="autoZero"/>
        <c:auto val="1"/>
        <c:lblAlgn val="ctr"/>
        <c:lblOffset val="100"/>
        <c:noMultiLvlLbl val="0"/>
      </c:catAx>
      <c:valAx>
        <c:axId val="249029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9027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'Mich River Final'!$A$26</c:f>
              <c:strCache>
                <c:ptCount val="1"/>
                <c:pt idx="0">
                  <c:v>Multi-year Plants Observations</c:v>
                </c:pt>
              </c:strCache>
            </c:strRef>
          </c:tx>
          <c:invertIfNegative val="0"/>
          <c:cat>
            <c:numRef>
              <c:f>'Mich River Final'!$B$21:$J$21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 formatCode="0">
                  <c:v>2017</c:v>
                </c:pt>
              </c:numCache>
            </c:numRef>
          </c:cat>
          <c:val>
            <c:numRef>
              <c:f>'Mich River Final'!$B$26:$J$26</c:f>
              <c:numCache>
                <c:formatCode>General</c:formatCode>
                <c:ptCount val="9"/>
                <c:pt idx="0">
                  <c:v>79</c:v>
                </c:pt>
                <c:pt idx="1">
                  <c:v>317</c:v>
                </c:pt>
                <c:pt idx="2">
                  <c:v>282</c:v>
                </c:pt>
                <c:pt idx="3">
                  <c:v>525</c:v>
                </c:pt>
                <c:pt idx="4">
                  <c:v>192</c:v>
                </c:pt>
                <c:pt idx="5">
                  <c:v>417</c:v>
                </c:pt>
                <c:pt idx="6">
                  <c:v>230</c:v>
                </c:pt>
                <c:pt idx="7">
                  <c:v>255</c:v>
                </c:pt>
                <c:pt idx="8" formatCode="0">
                  <c:v>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60-4BD2-B1E3-619A445AB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263104"/>
        <c:axId val="469264640"/>
      </c:barChart>
      <c:catAx>
        <c:axId val="46926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9264640"/>
        <c:crosses val="autoZero"/>
        <c:auto val="1"/>
        <c:lblAlgn val="ctr"/>
        <c:lblOffset val="100"/>
        <c:noMultiLvlLbl val="0"/>
      </c:catAx>
      <c:valAx>
        <c:axId val="469264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9263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'Mich River Final'!$A$14</c:f>
              <c:strCache>
                <c:ptCount val="1"/>
                <c:pt idx="0">
                  <c:v># of Observed Stands</c:v>
                </c:pt>
              </c:strCache>
            </c:strRef>
          </c:tx>
          <c:invertIfNegative val="0"/>
          <c:cat>
            <c:numRef>
              <c:f>'Mich River Final'!$B$13:$J$13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 formatCode="0">
                  <c:v>2017</c:v>
                </c:pt>
              </c:numCache>
            </c:numRef>
          </c:cat>
          <c:val>
            <c:numRef>
              <c:f>'Mich River Final'!$B$14:$J$14</c:f>
              <c:numCache>
                <c:formatCode>General</c:formatCode>
                <c:ptCount val="9"/>
                <c:pt idx="0">
                  <c:v>56</c:v>
                </c:pt>
                <c:pt idx="1">
                  <c:v>140</c:v>
                </c:pt>
                <c:pt idx="2">
                  <c:v>149</c:v>
                </c:pt>
                <c:pt idx="3">
                  <c:v>217</c:v>
                </c:pt>
                <c:pt idx="4">
                  <c:v>192</c:v>
                </c:pt>
                <c:pt idx="5">
                  <c:v>384</c:v>
                </c:pt>
                <c:pt idx="6">
                  <c:v>328</c:v>
                </c:pt>
                <c:pt idx="7">
                  <c:v>354</c:v>
                </c:pt>
                <c:pt idx="8" formatCode="0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9-4683-8D9D-14DBB3AC4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374848"/>
        <c:axId val="469376384"/>
      </c:barChart>
      <c:catAx>
        <c:axId val="469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9376384"/>
        <c:crosses val="autoZero"/>
        <c:auto val="1"/>
        <c:lblAlgn val="ctr"/>
        <c:lblOffset val="100"/>
        <c:noMultiLvlLbl val="0"/>
      </c:catAx>
      <c:valAx>
        <c:axId val="469376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9374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'Mich River Final'!$A$15</c:f>
              <c:strCache>
                <c:ptCount val="1"/>
                <c:pt idx="0">
                  <c:v># of Plants Observed</c:v>
                </c:pt>
              </c:strCache>
            </c:strRef>
          </c:tx>
          <c:invertIfNegative val="0"/>
          <c:cat>
            <c:numRef>
              <c:f>'Mich River Final'!$B$13:$J$13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 formatCode="0">
                  <c:v>2017</c:v>
                </c:pt>
              </c:numCache>
            </c:numRef>
          </c:cat>
          <c:val>
            <c:numRef>
              <c:f>'Mich River Final'!$B$15:$J$15</c:f>
              <c:numCache>
                <c:formatCode>General</c:formatCode>
                <c:ptCount val="9"/>
                <c:pt idx="0">
                  <c:v>113</c:v>
                </c:pt>
                <c:pt idx="1">
                  <c:v>362</c:v>
                </c:pt>
                <c:pt idx="2">
                  <c:v>592</c:v>
                </c:pt>
                <c:pt idx="3">
                  <c:v>915</c:v>
                </c:pt>
                <c:pt idx="4">
                  <c:v>686</c:v>
                </c:pt>
                <c:pt idx="5">
                  <c:v>994</c:v>
                </c:pt>
                <c:pt idx="6">
                  <c:v>755</c:v>
                </c:pt>
                <c:pt idx="7">
                  <c:v>859</c:v>
                </c:pt>
                <c:pt idx="8" formatCode="0">
                  <c:v>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9-4F33-8FBC-897B553F6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388288"/>
        <c:axId val="469394176"/>
      </c:barChart>
      <c:catAx>
        <c:axId val="46938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9394176"/>
        <c:crosses val="autoZero"/>
        <c:auto val="1"/>
        <c:lblAlgn val="ctr"/>
        <c:lblOffset val="100"/>
        <c:noMultiLvlLbl val="0"/>
      </c:catAx>
      <c:valAx>
        <c:axId val="469394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9388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'Mich River Final'!$A$16</c:f>
              <c:strCache>
                <c:ptCount val="1"/>
                <c:pt idx="0">
                  <c:v># of Stems Observed</c:v>
                </c:pt>
              </c:strCache>
            </c:strRef>
          </c:tx>
          <c:invertIfNegative val="0"/>
          <c:cat>
            <c:numRef>
              <c:f>'Mich River Final'!$B$13:$J$13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 formatCode="0">
                  <c:v>2017</c:v>
                </c:pt>
              </c:numCache>
            </c:numRef>
          </c:cat>
          <c:val>
            <c:numRef>
              <c:f>'Mich River Final'!$B$16:$J$16</c:f>
              <c:numCache>
                <c:formatCode>General</c:formatCode>
                <c:ptCount val="9"/>
                <c:pt idx="0">
                  <c:v>361</c:v>
                </c:pt>
                <c:pt idx="1">
                  <c:v>1234</c:v>
                </c:pt>
                <c:pt idx="2">
                  <c:v>1149</c:v>
                </c:pt>
                <c:pt idx="3">
                  <c:v>1732</c:v>
                </c:pt>
                <c:pt idx="4">
                  <c:v>1132</c:v>
                </c:pt>
                <c:pt idx="5">
                  <c:v>1750</c:v>
                </c:pt>
                <c:pt idx="6">
                  <c:v>1473</c:v>
                </c:pt>
                <c:pt idx="7">
                  <c:v>1470</c:v>
                </c:pt>
                <c:pt idx="8" formatCode="0">
                  <c:v>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F0-48E0-AEF8-0569871F3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426560"/>
        <c:axId val="469428096"/>
      </c:barChart>
      <c:catAx>
        <c:axId val="46942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9428096"/>
        <c:crosses val="autoZero"/>
        <c:auto val="1"/>
        <c:lblAlgn val="ctr"/>
        <c:lblOffset val="100"/>
        <c:noMultiLvlLbl val="0"/>
      </c:catAx>
      <c:valAx>
        <c:axId val="469428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9426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'Way Dam Final'!$A$23</c:f>
              <c:strCache>
                <c:ptCount val="1"/>
                <c:pt idx="0">
                  <c:v># of Plants Observed</c:v>
                </c:pt>
              </c:strCache>
            </c:strRef>
          </c:tx>
          <c:invertIfNegative val="0"/>
          <c:cat>
            <c:numRef>
              <c:f>'Way Dam Final'!$B$21:$M$21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'Way Dam Final'!$B$23:$M$23</c:f>
              <c:numCache>
                <c:formatCode>General</c:formatCode>
                <c:ptCount val="12"/>
                <c:pt idx="0">
                  <c:v>4</c:v>
                </c:pt>
                <c:pt idx="1">
                  <c:v>9</c:v>
                </c:pt>
                <c:pt idx="2">
                  <c:v>57</c:v>
                </c:pt>
                <c:pt idx="3">
                  <c:v>94</c:v>
                </c:pt>
                <c:pt idx="4">
                  <c:v>558</c:v>
                </c:pt>
                <c:pt idx="5">
                  <c:v>176</c:v>
                </c:pt>
                <c:pt idx="6">
                  <c:v>111</c:v>
                </c:pt>
                <c:pt idx="7">
                  <c:v>93</c:v>
                </c:pt>
                <c:pt idx="8">
                  <c:v>86</c:v>
                </c:pt>
                <c:pt idx="9">
                  <c:v>113</c:v>
                </c:pt>
                <c:pt idx="10">
                  <c:v>132</c:v>
                </c:pt>
                <c:pt idx="11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97-4C02-8524-5952F31BB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328640"/>
        <c:axId val="175359104"/>
      </c:barChart>
      <c:catAx>
        <c:axId val="17532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5359104"/>
        <c:crosses val="autoZero"/>
        <c:auto val="1"/>
        <c:lblAlgn val="ctr"/>
        <c:lblOffset val="100"/>
        <c:noMultiLvlLbl val="0"/>
      </c:catAx>
      <c:valAx>
        <c:axId val="175359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5328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'Mich River Final'!$A$26</c:f>
              <c:strCache>
                <c:ptCount val="1"/>
                <c:pt idx="0">
                  <c:v>Multi-year Plants Observations</c:v>
                </c:pt>
              </c:strCache>
            </c:strRef>
          </c:tx>
          <c:invertIfNegative val="0"/>
          <c:cat>
            <c:numRef>
              <c:f>'Mich River Final'!$B$21:$J$21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 formatCode="0">
                  <c:v>2017</c:v>
                </c:pt>
              </c:numCache>
            </c:numRef>
          </c:cat>
          <c:val>
            <c:numRef>
              <c:f>'Mich River Final'!$B$26:$J$26</c:f>
              <c:numCache>
                <c:formatCode>General</c:formatCode>
                <c:ptCount val="9"/>
                <c:pt idx="0">
                  <c:v>79</c:v>
                </c:pt>
                <c:pt idx="1">
                  <c:v>317</c:v>
                </c:pt>
                <c:pt idx="2">
                  <c:v>282</c:v>
                </c:pt>
                <c:pt idx="3">
                  <c:v>525</c:v>
                </c:pt>
                <c:pt idx="4">
                  <c:v>192</c:v>
                </c:pt>
                <c:pt idx="5">
                  <c:v>417</c:v>
                </c:pt>
                <c:pt idx="6">
                  <c:v>230</c:v>
                </c:pt>
                <c:pt idx="7">
                  <c:v>255</c:v>
                </c:pt>
                <c:pt idx="8" formatCode="0">
                  <c:v>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4-48FF-B658-9FDCB2449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10336"/>
        <c:axId val="469711872"/>
      </c:barChart>
      <c:catAx>
        <c:axId val="46971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9711872"/>
        <c:crosses val="autoZero"/>
        <c:auto val="1"/>
        <c:lblAlgn val="ctr"/>
        <c:lblOffset val="100"/>
        <c:noMultiLvlLbl val="0"/>
      </c:catAx>
      <c:valAx>
        <c:axId val="469711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9710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'Mich River Final'!$A$6</c:f>
              <c:strCache>
                <c:ptCount val="1"/>
                <c:pt idx="0">
                  <c:v># of Observed Stands</c:v>
                </c:pt>
              </c:strCache>
            </c:strRef>
          </c:tx>
          <c:invertIfNegative val="0"/>
          <c:cat>
            <c:numRef>
              <c:f>'Mich River Final'!$B$5:$J$5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 formatCode="0">
                  <c:v>2017</c:v>
                </c:pt>
              </c:numCache>
            </c:numRef>
          </c:cat>
          <c:val>
            <c:numRef>
              <c:f>'Mich River Final'!$B$6:$J$6</c:f>
              <c:numCache>
                <c:formatCode>General</c:formatCode>
                <c:ptCount val="9"/>
                <c:pt idx="0">
                  <c:v>56</c:v>
                </c:pt>
                <c:pt idx="1">
                  <c:v>140</c:v>
                </c:pt>
                <c:pt idx="2">
                  <c:v>149</c:v>
                </c:pt>
                <c:pt idx="3">
                  <c:v>217</c:v>
                </c:pt>
                <c:pt idx="4">
                  <c:v>99</c:v>
                </c:pt>
                <c:pt idx="5">
                  <c:v>221</c:v>
                </c:pt>
                <c:pt idx="6">
                  <c:v>168</c:v>
                </c:pt>
                <c:pt idx="7">
                  <c:v>157</c:v>
                </c:pt>
                <c:pt idx="8" formatCode="0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9D-4738-9370-DE17173CB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732672"/>
        <c:axId val="248754944"/>
      </c:barChart>
      <c:catAx>
        <c:axId val="24873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8754944"/>
        <c:crosses val="autoZero"/>
        <c:auto val="1"/>
        <c:lblAlgn val="ctr"/>
        <c:lblOffset val="100"/>
        <c:noMultiLvlLbl val="0"/>
      </c:catAx>
      <c:valAx>
        <c:axId val="248754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8732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'Mich River Final'!$A$7</c:f>
              <c:strCache>
                <c:ptCount val="1"/>
                <c:pt idx="0">
                  <c:v># of Plants Observed</c:v>
                </c:pt>
              </c:strCache>
            </c:strRef>
          </c:tx>
          <c:invertIfNegative val="0"/>
          <c:cat>
            <c:numRef>
              <c:f>'Mich River Final'!$B$5:$J$5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 formatCode="0">
                  <c:v>2017</c:v>
                </c:pt>
              </c:numCache>
            </c:numRef>
          </c:cat>
          <c:val>
            <c:numRef>
              <c:f>'Mich River Final'!$B$7:$J$7</c:f>
              <c:numCache>
                <c:formatCode>General</c:formatCode>
                <c:ptCount val="9"/>
                <c:pt idx="0">
                  <c:v>113</c:v>
                </c:pt>
                <c:pt idx="1">
                  <c:v>362</c:v>
                </c:pt>
                <c:pt idx="2">
                  <c:v>592</c:v>
                </c:pt>
                <c:pt idx="3">
                  <c:v>915</c:v>
                </c:pt>
                <c:pt idx="4">
                  <c:v>361</c:v>
                </c:pt>
                <c:pt idx="5">
                  <c:v>535</c:v>
                </c:pt>
                <c:pt idx="6">
                  <c:v>292</c:v>
                </c:pt>
                <c:pt idx="7">
                  <c:v>352</c:v>
                </c:pt>
                <c:pt idx="8" formatCode="0">
                  <c:v>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9D-465B-B298-431574531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717696"/>
        <c:axId val="248719232"/>
      </c:barChart>
      <c:catAx>
        <c:axId val="24871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8719232"/>
        <c:crosses val="autoZero"/>
        <c:auto val="1"/>
        <c:lblAlgn val="ctr"/>
        <c:lblOffset val="100"/>
        <c:noMultiLvlLbl val="0"/>
      </c:catAx>
      <c:valAx>
        <c:axId val="248719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8717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'Mich River Final'!$A$8</c:f>
              <c:strCache>
                <c:ptCount val="1"/>
                <c:pt idx="0">
                  <c:v># of Stems Observed</c:v>
                </c:pt>
              </c:strCache>
            </c:strRef>
          </c:tx>
          <c:invertIfNegative val="0"/>
          <c:cat>
            <c:numRef>
              <c:f>'Mich River Final'!$B$5:$J$5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 formatCode="0">
                  <c:v>2017</c:v>
                </c:pt>
              </c:numCache>
            </c:numRef>
          </c:cat>
          <c:val>
            <c:numRef>
              <c:f>'Mich River Final'!$B$8:$J$8</c:f>
              <c:numCache>
                <c:formatCode>General</c:formatCode>
                <c:ptCount val="9"/>
                <c:pt idx="0">
                  <c:v>361</c:v>
                </c:pt>
                <c:pt idx="1">
                  <c:v>1234</c:v>
                </c:pt>
                <c:pt idx="2">
                  <c:v>1149</c:v>
                </c:pt>
                <c:pt idx="3">
                  <c:v>1732</c:v>
                </c:pt>
                <c:pt idx="4">
                  <c:v>585</c:v>
                </c:pt>
                <c:pt idx="5">
                  <c:v>873</c:v>
                </c:pt>
                <c:pt idx="6">
                  <c:v>487</c:v>
                </c:pt>
                <c:pt idx="7">
                  <c:v>584</c:v>
                </c:pt>
                <c:pt idx="8" formatCode="0">
                  <c:v>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56-46E1-B598-A7163EF18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47200"/>
        <c:axId val="469748736"/>
      </c:barChart>
      <c:catAx>
        <c:axId val="46974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9748736"/>
        <c:crosses val="autoZero"/>
        <c:auto val="1"/>
        <c:lblAlgn val="ctr"/>
        <c:lblOffset val="100"/>
        <c:noMultiLvlLbl val="0"/>
      </c:catAx>
      <c:valAx>
        <c:axId val="469748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9747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'Mich River Final'!$A$10</c:f>
              <c:strCache>
                <c:ptCount val="1"/>
                <c:pt idx="0">
                  <c:v>Multi-year Plants Observations</c:v>
                </c:pt>
              </c:strCache>
            </c:strRef>
          </c:tx>
          <c:invertIfNegative val="0"/>
          <c:cat>
            <c:numRef>
              <c:f>'Mich River Final'!$B$5:$J$5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 formatCode="0">
                  <c:v>2017</c:v>
                </c:pt>
              </c:numCache>
            </c:numRef>
          </c:cat>
          <c:val>
            <c:numRef>
              <c:f>'Mich River Final'!$B$10:$J$10</c:f>
              <c:numCache>
                <c:formatCode>General</c:formatCode>
                <c:ptCount val="9"/>
                <c:pt idx="0">
                  <c:v>79</c:v>
                </c:pt>
                <c:pt idx="1">
                  <c:v>317</c:v>
                </c:pt>
                <c:pt idx="2">
                  <c:v>282</c:v>
                </c:pt>
                <c:pt idx="3">
                  <c:v>525</c:v>
                </c:pt>
                <c:pt idx="4">
                  <c:v>280</c:v>
                </c:pt>
                <c:pt idx="5">
                  <c:v>451</c:v>
                </c:pt>
                <c:pt idx="6">
                  <c:v>230</c:v>
                </c:pt>
                <c:pt idx="7">
                  <c:v>278</c:v>
                </c:pt>
                <c:pt idx="8" formatCode="0">
                  <c:v>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59-4108-BC5C-694366111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72928"/>
        <c:axId val="469782912"/>
      </c:barChart>
      <c:catAx>
        <c:axId val="46977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9782912"/>
        <c:crosses val="autoZero"/>
        <c:auto val="1"/>
        <c:lblAlgn val="ctr"/>
        <c:lblOffset val="100"/>
        <c:noMultiLvlLbl val="0"/>
      </c:catAx>
      <c:valAx>
        <c:axId val="469782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9772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'Way Dam Final'!$A$24</c:f>
              <c:strCache>
                <c:ptCount val="1"/>
                <c:pt idx="0">
                  <c:v># of Stems Observed</c:v>
                </c:pt>
              </c:strCache>
            </c:strRef>
          </c:tx>
          <c:invertIfNegative val="0"/>
          <c:cat>
            <c:numRef>
              <c:f>'Way Dam Final'!$B$21:$M$21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'Way Dam Final'!$B$24:$M$24</c:f>
              <c:numCache>
                <c:formatCode>General</c:formatCode>
                <c:ptCount val="12"/>
                <c:pt idx="0">
                  <c:v>51</c:v>
                </c:pt>
                <c:pt idx="1">
                  <c:v>128</c:v>
                </c:pt>
                <c:pt idx="2">
                  <c:v>160</c:v>
                </c:pt>
                <c:pt idx="3">
                  <c:v>271</c:v>
                </c:pt>
                <c:pt idx="4">
                  <c:v>1732</c:v>
                </c:pt>
                <c:pt idx="5">
                  <c:v>397</c:v>
                </c:pt>
                <c:pt idx="6">
                  <c:v>358</c:v>
                </c:pt>
                <c:pt idx="7">
                  <c:v>248</c:v>
                </c:pt>
                <c:pt idx="8">
                  <c:v>247</c:v>
                </c:pt>
                <c:pt idx="9">
                  <c:v>277</c:v>
                </c:pt>
                <c:pt idx="10">
                  <c:v>259</c:v>
                </c:pt>
                <c:pt idx="11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97-4BAC-9813-85F4BE8B2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506176"/>
        <c:axId val="175507712"/>
      </c:barChart>
      <c:catAx>
        <c:axId val="17550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5507712"/>
        <c:crosses val="autoZero"/>
        <c:auto val="1"/>
        <c:lblAlgn val="ctr"/>
        <c:lblOffset val="100"/>
        <c:noMultiLvlLbl val="0"/>
      </c:catAx>
      <c:valAx>
        <c:axId val="175507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5506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'Way Dam Final'!$A$26</c:f>
              <c:strCache>
                <c:ptCount val="1"/>
                <c:pt idx="0">
                  <c:v>Multi-year Plants Observations</c:v>
                </c:pt>
              </c:strCache>
            </c:strRef>
          </c:tx>
          <c:invertIfNegative val="0"/>
          <c:cat>
            <c:numRef>
              <c:f>'Way Dam Final'!$B$21:$M$21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'Way Dam Final'!$B$26:$M$26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9</c:v>
                </c:pt>
                <c:pt idx="3">
                  <c:v>31</c:v>
                </c:pt>
                <c:pt idx="4">
                  <c:v>314</c:v>
                </c:pt>
                <c:pt idx="5">
                  <c:v>110</c:v>
                </c:pt>
                <c:pt idx="6">
                  <c:v>170</c:v>
                </c:pt>
                <c:pt idx="7">
                  <c:v>88</c:v>
                </c:pt>
                <c:pt idx="8">
                  <c:v>81</c:v>
                </c:pt>
                <c:pt idx="9">
                  <c:v>97</c:v>
                </c:pt>
                <c:pt idx="10">
                  <c:v>107</c:v>
                </c:pt>
                <c:pt idx="11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EF-4EE8-BAF7-7835792FD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531904"/>
        <c:axId val="175533440"/>
      </c:barChart>
      <c:catAx>
        <c:axId val="17553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5533440"/>
        <c:crosses val="autoZero"/>
        <c:auto val="1"/>
        <c:lblAlgn val="ctr"/>
        <c:lblOffset val="100"/>
        <c:noMultiLvlLbl val="0"/>
      </c:catAx>
      <c:valAx>
        <c:axId val="175533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5531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'Way Dam Final'!$A$14</c:f>
              <c:strCache>
                <c:ptCount val="1"/>
                <c:pt idx="0">
                  <c:v># of Observed Stands</c:v>
                </c:pt>
              </c:strCache>
            </c:strRef>
          </c:tx>
          <c:invertIfNegative val="0"/>
          <c:cat>
            <c:numRef>
              <c:f>'Way Dam Final'!$B$13:$M$13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'Way Dam Final'!$B$14:$M$14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30</c:v>
                </c:pt>
                <c:pt idx="3">
                  <c:v>28</c:v>
                </c:pt>
                <c:pt idx="4">
                  <c:v>68</c:v>
                </c:pt>
                <c:pt idx="5">
                  <c:v>53</c:v>
                </c:pt>
                <c:pt idx="6">
                  <c:v>65</c:v>
                </c:pt>
                <c:pt idx="7">
                  <c:v>61</c:v>
                </c:pt>
                <c:pt idx="8">
                  <c:v>93</c:v>
                </c:pt>
                <c:pt idx="9">
                  <c:v>106</c:v>
                </c:pt>
                <c:pt idx="10">
                  <c:v>130</c:v>
                </c:pt>
                <c:pt idx="11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5A-47CE-B2DE-1BD080214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418368"/>
        <c:axId val="175420160"/>
      </c:barChart>
      <c:catAx>
        <c:axId val="17541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5420160"/>
        <c:crosses val="autoZero"/>
        <c:auto val="1"/>
        <c:lblAlgn val="ctr"/>
        <c:lblOffset val="100"/>
        <c:noMultiLvlLbl val="0"/>
      </c:catAx>
      <c:valAx>
        <c:axId val="175420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5418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'Way Dam Final'!$A$15</c:f>
              <c:strCache>
                <c:ptCount val="1"/>
                <c:pt idx="0">
                  <c:v># of Plants Observed</c:v>
                </c:pt>
              </c:strCache>
            </c:strRef>
          </c:tx>
          <c:invertIfNegative val="0"/>
          <c:cat>
            <c:numRef>
              <c:f>'Way Dam Final'!$B$13:$M$13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'Way Dam Final'!$B$15:$M$15</c:f>
              <c:numCache>
                <c:formatCode>General</c:formatCode>
                <c:ptCount val="12"/>
                <c:pt idx="0">
                  <c:v>4</c:v>
                </c:pt>
                <c:pt idx="1">
                  <c:v>9</c:v>
                </c:pt>
                <c:pt idx="2">
                  <c:v>57</c:v>
                </c:pt>
                <c:pt idx="3">
                  <c:v>94</c:v>
                </c:pt>
                <c:pt idx="4">
                  <c:v>558</c:v>
                </c:pt>
                <c:pt idx="5">
                  <c:v>176</c:v>
                </c:pt>
                <c:pt idx="6">
                  <c:v>1239</c:v>
                </c:pt>
                <c:pt idx="7">
                  <c:v>290</c:v>
                </c:pt>
                <c:pt idx="8">
                  <c:v>720</c:v>
                </c:pt>
                <c:pt idx="9">
                  <c:v>347</c:v>
                </c:pt>
                <c:pt idx="10">
                  <c:v>890</c:v>
                </c:pt>
                <c:pt idx="11">
                  <c:v>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A8-42DA-BBA6-8959F5764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399296"/>
        <c:axId val="175400832"/>
      </c:barChart>
      <c:catAx>
        <c:axId val="17539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5400832"/>
        <c:crosses val="autoZero"/>
        <c:auto val="1"/>
        <c:lblAlgn val="ctr"/>
        <c:lblOffset val="100"/>
        <c:noMultiLvlLbl val="0"/>
      </c:catAx>
      <c:valAx>
        <c:axId val="175400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5399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'Way Dam Final'!$A$16</c:f>
              <c:strCache>
                <c:ptCount val="1"/>
                <c:pt idx="0">
                  <c:v># of Stems Observed</c:v>
                </c:pt>
              </c:strCache>
            </c:strRef>
          </c:tx>
          <c:invertIfNegative val="0"/>
          <c:cat>
            <c:numRef>
              <c:f>'Way Dam Final'!$B$13:$M$13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'Way Dam Final'!$B$16:$M$16</c:f>
              <c:numCache>
                <c:formatCode>General</c:formatCode>
                <c:ptCount val="12"/>
                <c:pt idx="0">
                  <c:v>51</c:v>
                </c:pt>
                <c:pt idx="1">
                  <c:v>128</c:v>
                </c:pt>
                <c:pt idx="2">
                  <c:v>160</c:v>
                </c:pt>
                <c:pt idx="3">
                  <c:v>271</c:v>
                </c:pt>
                <c:pt idx="4">
                  <c:v>1732</c:v>
                </c:pt>
                <c:pt idx="5">
                  <c:v>397</c:v>
                </c:pt>
                <c:pt idx="6">
                  <c:v>1863</c:v>
                </c:pt>
                <c:pt idx="7">
                  <c:v>680</c:v>
                </c:pt>
                <c:pt idx="8">
                  <c:v>1247</c:v>
                </c:pt>
                <c:pt idx="9">
                  <c:v>686</c:v>
                </c:pt>
                <c:pt idx="10">
                  <c:v>1714</c:v>
                </c:pt>
                <c:pt idx="11">
                  <c:v>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5D-44FD-9377-35C9FF991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568384"/>
        <c:axId val="175569920"/>
      </c:barChart>
      <c:catAx>
        <c:axId val="17556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5569920"/>
        <c:crosses val="autoZero"/>
        <c:auto val="1"/>
        <c:lblAlgn val="ctr"/>
        <c:lblOffset val="100"/>
        <c:noMultiLvlLbl val="0"/>
      </c:catAx>
      <c:valAx>
        <c:axId val="175569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5568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'Way Dam Final'!$A$18</c:f>
              <c:strCache>
                <c:ptCount val="1"/>
                <c:pt idx="0">
                  <c:v>Multi-year Plants Observations</c:v>
                </c:pt>
              </c:strCache>
            </c:strRef>
          </c:tx>
          <c:invertIfNegative val="0"/>
          <c:cat>
            <c:numRef>
              <c:f>'Way Dam Final'!$B$13:$M$13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'Way Dam Final'!$B$18:$M$18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9</c:v>
                </c:pt>
                <c:pt idx="3">
                  <c:v>31</c:v>
                </c:pt>
                <c:pt idx="4">
                  <c:v>314</c:v>
                </c:pt>
                <c:pt idx="5">
                  <c:v>110</c:v>
                </c:pt>
                <c:pt idx="6">
                  <c:v>429</c:v>
                </c:pt>
                <c:pt idx="7">
                  <c:v>233</c:v>
                </c:pt>
                <c:pt idx="8">
                  <c:v>565</c:v>
                </c:pt>
                <c:pt idx="9">
                  <c:v>269</c:v>
                </c:pt>
                <c:pt idx="10">
                  <c:v>756</c:v>
                </c:pt>
                <c:pt idx="11">
                  <c:v>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5D-4CF0-A0E0-0F890D1CA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524480"/>
        <c:axId val="175858048"/>
      </c:barChart>
      <c:catAx>
        <c:axId val="17552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5858048"/>
        <c:crosses val="autoZero"/>
        <c:auto val="1"/>
        <c:lblAlgn val="ctr"/>
        <c:lblOffset val="100"/>
        <c:noMultiLvlLbl val="0"/>
      </c:catAx>
      <c:valAx>
        <c:axId val="175858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5524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'Way Dam Final'!$A$6</c:f>
              <c:strCache>
                <c:ptCount val="1"/>
                <c:pt idx="0">
                  <c:v># of Observed Stands</c:v>
                </c:pt>
              </c:strCache>
            </c:strRef>
          </c:tx>
          <c:invertIfNegative val="0"/>
          <c:cat>
            <c:numRef>
              <c:f>'Way Dam Final'!$B$5:$M$5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'Way Dam Final'!$B$6:$M$6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30</c:v>
                </c:pt>
                <c:pt idx="3">
                  <c:v>28</c:v>
                </c:pt>
                <c:pt idx="4">
                  <c:v>68</c:v>
                </c:pt>
                <c:pt idx="5">
                  <c:v>53</c:v>
                </c:pt>
                <c:pt idx="6">
                  <c:v>65</c:v>
                </c:pt>
                <c:pt idx="7">
                  <c:v>39</c:v>
                </c:pt>
                <c:pt idx="8">
                  <c:v>39</c:v>
                </c:pt>
                <c:pt idx="9">
                  <c:v>55</c:v>
                </c:pt>
                <c:pt idx="10">
                  <c:v>69</c:v>
                </c:pt>
                <c:pt idx="1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14-46C3-B798-3DC1372EF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890816"/>
        <c:axId val="175892352"/>
      </c:barChart>
      <c:catAx>
        <c:axId val="17589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5892352"/>
        <c:crosses val="autoZero"/>
        <c:auto val="1"/>
        <c:lblAlgn val="ctr"/>
        <c:lblOffset val="100"/>
        <c:noMultiLvlLbl val="0"/>
      </c:catAx>
      <c:valAx>
        <c:axId val="175892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5890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5195</xdr:rowOff>
    </xdr:from>
    <xdr:to>
      <xdr:col>11</xdr:col>
      <xdr:colOff>0</xdr:colOff>
      <xdr:row>47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11</xdr:col>
      <xdr:colOff>0</xdr:colOff>
      <xdr:row>65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11</xdr:col>
      <xdr:colOff>0</xdr:colOff>
      <xdr:row>83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84</xdr:row>
      <xdr:rowOff>5194</xdr:rowOff>
    </xdr:from>
    <xdr:to>
      <xdr:col>11</xdr:col>
      <xdr:colOff>0</xdr:colOff>
      <xdr:row>100</xdr:row>
      <xdr:rowOff>149678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6185</xdr:colOff>
      <xdr:row>30</xdr:row>
      <xdr:rowOff>0</xdr:rowOff>
    </xdr:from>
    <xdr:to>
      <xdr:col>23</xdr:col>
      <xdr:colOff>0</xdr:colOff>
      <xdr:row>47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13608</xdr:colOff>
      <xdr:row>47</xdr:row>
      <xdr:rowOff>159203</xdr:rowOff>
    </xdr:from>
    <xdr:to>
      <xdr:col>23</xdr:col>
      <xdr:colOff>0</xdr:colOff>
      <xdr:row>65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13606</xdr:colOff>
      <xdr:row>66</xdr:row>
      <xdr:rowOff>13607</xdr:rowOff>
    </xdr:from>
    <xdr:to>
      <xdr:col>22</xdr:col>
      <xdr:colOff>612320</xdr:colOff>
      <xdr:row>83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84</xdr:row>
      <xdr:rowOff>0</xdr:rowOff>
    </xdr:from>
    <xdr:to>
      <xdr:col>23</xdr:col>
      <xdr:colOff>0</xdr:colOff>
      <xdr:row>101</xdr:row>
      <xdr:rowOff>13607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</xdr:col>
      <xdr:colOff>0</xdr:colOff>
      <xdr:row>29</xdr:row>
      <xdr:rowOff>163285</xdr:rowOff>
    </xdr:from>
    <xdr:to>
      <xdr:col>35</xdr:col>
      <xdr:colOff>0</xdr:colOff>
      <xdr:row>46</xdr:row>
      <xdr:rowOff>163285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24</xdr:col>
      <xdr:colOff>0</xdr:colOff>
      <xdr:row>48</xdr:row>
      <xdr:rowOff>0</xdr:rowOff>
    </xdr:from>
    <xdr:to>
      <xdr:col>35</xdr:col>
      <xdr:colOff>0</xdr:colOff>
      <xdr:row>64</xdr:row>
      <xdr:rowOff>149679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24</xdr:col>
      <xdr:colOff>0</xdr:colOff>
      <xdr:row>66</xdr:row>
      <xdr:rowOff>-1</xdr:rowOff>
    </xdr:from>
    <xdr:to>
      <xdr:col>35</xdr:col>
      <xdr:colOff>0</xdr:colOff>
      <xdr:row>82</xdr:row>
      <xdr:rowOff>163285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0</xdr:colOff>
      <xdr:row>84</xdr:row>
      <xdr:rowOff>-1</xdr:rowOff>
    </xdr:from>
    <xdr:to>
      <xdr:col>35</xdr:col>
      <xdr:colOff>0</xdr:colOff>
      <xdr:row>101</xdr:row>
      <xdr:rowOff>-1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155863</xdr:rowOff>
    </xdr:from>
    <xdr:to>
      <xdr:col>10</xdr:col>
      <xdr:colOff>606135</xdr:colOff>
      <xdr:row>48</xdr:row>
      <xdr:rowOff>155862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10</xdr:col>
      <xdr:colOff>606135</xdr:colOff>
      <xdr:row>68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10</xdr:col>
      <xdr:colOff>606135</xdr:colOff>
      <xdr:row>87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10</xdr:col>
      <xdr:colOff>606135</xdr:colOff>
      <xdr:row>106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-1</xdr:colOff>
      <xdr:row>30</xdr:row>
      <xdr:rowOff>155863</xdr:rowOff>
    </xdr:from>
    <xdr:to>
      <xdr:col>23</xdr:col>
      <xdr:colOff>-1</xdr:colOff>
      <xdr:row>48</xdr:row>
      <xdr:rowOff>155862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-1</xdr:colOff>
      <xdr:row>50</xdr:row>
      <xdr:rowOff>0</xdr:rowOff>
    </xdr:from>
    <xdr:to>
      <xdr:col>23</xdr:col>
      <xdr:colOff>-1</xdr:colOff>
      <xdr:row>68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-1</xdr:colOff>
      <xdr:row>69</xdr:row>
      <xdr:rowOff>0</xdr:rowOff>
    </xdr:from>
    <xdr:to>
      <xdr:col>23</xdr:col>
      <xdr:colOff>-1</xdr:colOff>
      <xdr:row>87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-1</xdr:colOff>
      <xdr:row>88</xdr:row>
      <xdr:rowOff>0</xdr:rowOff>
    </xdr:from>
    <xdr:to>
      <xdr:col>23</xdr:col>
      <xdr:colOff>-1</xdr:colOff>
      <xdr:row>106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</xdr:col>
      <xdr:colOff>-1</xdr:colOff>
      <xdr:row>30</xdr:row>
      <xdr:rowOff>155863</xdr:rowOff>
    </xdr:from>
    <xdr:to>
      <xdr:col>35</xdr:col>
      <xdr:colOff>-1</xdr:colOff>
      <xdr:row>48</xdr:row>
      <xdr:rowOff>155862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24</xdr:col>
      <xdr:colOff>0</xdr:colOff>
      <xdr:row>49</xdr:row>
      <xdr:rowOff>163284</xdr:rowOff>
    </xdr:from>
    <xdr:to>
      <xdr:col>35</xdr:col>
      <xdr:colOff>0</xdr:colOff>
      <xdr:row>67</xdr:row>
      <xdr:rowOff>163284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24</xdr:col>
      <xdr:colOff>0</xdr:colOff>
      <xdr:row>69</xdr:row>
      <xdr:rowOff>0</xdr:rowOff>
    </xdr:from>
    <xdr:to>
      <xdr:col>35</xdr:col>
      <xdr:colOff>0</xdr:colOff>
      <xdr:row>87</xdr:row>
      <xdr:rowOff>13607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0</xdr:colOff>
      <xdr:row>88</xdr:row>
      <xdr:rowOff>0</xdr:rowOff>
    </xdr:from>
    <xdr:to>
      <xdr:col>35</xdr:col>
      <xdr:colOff>0</xdr:colOff>
      <xdr:row>106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9"/>
  <sheetViews>
    <sheetView zoomScale="55" zoomScaleNormal="55" workbookViewId="0">
      <selection activeCell="Y28" sqref="Y28:AI101"/>
    </sheetView>
  </sheetViews>
  <sheetFormatPr defaultColWidth="9.125" defaultRowHeight="12.75" x14ac:dyDescent="0.2"/>
  <cols>
    <col min="1" max="1" width="14" style="1" customWidth="1"/>
    <col min="2" max="12" width="11.75" style="1" customWidth="1"/>
    <col min="13" max="13" width="14" style="1" customWidth="1"/>
    <col min="14" max="22" width="11.75" style="1" customWidth="1"/>
    <col min="23" max="24" width="9.125" style="1"/>
    <col min="25" max="25" width="14" style="1" customWidth="1"/>
    <col min="26" max="35" width="11.75" style="1" customWidth="1"/>
    <col min="36" max="16384" width="9.125" style="1"/>
  </cols>
  <sheetData>
    <row r="1" spans="1:13" ht="23.25" x14ac:dyDescent="0.35">
      <c r="A1" s="72" t="s">
        <v>0</v>
      </c>
      <c r="B1" s="72"/>
      <c r="C1" s="72"/>
      <c r="D1" s="72"/>
      <c r="E1" s="72"/>
      <c r="F1" s="72"/>
      <c r="G1" s="72"/>
      <c r="H1" s="72"/>
      <c r="I1" s="71"/>
      <c r="J1" s="71"/>
      <c r="K1" s="71"/>
      <c r="L1" s="73"/>
      <c r="M1" s="73"/>
    </row>
    <row r="2" spans="1:13" ht="23.25" x14ac:dyDescent="0.35">
      <c r="A2" s="72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3"/>
      <c r="M2" s="73"/>
    </row>
    <row r="3" spans="1:13" ht="23.25" x14ac:dyDescent="0.35">
      <c r="A3" s="2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ht="18.75" thickBot="1" x14ac:dyDescent="0.3">
      <c r="A4" s="75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3"/>
    </row>
    <row r="5" spans="1:13" ht="15.75" thickTop="1" thickBot="1" x14ac:dyDescent="0.25">
      <c r="A5" s="4"/>
      <c r="B5" s="5">
        <v>2006</v>
      </c>
      <c r="C5" s="6">
        <v>2007</v>
      </c>
      <c r="D5" s="6">
        <v>2008</v>
      </c>
      <c r="E5" s="6">
        <v>2009</v>
      </c>
      <c r="F5" s="6">
        <v>2010</v>
      </c>
      <c r="G5" s="7">
        <v>2011</v>
      </c>
      <c r="H5" s="8">
        <v>2012</v>
      </c>
      <c r="I5" s="8">
        <v>2013</v>
      </c>
      <c r="J5" s="8">
        <v>2014</v>
      </c>
      <c r="K5" s="9">
        <v>2015</v>
      </c>
      <c r="L5" s="9">
        <v>2016</v>
      </c>
      <c r="M5" s="9">
        <v>2017</v>
      </c>
    </row>
    <row r="6" spans="1:13" ht="45" customHeight="1" thickTop="1" thickBot="1" x14ac:dyDescent="0.25">
      <c r="A6" s="10" t="s">
        <v>3</v>
      </c>
      <c r="B6" s="11">
        <v>4</v>
      </c>
      <c r="C6" s="11">
        <v>6</v>
      </c>
      <c r="D6" s="11">
        <v>30</v>
      </c>
      <c r="E6" s="11">
        <v>28</v>
      </c>
      <c r="F6" s="11">
        <v>68</v>
      </c>
      <c r="G6" s="12">
        <v>53</v>
      </c>
      <c r="H6" s="13">
        <v>65</v>
      </c>
      <c r="I6" s="14">
        <v>39</v>
      </c>
      <c r="J6" s="14">
        <v>39</v>
      </c>
      <c r="K6" s="14">
        <v>55</v>
      </c>
      <c r="L6" s="14">
        <v>69</v>
      </c>
      <c r="M6" s="15">
        <v>50</v>
      </c>
    </row>
    <row r="7" spans="1:13" ht="45" customHeight="1" thickBot="1" x14ac:dyDescent="0.25">
      <c r="A7" s="10" t="s">
        <v>4</v>
      </c>
      <c r="B7" s="11">
        <v>4</v>
      </c>
      <c r="C7" s="11">
        <v>9</v>
      </c>
      <c r="D7" s="11">
        <v>57</v>
      </c>
      <c r="E7" s="11">
        <v>94</v>
      </c>
      <c r="F7" s="11">
        <v>558</v>
      </c>
      <c r="G7" s="16">
        <v>176</v>
      </c>
      <c r="H7" s="17">
        <v>1239</v>
      </c>
      <c r="I7" s="17">
        <v>240</v>
      </c>
      <c r="J7" s="17">
        <v>275</v>
      </c>
      <c r="K7" s="17">
        <v>159</v>
      </c>
      <c r="L7" s="17">
        <v>297</v>
      </c>
      <c r="M7" s="18">
        <v>130</v>
      </c>
    </row>
    <row r="8" spans="1:13" ht="45" customHeight="1" thickBot="1" x14ac:dyDescent="0.25">
      <c r="A8" s="10" t="s">
        <v>5</v>
      </c>
      <c r="B8" s="11">
        <v>51</v>
      </c>
      <c r="C8" s="11">
        <v>128</v>
      </c>
      <c r="D8" s="11">
        <v>160</v>
      </c>
      <c r="E8" s="11">
        <v>271</v>
      </c>
      <c r="F8" s="11">
        <v>1732</v>
      </c>
      <c r="G8" s="16">
        <v>397</v>
      </c>
      <c r="H8" s="17">
        <v>1863</v>
      </c>
      <c r="I8" s="17">
        <v>497</v>
      </c>
      <c r="J8" s="17">
        <v>521</v>
      </c>
      <c r="K8" s="17">
        <v>338</v>
      </c>
      <c r="L8" s="17">
        <v>524</v>
      </c>
      <c r="M8" s="18">
        <v>258</v>
      </c>
    </row>
    <row r="9" spans="1:13" ht="45" customHeight="1" thickBot="1" x14ac:dyDescent="0.25">
      <c r="A9" s="10" t="s">
        <v>6</v>
      </c>
      <c r="B9" s="11">
        <v>12.75</v>
      </c>
      <c r="C9" s="11">
        <v>14.22</v>
      </c>
      <c r="D9" s="11">
        <v>2.81</v>
      </c>
      <c r="E9" s="11">
        <v>2.88</v>
      </c>
      <c r="F9" s="11">
        <v>3.1</v>
      </c>
      <c r="G9" s="19">
        <v>2.2556818181818183</v>
      </c>
      <c r="H9" s="20">
        <v>1.5</v>
      </c>
      <c r="I9" s="20">
        <v>2.0708333333333333</v>
      </c>
      <c r="J9" s="20">
        <v>1.89</v>
      </c>
      <c r="K9" s="20">
        <v>2.1257861635220126</v>
      </c>
      <c r="L9" s="20">
        <v>1.7643097643097643</v>
      </c>
      <c r="M9" s="21">
        <v>1.98</v>
      </c>
    </row>
    <row r="10" spans="1:13" ht="45" customHeight="1" thickBot="1" x14ac:dyDescent="0.25">
      <c r="A10" s="22" t="s">
        <v>7</v>
      </c>
      <c r="B10" s="23">
        <v>2</v>
      </c>
      <c r="C10" s="23">
        <v>4</v>
      </c>
      <c r="D10" s="23">
        <v>9</v>
      </c>
      <c r="E10" s="23">
        <v>31</v>
      </c>
      <c r="F10" s="23">
        <v>314</v>
      </c>
      <c r="G10" s="24">
        <v>110</v>
      </c>
      <c r="H10" s="25">
        <v>429</v>
      </c>
      <c r="I10" s="25">
        <v>190</v>
      </c>
      <c r="J10" s="25">
        <v>254</v>
      </c>
      <c r="K10" s="25">
        <v>132</v>
      </c>
      <c r="L10" s="25">
        <v>230</v>
      </c>
      <c r="M10" s="26">
        <v>101</v>
      </c>
    </row>
    <row r="11" spans="1:13" ht="13.5" thickTop="1" x14ac:dyDescent="0.2"/>
    <row r="12" spans="1:13" ht="18.75" thickBot="1" x14ac:dyDescent="0.3">
      <c r="A12" s="75" t="s">
        <v>8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3"/>
    </row>
    <row r="13" spans="1:13" ht="15.75" thickTop="1" thickBot="1" x14ac:dyDescent="0.25">
      <c r="A13" s="4"/>
      <c r="B13" s="5">
        <v>2006</v>
      </c>
      <c r="C13" s="6">
        <v>2007</v>
      </c>
      <c r="D13" s="6">
        <v>2008</v>
      </c>
      <c r="E13" s="6">
        <v>2009</v>
      </c>
      <c r="F13" s="6">
        <v>2010</v>
      </c>
      <c r="G13" s="7">
        <v>2011</v>
      </c>
      <c r="H13" s="8">
        <v>2012</v>
      </c>
      <c r="I13" s="8">
        <v>2013</v>
      </c>
      <c r="J13" s="8">
        <v>2014</v>
      </c>
      <c r="K13" s="8">
        <v>2015</v>
      </c>
      <c r="L13" s="8">
        <v>2016</v>
      </c>
      <c r="M13" s="9">
        <v>2017</v>
      </c>
    </row>
    <row r="14" spans="1:13" ht="45" customHeight="1" thickTop="1" thickBot="1" x14ac:dyDescent="0.25">
      <c r="A14" s="10" t="s">
        <v>3</v>
      </c>
      <c r="B14" s="11">
        <v>4</v>
      </c>
      <c r="C14" s="11">
        <v>6</v>
      </c>
      <c r="D14" s="11">
        <v>30</v>
      </c>
      <c r="E14" s="11">
        <v>28</v>
      </c>
      <c r="F14" s="11">
        <v>68</v>
      </c>
      <c r="G14" s="12">
        <v>53</v>
      </c>
      <c r="H14" s="13">
        <v>65</v>
      </c>
      <c r="I14" s="13">
        <v>61</v>
      </c>
      <c r="J14" s="13">
        <v>93</v>
      </c>
      <c r="K14" s="13">
        <v>106</v>
      </c>
      <c r="L14" s="13">
        <v>130</v>
      </c>
      <c r="M14" s="27">
        <v>141</v>
      </c>
    </row>
    <row r="15" spans="1:13" ht="45" customHeight="1" thickBot="1" x14ac:dyDescent="0.25">
      <c r="A15" s="10" t="s">
        <v>4</v>
      </c>
      <c r="B15" s="11">
        <v>4</v>
      </c>
      <c r="C15" s="11">
        <v>9</v>
      </c>
      <c r="D15" s="11">
        <v>57</v>
      </c>
      <c r="E15" s="11">
        <v>94</v>
      </c>
      <c r="F15" s="11">
        <v>558</v>
      </c>
      <c r="G15" s="16">
        <v>176</v>
      </c>
      <c r="H15" s="17">
        <v>1239</v>
      </c>
      <c r="I15" s="17">
        <v>290</v>
      </c>
      <c r="J15" s="17">
        <v>720</v>
      </c>
      <c r="K15" s="17">
        <v>347</v>
      </c>
      <c r="L15" s="17">
        <v>890</v>
      </c>
      <c r="M15" s="18">
        <v>339</v>
      </c>
    </row>
    <row r="16" spans="1:13" ht="45" customHeight="1" thickBot="1" x14ac:dyDescent="0.25">
      <c r="A16" s="10" t="s">
        <v>5</v>
      </c>
      <c r="B16" s="11">
        <v>51</v>
      </c>
      <c r="C16" s="11">
        <v>128</v>
      </c>
      <c r="D16" s="11">
        <v>160</v>
      </c>
      <c r="E16" s="11">
        <v>271</v>
      </c>
      <c r="F16" s="11">
        <v>1732</v>
      </c>
      <c r="G16" s="16">
        <v>397</v>
      </c>
      <c r="H16" s="17">
        <v>1863</v>
      </c>
      <c r="I16" s="17">
        <v>680</v>
      </c>
      <c r="J16" s="17">
        <v>1247</v>
      </c>
      <c r="K16" s="17">
        <v>686</v>
      </c>
      <c r="L16" s="17">
        <v>1714</v>
      </c>
      <c r="M16" s="18">
        <v>588</v>
      </c>
    </row>
    <row r="17" spans="1:35" ht="45" customHeight="1" thickBot="1" x14ac:dyDescent="0.25">
      <c r="A17" s="10" t="s">
        <v>6</v>
      </c>
      <c r="B17" s="11">
        <v>12.75</v>
      </c>
      <c r="C17" s="11">
        <v>14.22</v>
      </c>
      <c r="D17" s="11">
        <v>2.81</v>
      </c>
      <c r="E17" s="11">
        <v>2.88</v>
      </c>
      <c r="F17" s="11">
        <v>3.1</v>
      </c>
      <c r="G17" s="19">
        <v>2.2556818181818183</v>
      </c>
      <c r="H17" s="20">
        <v>1.5</v>
      </c>
      <c r="I17" s="20">
        <v>2.3448275862068964</v>
      </c>
      <c r="J17" s="20">
        <v>1.73</v>
      </c>
      <c r="K17" s="20">
        <v>1.9769452449567724</v>
      </c>
      <c r="L17" s="20">
        <v>1.9258426966292135</v>
      </c>
      <c r="M17" s="21">
        <v>1.7345132743362832</v>
      </c>
    </row>
    <row r="18" spans="1:35" ht="45" customHeight="1" thickBot="1" x14ac:dyDescent="0.25">
      <c r="A18" s="22" t="s">
        <v>7</v>
      </c>
      <c r="B18" s="23">
        <v>2</v>
      </c>
      <c r="C18" s="23">
        <v>4</v>
      </c>
      <c r="D18" s="23">
        <v>9</v>
      </c>
      <c r="E18" s="23">
        <v>31</v>
      </c>
      <c r="F18" s="23">
        <v>314</v>
      </c>
      <c r="G18" s="24">
        <v>110</v>
      </c>
      <c r="H18" s="25">
        <v>429</v>
      </c>
      <c r="I18" s="25">
        <v>233</v>
      </c>
      <c r="J18" s="25">
        <v>565</v>
      </c>
      <c r="K18" s="25">
        <v>269</v>
      </c>
      <c r="L18" s="25">
        <v>756</v>
      </c>
      <c r="M18" s="26">
        <v>285</v>
      </c>
    </row>
    <row r="19" spans="1:35" ht="13.5" thickTop="1" x14ac:dyDescent="0.2"/>
    <row r="20" spans="1:35" ht="18.75" thickBot="1" x14ac:dyDescent="0.3">
      <c r="A20" s="75" t="s">
        <v>9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3"/>
    </row>
    <row r="21" spans="1:35" ht="45" customHeight="1" thickTop="1" thickBot="1" x14ac:dyDescent="0.25">
      <c r="A21" s="4"/>
      <c r="B21" s="5">
        <v>2006</v>
      </c>
      <c r="C21" s="6">
        <v>2007</v>
      </c>
      <c r="D21" s="6">
        <v>2008</v>
      </c>
      <c r="E21" s="6">
        <v>2009</v>
      </c>
      <c r="F21" s="6">
        <v>2010</v>
      </c>
      <c r="G21" s="7">
        <v>2011</v>
      </c>
      <c r="H21" s="8">
        <v>2012</v>
      </c>
      <c r="I21" s="8">
        <v>2013</v>
      </c>
      <c r="J21" s="8">
        <v>2014</v>
      </c>
      <c r="K21" s="8">
        <v>2015</v>
      </c>
      <c r="L21" s="8">
        <v>2016</v>
      </c>
      <c r="M21" s="9">
        <v>2017</v>
      </c>
    </row>
    <row r="22" spans="1:35" ht="45" customHeight="1" thickTop="1" thickBot="1" x14ac:dyDescent="0.25">
      <c r="A22" s="10" t="s">
        <v>3</v>
      </c>
      <c r="B22" s="11">
        <v>4</v>
      </c>
      <c r="C22" s="11">
        <v>6</v>
      </c>
      <c r="D22" s="11">
        <v>30</v>
      </c>
      <c r="E22" s="11">
        <v>28</v>
      </c>
      <c r="F22" s="11">
        <v>68</v>
      </c>
      <c r="G22" s="12">
        <v>53</v>
      </c>
      <c r="H22" s="13">
        <v>61</v>
      </c>
      <c r="I22" s="13">
        <v>62</v>
      </c>
      <c r="J22" s="14">
        <v>36</v>
      </c>
      <c r="K22" s="14">
        <v>52</v>
      </c>
      <c r="L22" s="14">
        <v>57</v>
      </c>
      <c r="M22" s="18">
        <v>47</v>
      </c>
    </row>
    <row r="23" spans="1:35" ht="45" customHeight="1" thickBot="1" x14ac:dyDescent="0.25">
      <c r="A23" s="10" t="s">
        <v>4</v>
      </c>
      <c r="B23" s="11">
        <v>4</v>
      </c>
      <c r="C23" s="11">
        <v>9</v>
      </c>
      <c r="D23" s="11">
        <v>57</v>
      </c>
      <c r="E23" s="11">
        <v>94</v>
      </c>
      <c r="F23" s="11">
        <v>558</v>
      </c>
      <c r="G23" s="16">
        <v>176</v>
      </c>
      <c r="H23" s="17">
        <v>111</v>
      </c>
      <c r="I23" s="17">
        <v>93</v>
      </c>
      <c r="J23" s="17">
        <v>86</v>
      </c>
      <c r="K23" s="17">
        <v>113</v>
      </c>
      <c r="L23" s="17">
        <v>132</v>
      </c>
      <c r="M23" s="18">
        <v>71</v>
      </c>
    </row>
    <row r="24" spans="1:35" ht="45" customHeight="1" thickBot="1" x14ac:dyDescent="0.25">
      <c r="A24" s="10" t="s">
        <v>5</v>
      </c>
      <c r="B24" s="11">
        <v>51</v>
      </c>
      <c r="C24" s="11">
        <v>128</v>
      </c>
      <c r="D24" s="11">
        <v>160</v>
      </c>
      <c r="E24" s="11">
        <v>271</v>
      </c>
      <c r="F24" s="11">
        <v>1732</v>
      </c>
      <c r="G24" s="16">
        <v>397</v>
      </c>
      <c r="H24" s="17">
        <v>358</v>
      </c>
      <c r="I24" s="17">
        <v>248</v>
      </c>
      <c r="J24" s="17">
        <v>247</v>
      </c>
      <c r="K24" s="17">
        <v>277</v>
      </c>
      <c r="L24" s="17">
        <v>259</v>
      </c>
      <c r="M24" s="18">
        <v>185</v>
      </c>
    </row>
    <row r="25" spans="1:35" ht="45" customHeight="1" thickBot="1" x14ac:dyDescent="0.25">
      <c r="A25" s="10" t="s">
        <v>6</v>
      </c>
      <c r="B25" s="11">
        <v>12.75</v>
      </c>
      <c r="C25" s="11">
        <v>14.22</v>
      </c>
      <c r="D25" s="11">
        <v>2.81</v>
      </c>
      <c r="E25" s="11">
        <v>2.88</v>
      </c>
      <c r="F25" s="28">
        <v>3.1</v>
      </c>
      <c r="G25" s="19">
        <v>2.2556818181818183</v>
      </c>
      <c r="H25" s="20">
        <v>1.5</v>
      </c>
      <c r="I25" s="20">
        <f>I24/I23</f>
        <v>2.6666666666666665</v>
      </c>
      <c r="J25" s="20">
        <v>2.87</v>
      </c>
      <c r="K25" s="20">
        <v>2.4513274336283186</v>
      </c>
      <c r="L25" s="20">
        <v>1.9621212121212122</v>
      </c>
      <c r="M25" s="21">
        <v>2.6056338028169015</v>
      </c>
    </row>
    <row r="26" spans="1:35" ht="43.5" thickBot="1" x14ac:dyDescent="0.25">
      <c r="A26" s="22" t="s">
        <v>7</v>
      </c>
      <c r="B26" s="23">
        <v>2</v>
      </c>
      <c r="C26" s="23">
        <v>4</v>
      </c>
      <c r="D26" s="23">
        <v>9</v>
      </c>
      <c r="E26" s="23">
        <v>31</v>
      </c>
      <c r="F26" s="23">
        <v>314</v>
      </c>
      <c r="G26" s="24">
        <v>110</v>
      </c>
      <c r="H26" s="25">
        <v>170</v>
      </c>
      <c r="I26" s="25">
        <v>88</v>
      </c>
      <c r="J26" s="25">
        <v>81</v>
      </c>
      <c r="K26" s="25">
        <v>97</v>
      </c>
      <c r="L26" s="25">
        <v>107</v>
      </c>
      <c r="M26" s="26">
        <v>65</v>
      </c>
    </row>
    <row r="27" spans="1:35" ht="13.5" thickTop="1" x14ac:dyDescent="0.2"/>
    <row r="28" spans="1:35" ht="20.25" x14ac:dyDescent="0.2">
      <c r="A28" s="68" t="s">
        <v>10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29"/>
      <c r="M28" s="68" t="s">
        <v>10</v>
      </c>
      <c r="N28" s="69"/>
      <c r="O28" s="69"/>
      <c r="P28" s="69"/>
      <c r="Q28" s="69"/>
      <c r="R28" s="69"/>
      <c r="S28" s="69"/>
      <c r="T28" s="69"/>
      <c r="U28" s="69"/>
      <c r="V28" s="69"/>
      <c r="W28" s="69"/>
      <c r="Y28" s="68" t="s">
        <v>10</v>
      </c>
      <c r="Z28" s="69"/>
      <c r="AA28" s="69"/>
      <c r="AB28" s="69"/>
      <c r="AC28" s="69"/>
      <c r="AD28" s="69"/>
      <c r="AE28" s="69"/>
      <c r="AF28" s="69"/>
      <c r="AG28" s="69"/>
      <c r="AH28" s="69"/>
      <c r="AI28" s="69"/>
    </row>
    <row r="29" spans="1:35" x14ac:dyDescent="0.2">
      <c r="A29" s="70" t="s">
        <v>11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29"/>
      <c r="M29" s="70" t="s">
        <v>12</v>
      </c>
      <c r="N29" s="71"/>
      <c r="O29" s="71"/>
      <c r="P29" s="71"/>
      <c r="Q29" s="71"/>
      <c r="R29" s="71"/>
      <c r="S29" s="71"/>
      <c r="T29" s="71"/>
      <c r="U29" s="71"/>
      <c r="V29" s="71"/>
      <c r="W29" s="71"/>
      <c r="Y29" s="70" t="s">
        <v>2</v>
      </c>
      <c r="Z29" s="71"/>
      <c r="AA29" s="71"/>
      <c r="AB29" s="71"/>
      <c r="AC29" s="71"/>
      <c r="AD29" s="71"/>
      <c r="AE29" s="71"/>
      <c r="AF29" s="71"/>
      <c r="AG29" s="71"/>
      <c r="AH29" s="71"/>
      <c r="AI29" s="71"/>
    </row>
  </sheetData>
  <mergeCells count="11">
    <mergeCell ref="Y28:AI28"/>
    <mergeCell ref="A29:K29"/>
    <mergeCell ref="M29:W29"/>
    <mergeCell ref="Y29:AI29"/>
    <mergeCell ref="A1:M1"/>
    <mergeCell ref="A2:M2"/>
    <mergeCell ref="A4:M4"/>
    <mergeCell ref="A12:M12"/>
    <mergeCell ref="A20:M20"/>
    <mergeCell ref="A28:K28"/>
    <mergeCell ref="M28:W28"/>
  </mergeCells>
  <printOptions horizontalCentered="1"/>
  <pageMargins left="0.7" right="0.7" top="0.75" bottom="0.75" header="0.3" footer="0.3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0"/>
  <sheetViews>
    <sheetView tabSelected="1" zoomScale="55" zoomScaleNormal="55" workbookViewId="0">
      <selection activeCell="Y29" sqref="Y29:AI106"/>
    </sheetView>
  </sheetViews>
  <sheetFormatPr defaultColWidth="9.125" defaultRowHeight="12.75" x14ac:dyDescent="0.2"/>
  <cols>
    <col min="1" max="1" width="14" style="1" customWidth="1"/>
    <col min="2" max="10" width="12.75" style="1" customWidth="1"/>
    <col min="11" max="12" width="9.125" style="1"/>
    <col min="13" max="13" width="14" style="1" customWidth="1"/>
    <col min="14" max="23" width="12.75" style="1" customWidth="1"/>
    <col min="24" max="24" width="9.125" style="1"/>
    <col min="25" max="25" width="14" style="1" customWidth="1"/>
    <col min="26" max="35" width="12.75" style="1" customWidth="1"/>
    <col min="36" max="16384" width="9.125" style="1"/>
  </cols>
  <sheetData>
    <row r="1" spans="1:10" ht="23.25" x14ac:dyDescent="0.35">
      <c r="A1" s="72" t="s">
        <v>0</v>
      </c>
      <c r="B1" s="77"/>
      <c r="C1" s="77"/>
      <c r="D1" s="77"/>
      <c r="E1" s="77"/>
      <c r="F1" s="77"/>
      <c r="G1" s="77"/>
      <c r="H1" s="77"/>
      <c r="I1" s="73"/>
      <c r="J1" s="73"/>
    </row>
    <row r="2" spans="1:10" ht="19.899999999999999" customHeight="1" x14ac:dyDescent="0.3">
      <c r="A2" s="78" t="s">
        <v>13</v>
      </c>
      <c r="B2" s="79"/>
      <c r="C2" s="79"/>
      <c r="D2" s="79"/>
      <c r="E2" s="79"/>
      <c r="F2" s="79"/>
      <c r="G2" s="79"/>
      <c r="H2" s="79"/>
      <c r="I2" s="73"/>
      <c r="J2" s="73"/>
    </row>
    <row r="3" spans="1:10" ht="19.899999999999999" customHeight="1" x14ac:dyDescent="0.3">
      <c r="A3" s="30"/>
      <c r="B3" s="31"/>
      <c r="C3" s="31"/>
      <c r="D3" s="31"/>
      <c r="E3" s="31"/>
      <c r="F3" s="31"/>
      <c r="G3" s="31"/>
      <c r="H3" s="31"/>
    </row>
    <row r="4" spans="1:10" ht="18.75" thickBot="1" x14ac:dyDescent="0.3">
      <c r="A4" s="80" t="s">
        <v>2</v>
      </c>
      <c r="B4" s="76"/>
      <c r="C4" s="76"/>
      <c r="D4" s="76"/>
      <c r="E4" s="76"/>
      <c r="F4" s="76"/>
      <c r="G4" s="76"/>
      <c r="H4" s="76"/>
      <c r="I4" s="73"/>
      <c r="J4" s="73"/>
    </row>
    <row r="5" spans="1:10" ht="15.75" thickTop="1" thickBot="1" x14ac:dyDescent="0.25">
      <c r="A5" s="32"/>
      <c r="B5" s="33">
        <v>2009</v>
      </c>
      <c r="C5" s="34">
        <v>2010</v>
      </c>
      <c r="D5" s="34">
        <v>2011</v>
      </c>
      <c r="E5" s="34">
        <v>2012</v>
      </c>
      <c r="F5" s="35">
        <v>2013</v>
      </c>
      <c r="G5" s="36">
        <v>2014</v>
      </c>
      <c r="H5" s="36">
        <v>2015</v>
      </c>
      <c r="I5" s="36">
        <v>2016</v>
      </c>
      <c r="J5" s="37">
        <v>2017</v>
      </c>
    </row>
    <row r="6" spans="1:10" ht="45" customHeight="1" thickTop="1" thickBot="1" x14ac:dyDescent="0.25">
      <c r="A6" s="38" t="s">
        <v>3</v>
      </c>
      <c r="B6" s="39">
        <v>56</v>
      </c>
      <c r="C6" s="40">
        <v>140</v>
      </c>
      <c r="D6" s="41">
        <v>149</v>
      </c>
      <c r="E6" s="41">
        <v>217</v>
      </c>
      <c r="F6" s="40">
        <v>99</v>
      </c>
      <c r="G6" s="42">
        <v>221</v>
      </c>
      <c r="H6" s="42">
        <v>168</v>
      </c>
      <c r="I6" s="42">
        <v>157</v>
      </c>
      <c r="J6" s="43">
        <v>125</v>
      </c>
    </row>
    <row r="7" spans="1:10" ht="45" customHeight="1" thickBot="1" x14ac:dyDescent="0.25">
      <c r="A7" s="38" t="s">
        <v>4</v>
      </c>
      <c r="B7" s="39">
        <v>113</v>
      </c>
      <c r="C7" s="40">
        <v>362</v>
      </c>
      <c r="D7" s="40">
        <v>592</v>
      </c>
      <c r="E7" s="40">
        <v>915</v>
      </c>
      <c r="F7" s="40">
        <v>361</v>
      </c>
      <c r="G7" s="42">
        <v>535</v>
      </c>
      <c r="H7" s="42">
        <v>292</v>
      </c>
      <c r="I7" s="42">
        <v>352</v>
      </c>
      <c r="J7" s="43">
        <v>260</v>
      </c>
    </row>
    <row r="8" spans="1:10" ht="45" customHeight="1" thickBot="1" x14ac:dyDescent="0.25">
      <c r="A8" s="38" t="s">
        <v>5</v>
      </c>
      <c r="B8" s="39">
        <v>361</v>
      </c>
      <c r="C8" s="40">
        <v>1234</v>
      </c>
      <c r="D8" s="40">
        <v>1149</v>
      </c>
      <c r="E8" s="40">
        <v>1732</v>
      </c>
      <c r="F8" s="40">
        <v>585</v>
      </c>
      <c r="G8" s="42">
        <v>873</v>
      </c>
      <c r="H8" s="42">
        <v>487</v>
      </c>
      <c r="I8" s="42">
        <v>584</v>
      </c>
      <c r="J8" s="43">
        <v>413</v>
      </c>
    </row>
    <row r="9" spans="1:10" ht="45" customHeight="1" thickBot="1" x14ac:dyDescent="0.25">
      <c r="A9" s="38" t="s">
        <v>6</v>
      </c>
      <c r="B9" s="44">
        <v>3.1946902654867255</v>
      </c>
      <c r="C9" s="45">
        <v>3.4088397790055249</v>
      </c>
      <c r="D9" s="45">
        <v>1.9408783783783783</v>
      </c>
      <c r="E9" s="45">
        <v>1.8928961748633879</v>
      </c>
      <c r="F9" s="45">
        <v>1.6204986149584488</v>
      </c>
      <c r="G9" s="46">
        <v>1.6317757009345795</v>
      </c>
      <c r="H9" s="46">
        <v>1.6678082191780821</v>
      </c>
      <c r="I9" s="46">
        <v>1.66</v>
      </c>
      <c r="J9" s="47">
        <v>1.5884615384615384</v>
      </c>
    </row>
    <row r="10" spans="1:10" ht="45" customHeight="1" thickBot="1" x14ac:dyDescent="0.25">
      <c r="A10" s="48" t="s">
        <v>7</v>
      </c>
      <c r="B10" s="49">
        <v>79</v>
      </c>
      <c r="C10" s="50">
        <v>317</v>
      </c>
      <c r="D10" s="51">
        <v>282</v>
      </c>
      <c r="E10" s="51">
        <v>525</v>
      </c>
      <c r="F10" s="50">
        <v>280</v>
      </c>
      <c r="G10" s="52">
        <v>451</v>
      </c>
      <c r="H10" s="52">
        <v>230</v>
      </c>
      <c r="I10" s="52">
        <v>278</v>
      </c>
      <c r="J10" s="53">
        <v>179</v>
      </c>
    </row>
    <row r="11" spans="1:10" ht="13.5" thickTop="1" x14ac:dyDescent="0.2">
      <c r="A11" s="54"/>
    </row>
    <row r="12" spans="1:10" ht="18" customHeight="1" thickBot="1" x14ac:dyDescent="0.3">
      <c r="A12" s="80" t="s">
        <v>8</v>
      </c>
      <c r="B12" s="76"/>
      <c r="C12" s="76"/>
      <c r="D12" s="76"/>
      <c r="E12" s="76"/>
      <c r="F12" s="76"/>
      <c r="G12" s="76"/>
      <c r="H12" s="76"/>
      <c r="I12" s="73"/>
      <c r="J12" s="73"/>
    </row>
    <row r="13" spans="1:10" ht="15.75" thickTop="1" thickBot="1" x14ac:dyDescent="0.25">
      <c r="A13" s="32"/>
      <c r="B13" s="33">
        <v>2009</v>
      </c>
      <c r="C13" s="34">
        <v>2010</v>
      </c>
      <c r="D13" s="34">
        <v>2011</v>
      </c>
      <c r="E13" s="34">
        <v>2012</v>
      </c>
      <c r="F13" s="35">
        <v>2013</v>
      </c>
      <c r="G13" s="36">
        <v>2014</v>
      </c>
      <c r="H13" s="36">
        <v>2015</v>
      </c>
      <c r="I13" s="36">
        <v>2016</v>
      </c>
      <c r="J13" s="37">
        <v>2017</v>
      </c>
    </row>
    <row r="14" spans="1:10" ht="45" customHeight="1" thickTop="1" thickBot="1" x14ac:dyDescent="0.25">
      <c r="A14" s="38" t="s">
        <v>3</v>
      </c>
      <c r="B14" s="39">
        <v>56</v>
      </c>
      <c r="C14" s="40">
        <v>140</v>
      </c>
      <c r="D14" s="41">
        <v>149</v>
      </c>
      <c r="E14" s="41">
        <v>217</v>
      </c>
      <c r="F14" s="40">
        <v>192</v>
      </c>
      <c r="G14" s="42">
        <v>384</v>
      </c>
      <c r="H14" s="42">
        <v>328</v>
      </c>
      <c r="I14" s="42">
        <v>354</v>
      </c>
      <c r="J14" s="43">
        <v>248</v>
      </c>
    </row>
    <row r="15" spans="1:10" ht="45" customHeight="1" thickBot="1" x14ac:dyDescent="0.25">
      <c r="A15" s="38" t="s">
        <v>4</v>
      </c>
      <c r="B15" s="39">
        <v>113</v>
      </c>
      <c r="C15" s="40">
        <v>362</v>
      </c>
      <c r="D15" s="40">
        <v>592</v>
      </c>
      <c r="E15" s="40">
        <v>915</v>
      </c>
      <c r="F15" s="40">
        <v>686</v>
      </c>
      <c r="G15" s="42">
        <v>994</v>
      </c>
      <c r="H15" s="42">
        <v>755</v>
      </c>
      <c r="I15" s="42">
        <v>859</v>
      </c>
      <c r="J15" s="43">
        <v>483</v>
      </c>
    </row>
    <row r="16" spans="1:10" ht="45" customHeight="1" thickBot="1" x14ac:dyDescent="0.25">
      <c r="A16" s="38" t="s">
        <v>5</v>
      </c>
      <c r="B16" s="39">
        <v>361</v>
      </c>
      <c r="C16" s="40">
        <v>1234</v>
      </c>
      <c r="D16" s="40">
        <v>1149</v>
      </c>
      <c r="E16" s="40">
        <v>1732</v>
      </c>
      <c r="F16" s="40">
        <v>1132</v>
      </c>
      <c r="G16" s="42">
        <v>1750</v>
      </c>
      <c r="H16" s="42">
        <v>1473</v>
      </c>
      <c r="I16" s="42">
        <v>1470</v>
      </c>
      <c r="J16" s="43">
        <v>772</v>
      </c>
    </row>
    <row r="17" spans="1:35" ht="45" customHeight="1" thickBot="1" x14ac:dyDescent="0.25">
      <c r="A17" s="38" t="s">
        <v>6</v>
      </c>
      <c r="B17" s="44">
        <v>3.1946902654867255</v>
      </c>
      <c r="C17" s="45">
        <v>3.4088397790055249</v>
      </c>
      <c r="D17" s="45">
        <v>1.9408783783783783</v>
      </c>
      <c r="E17" s="45">
        <v>1.8928961748633879</v>
      </c>
      <c r="F17" s="45">
        <v>1.6501457725947521</v>
      </c>
      <c r="G17" s="46">
        <v>1.7605633802816902</v>
      </c>
      <c r="H17" s="46">
        <v>1.9509933774834438</v>
      </c>
      <c r="I17" s="46">
        <v>1.71</v>
      </c>
      <c r="J17" s="47">
        <v>1.5983436853002071</v>
      </c>
    </row>
    <row r="18" spans="1:35" ht="45" customHeight="1" thickBot="1" x14ac:dyDescent="0.25">
      <c r="A18" s="48" t="s">
        <v>7</v>
      </c>
      <c r="B18" s="49">
        <v>79</v>
      </c>
      <c r="C18" s="50">
        <v>317</v>
      </c>
      <c r="D18" s="51">
        <v>282</v>
      </c>
      <c r="E18" s="51">
        <v>525</v>
      </c>
      <c r="F18" s="50">
        <v>524</v>
      </c>
      <c r="G18" s="52">
        <v>832</v>
      </c>
      <c r="H18" s="52">
        <v>636</v>
      </c>
      <c r="I18" s="52">
        <v>653</v>
      </c>
      <c r="J18" s="53">
        <v>364</v>
      </c>
    </row>
    <row r="19" spans="1:35" ht="13.5" customHeight="1" thickTop="1" x14ac:dyDescent="0.2">
      <c r="A19" s="55"/>
      <c r="B19" s="55"/>
      <c r="C19" s="55"/>
      <c r="D19" s="56"/>
      <c r="E19" s="56"/>
      <c r="F19" s="55"/>
      <c r="G19" s="55"/>
      <c r="H19" s="57"/>
    </row>
    <row r="20" spans="1:35" ht="20.100000000000001" customHeight="1" thickBot="1" x14ac:dyDescent="0.3">
      <c r="A20" s="81" t="s">
        <v>9</v>
      </c>
      <c r="B20" s="81"/>
      <c r="C20" s="81"/>
      <c r="D20" s="81"/>
      <c r="E20" s="81"/>
      <c r="F20" s="81"/>
      <c r="G20" s="81"/>
      <c r="H20" s="81"/>
      <c r="I20" s="73"/>
      <c r="J20" s="73"/>
    </row>
    <row r="21" spans="1:35" ht="15.75" thickTop="1" thickBot="1" x14ac:dyDescent="0.25">
      <c r="A21" s="32"/>
      <c r="B21" s="58">
        <v>2009</v>
      </c>
      <c r="C21" s="59">
        <v>2010</v>
      </c>
      <c r="D21" s="60">
        <v>2011</v>
      </c>
      <c r="E21" s="61">
        <v>2012</v>
      </c>
      <c r="F21" s="62">
        <v>2013</v>
      </c>
      <c r="G21" s="62">
        <v>2014</v>
      </c>
      <c r="H21" s="36">
        <v>2015</v>
      </c>
      <c r="I21" s="36">
        <v>2016</v>
      </c>
      <c r="J21" s="37">
        <v>2017</v>
      </c>
    </row>
    <row r="22" spans="1:35" ht="45" customHeight="1" thickTop="1" thickBot="1" x14ac:dyDescent="0.25">
      <c r="A22" s="38" t="s">
        <v>3</v>
      </c>
      <c r="B22" s="63">
        <v>56</v>
      </c>
      <c r="C22" s="63">
        <v>140</v>
      </c>
      <c r="D22" s="64">
        <v>149</v>
      </c>
      <c r="E22" s="34">
        <v>217</v>
      </c>
      <c r="F22" s="65">
        <v>96</v>
      </c>
      <c r="G22" s="65">
        <v>219</v>
      </c>
      <c r="H22" s="42">
        <v>168</v>
      </c>
      <c r="I22" s="42">
        <v>156</v>
      </c>
      <c r="J22" s="43">
        <v>247</v>
      </c>
    </row>
    <row r="23" spans="1:35" ht="45" customHeight="1" thickBot="1" x14ac:dyDescent="0.25">
      <c r="A23" s="38" t="s">
        <v>4</v>
      </c>
      <c r="B23" s="63">
        <v>113</v>
      </c>
      <c r="C23" s="63">
        <v>362</v>
      </c>
      <c r="D23" s="40">
        <v>592</v>
      </c>
      <c r="E23" s="40">
        <v>915</v>
      </c>
      <c r="F23" s="42">
        <v>242</v>
      </c>
      <c r="G23" s="42">
        <v>498</v>
      </c>
      <c r="H23" s="42">
        <v>292</v>
      </c>
      <c r="I23" s="42">
        <v>324</v>
      </c>
      <c r="J23" s="43">
        <v>471</v>
      </c>
    </row>
    <row r="24" spans="1:35" ht="45" customHeight="1" thickBot="1" x14ac:dyDescent="0.25">
      <c r="A24" s="38" t="s">
        <v>5</v>
      </c>
      <c r="B24" s="63">
        <v>361</v>
      </c>
      <c r="C24" s="63">
        <v>1234</v>
      </c>
      <c r="D24" s="40">
        <v>1149</v>
      </c>
      <c r="E24" s="40">
        <v>1732</v>
      </c>
      <c r="F24" s="42">
        <v>399</v>
      </c>
      <c r="G24" s="42">
        <v>817</v>
      </c>
      <c r="H24" s="42">
        <v>487</v>
      </c>
      <c r="I24" s="42">
        <v>529</v>
      </c>
      <c r="J24" s="43">
        <v>755</v>
      </c>
      <c r="R24" s="68"/>
      <c r="S24" s="76"/>
      <c r="T24" s="76"/>
      <c r="U24" s="76"/>
      <c r="V24" s="76"/>
      <c r="W24" s="76"/>
      <c r="X24" s="76"/>
      <c r="Y24" s="76"/>
      <c r="Z24" s="76"/>
      <c r="AA24" s="76"/>
      <c r="AB24" s="76"/>
    </row>
    <row r="25" spans="1:35" ht="45" customHeight="1" thickBot="1" x14ac:dyDescent="0.25">
      <c r="A25" s="38" t="s">
        <v>6</v>
      </c>
      <c r="B25" s="66">
        <v>3.1946902654867255</v>
      </c>
      <c r="C25" s="66">
        <v>3.4088397790055249</v>
      </c>
      <c r="D25" s="45">
        <v>1.9408783783783783</v>
      </c>
      <c r="E25" s="45">
        <v>1.8928961748633879</v>
      </c>
      <c r="F25" s="46">
        <v>1.6487603305785123</v>
      </c>
      <c r="G25" s="46">
        <v>1.6405622489959839</v>
      </c>
      <c r="H25" s="46">
        <v>1.6678082191780821</v>
      </c>
      <c r="I25" s="46">
        <v>1.63</v>
      </c>
      <c r="J25" s="47">
        <f>J24/J23</f>
        <v>1.6029723991507432</v>
      </c>
    </row>
    <row r="26" spans="1:35" ht="45" customHeight="1" thickBot="1" x14ac:dyDescent="0.25">
      <c r="A26" s="48" t="s">
        <v>7</v>
      </c>
      <c r="B26" s="67">
        <v>79</v>
      </c>
      <c r="C26" s="67">
        <v>317</v>
      </c>
      <c r="D26" s="51">
        <v>282</v>
      </c>
      <c r="E26" s="50">
        <v>525</v>
      </c>
      <c r="F26" s="52">
        <v>192</v>
      </c>
      <c r="G26" s="52">
        <v>417</v>
      </c>
      <c r="H26" s="52">
        <v>230</v>
      </c>
      <c r="I26" s="52">
        <v>255</v>
      </c>
      <c r="J26" s="53">
        <v>356</v>
      </c>
    </row>
    <row r="27" spans="1:35" ht="13.5" thickTop="1" x14ac:dyDescent="0.2">
      <c r="A27" s="1" t="s">
        <v>14</v>
      </c>
    </row>
    <row r="29" spans="1:35" ht="20.25" x14ac:dyDescent="0.2">
      <c r="A29" s="68" t="s">
        <v>15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M29" s="68" t="s">
        <v>15</v>
      </c>
      <c r="N29" s="76"/>
      <c r="O29" s="76"/>
      <c r="P29" s="76"/>
      <c r="Q29" s="76"/>
      <c r="R29" s="76"/>
      <c r="S29" s="76"/>
      <c r="T29" s="76"/>
      <c r="U29" s="76"/>
      <c r="V29" s="76"/>
      <c r="W29" s="76"/>
      <c r="Y29" s="68" t="s">
        <v>15</v>
      </c>
      <c r="Z29" s="76"/>
      <c r="AA29" s="76"/>
      <c r="AB29" s="76"/>
      <c r="AC29" s="76"/>
      <c r="AD29" s="76"/>
      <c r="AE29" s="76"/>
      <c r="AF29" s="76"/>
      <c r="AG29" s="76"/>
      <c r="AH29" s="76"/>
      <c r="AI29" s="76"/>
    </row>
    <row r="30" spans="1:35" x14ac:dyDescent="0.2">
      <c r="A30" s="70" t="s">
        <v>16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M30" s="70" t="s">
        <v>12</v>
      </c>
      <c r="N30" s="71"/>
      <c r="O30" s="71"/>
      <c r="P30" s="71"/>
      <c r="Q30" s="71"/>
      <c r="R30" s="71"/>
      <c r="S30" s="71"/>
      <c r="T30" s="71"/>
      <c r="U30" s="71"/>
      <c r="V30" s="71"/>
      <c r="W30" s="71"/>
      <c r="Y30" s="70" t="s">
        <v>2</v>
      </c>
      <c r="Z30" s="71"/>
      <c r="AA30" s="71"/>
      <c r="AB30" s="71"/>
      <c r="AC30" s="71"/>
      <c r="AD30" s="71"/>
      <c r="AE30" s="71"/>
      <c r="AF30" s="71"/>
      <c r="AG30" s="71"/>
      <c r="AH30" s="71"/>
      <c r="AI30" s="71"/>
    </row>
  </sheetData>
  <mergeCells count="12">
    <mergeCell ref="R24:AB24"/>
    <mergeCell ref="A1:J1"/>
    <mergeCell ref="A2:J2"/>
    <mergeCell ref="A4:J4"/>
    <mergeCell ref="A12:J12"/>
    <mergeCell ref="A20:J20"/>
    <mergeCell ref="A29:K29"/>
    <mergeCell ref="M29:W29"/>
    <mergeCell ref="Y29:AI29"/>
    <mergeCell ref="A30:K30"/>
    <mergeCell ref="M30:W30"/>
    <mergeCell ref="Y30:AI30"/>
  </mergeCells>
  <printOptions horizontalCentered="1"/>
  <pageMargins left="0.7" right="0.7" top="0.75" bottom="0.75" header="0.3" footer="0.3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Way Dam Final</vt:lpstr>
      <vt:lpstr>Mich River Final</vt:lpstr>
      <vt:lpstr>'Mich River Final'!Print_Area</vt:lpstr>
      <vt:lpstr>'Way Dam Final'!Print_Area</vt:lpstr>
    </vt:vector>
  </TitlesOfParts>
  <Company>We Energies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Grisar.Mike</dc:creator>
  <cp:lastModifiedBy>Dickmann, Jake C</cp:lastModifiedBy>
  <dcterms:created xsi:type="dcterms:W3CDTF">2017-12-01T16:57:47Z</dcterms:created>
  <dcterms:modified xsi:type="dcterms:W3CDTF">2017-12-22T18:50:28Z</dcterms:modified>
</cp:coreProperties>
</file>