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nr.state.wi.us\Central\Water\WQWT_PROJECTS\WY_AWQMP\TWA_WQPlan_Active\WCR_TWAs\Rasmussen - Moore-TriCreeksTWA-2017\naturalcommunities\"/>
    </mc:Choice>
  </mc:AlternateContent>
  <xr:revisionPtr revIDLastSave="0" documentId="14_{DC358514-71F7-434C-9796-F0A92671B748}" xr6:coauthVersionLast="45" xr6:coauthVersionMax="45" xr10:uidLastSave="{00000000-0000-0000-0000-000000000000}"/>
  <bookViews>
    <workbookView xWindow="600" yWindow="300" windowWidth="19880" windowHeight="11060" activeTab="1" xr2:uid="{5D0CA227-0E78-4644-BFB5-046B815603DB}"/>
  </bookViews>
  <sheets>
    <sheet name="Master" sheetId="25" r:id="rId1"/>
    <sheet name="Data Compiled" sheetId="24" r:id="rId2"/>
    <sheet name="Water Chemistry" sheetId="23" r:id="rId3"/>
    <sheet name="10020672" sheetId="6" r:id="rId4"/>
    <sheet name="10020680" sheetId="7" r:id="rId5"/>
    <sheet name="10020678" sheetId="8" r:id="rId6"/>
    <sheet name="10033590" sheetId="10" r:id="rId7"/>
    <sheet name="10020775" sheetId="9" r:id="rId8"/>
    <sheet name="10020776" sheetId="12" r:id="rId9"/>
    <sheet name="10016642" sheetId="13" r:id="rId10"/>
    <sheet name="10016180" sheetId="11" r:id="rId11"/>
    <sheet name="423219" sheetId="4" r:id="rId12"/>
    <sheet name="10015619" sheetId="15" r:id="rId13"/>
    <sheet name="10015622" sheetId="18" r:id="rId14"/>
    <sheet name="10015623" sheetId="16" r:id="rId15"/>
    <sheet name="10022490" sheetId="17" r:id="rId16"/>
    <sheet name="10020523" sheetId="19" r:id="rId17"/>
    <sheet name="10015929" sheetId="20" r:id="rId18"/>
    <sheet name="10048904" sheetId="21" r:id="rId19"/>
    <sheet name="Fish" sheetId="2" r:id="rId20"/>
    <sheet name="Bugs" sheetId="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 i="2" l="1"/>
  <c r="R4" i="2"/>
  <c r="R5" i="2"/>
  <c r="R6" i="2"/>
  <c r="R7" i="2"/>
  <c r="R8" i="2"/>
  <c r="R9" i="2"/>
  <c r="R10" i="2"/>
  <c r="R11" i="2"/>
  <c r="R12" i="2"/>
  <c r="R13" i="2"/>
  <c r="R14" i="2"/>
  <c r="R15" i="2"/>
  <c r="R16" i="2"/>
  <c r="R17" i="2"/>
  <c r="R18" i="2"/>
  <c r="R19" i="2"/>
  <c r="R20" i="2"/>
  <c r="R21" i="2"/>
  <c r="R22" i="2"/>
  <c r="R23" i="2"/>
  <c r="R24" i="2"/>
  <c r="R25" i="2"/>
  <c r="R26" i="2"/>
  <c r="R27" i="2"/>
  <c r="R28" i="2"/>
  <c r="R29" i="2"/>
  <c r="R30" i="2"/>
  <c r="R31" i="2"/>
  <c r="R2" i="2"/>
  <c r="Q32" i="2"/>
  <c r="P32" i="2"/>
  <c r="O32" i="2"/>
  <c r="N32" i="2"/>
  <c r="M32" i="2"/>
  <c r="L32" i="2"/>
  <c r="K32" i="2"/>
  <c r="J32" i="2"/>
  <c r="I32" i="2"/>
  <c r="H32" i="2"/>
  <c r="G32" i="2"/>
  <c r="F32" i="2"/>
  <c r="E32" i="2"/>
  <c r="D32" i="2"/>
  <c r="C32" i="2"/>
  <c r="R32" i="2" s="1"/>
  <c r="B32" i="2"/>
  <c r="B14" i="19"/>
  <c r="B18" i="17"/>
  <c r="B24" i="18"/>
  <c r="B14" i="21"/>
  <c r="B26" i="21"/>
  <c r="B26" i="20"/>
  <c r="B14" i="20"/>
  <c r="B26" i="19"/>
  <c r="B18" i="16"/>
  <c r="B21" i="15"/>
  <c r="B23" i="4"/>
  <c r="B23" i="11"/>
  <c r="B36" i="18"/>
  <c r="B30" i="17"/>
  <c r="B30" i="16"/>
  <c r="B33" i="15"/>
  <c r="B18" i="13"/>
  <c r="B14" i="12"/>
  <c r="B30" i="13"/>
  <c r="B26" i="12"/>
  <c r="B35" i="11"/>
  <c r="B15" i="10"/>
  <c r="B27" i="10"/>
  <c r="B23" i="9"/>
  <c r="B11" i="9"/>
  <c r="B17" i="8"/>
  <c r="B29" i="8"/>
  <c r="B26" i="7"/>
  <c r="B14" i="7"/>
  <c r="B33" i="4"/>
  <c r="B14" i="6"/>
  <c r="B26" i="6"/>
</calcChain>
</file>

<file path=xl/sharedStrings.xml><?xml version="1.0" encoding="utf-8"?>
<sst xmlns="http://schemas.openxmlformats.org/spreadsheetml/2006/main" count="936" uniqueCount="214">
  <si>
    <t>Stream Name</t>
  </si>
  <si>
    <t>Location</t>
  </si>
  <si>
    <t>SWIMS ID</t>
  </si>
  <si>
    <t>Modeled Natural Community</t>
  </si>
  <si>
    <t>Best Alternative NC Suggested</t>
  </si>
  <si>
    <t>Notes</t>
  </si>
  <si>
    <t>IBI Score</t>
  </si>
  <si>
    <t>Flow (CFS)</t>
  </si>
  <si>
    <t>Qualitative Habitat Score</t>
  </si>
  <si>
    <t>Station Name</t>
  </si>
  <si>
    <t>Station ID</t>
  </si>
  <si>
    <t>Fieldwork Database Key</t>
  </si>
  <si>
    <t>Sample ID</t>
  </si>
  <si>
    <t>IBI</t>
  </si>
  <si>
    <t>HBI</t>
  </si>
  <si>
    <t>FBI</t>
  </si>
  <si>
    <t>SR</t>
  </si>
  <si>
    <t>GR</t>
  </si>
  <si>
    <t>PCT_EPT</t>
  </si>
  <si>
    <t>GR_EPT</t>
  </si>
  <si>
    <t>CHI_PCT</t>
  </si>
  <si>
    <t>DIV</t>
  </si>
  <si>
    <t>SCR</t>
  </si>
  <si>
    <t>FIL</t>
  </si>
  <si>
    <t>SHR</t>
  </si>
  <si>
    <t>GAT</t>
  </si>
  <si>
    <t>HBI 10</t>
  </si>
  <si>
    <t>Creek 17-16</t>
  </si>
  <si>
    <t>Creek 21-12</t>
  </si>
  <si>
    <t>St. 1 738ft Upstream of Impoundment</t>
  </si>
  <si>
    <t>St. 7 Cth T Bridge in S21</t>
  </si>
  <si>
    <t>Downstream of Tri-Creek Impoundment</t>
  </si>
  <si>
    <t>Creek 28-8</t>
  </si>
  <si>
    <t>St. 5 1500 ft Downstream of Landmark Ave</t>
  </si>
  <si>
    <t>St. 6 Hwy 71 in S28</t>
  </si>
  <si>
    <t>25 Yds US of Cth T Bridge Near Mead Rd</t>
  </si>
  <si>
    <t>Moore Creek</t>
  </si>
  <si>
    <t>10 Yards US of Hwy 71</t>
  </si>
  <si>
    <t>Cth T Near Norwalk WI</t>
  </si>
  <si>
    <t>Station 1 - Cth T Bridge in S23</t>
  </si>
  <si>
    <t>Station 4 - Village of Norwalk</t>
  </si>
  <si>
    <t>Station 8 - SW 1/4 of S15 near stream</t>
  </si>
  <si>
    <t>Confluence With (WBIC: 1201700)</t>
  </si>
  <si>
    <t>St.2 Mendota Ave. Crossing</t>
  </si>
  <si>
    <t>60 Yards Upstream of CTH F Bridge</t>
  </si>
  <si>
    <t>20 Meters US of Confluence with Moore Creek</t>
  </si>
  <si>
    <t>Fish Data</t>
  </si>
  <si>
    <t>Fish Species</t>
  </si>
  <si>
    <t>Count</t>
  </si>
  <si>
    <t xml:space="preserve">Total Fish </t>
  </si>
  <si>
    <t>Habitat Data</t>
  </si>
  <si>
    <t xml:space="preserve">Habitat </t>
  </si>
  <si>
    <t>Riparian Buffer Score:</t>
  </si>
  <si>
    <t>Bank Erosion Score:</t>
  </si>
  <si>
    <t>Pool Area Score:</t>
  </si>
  <si>
    <t>Width:Depth Score:</t>
  </si>
  <si>
    <t>Riffle:Riffle, Bend:Bend score:</t>
  </si>
  <si>
    <t>Fine Sediments Score:</t>
  </si>
  <si>
    <t>Fish Cover Score:</t>
  </si>
  <si>
    <t>Total Score</t>
  </si>
  <si>
    <t>Physical and Chemical Data</t>
  </si>
  <si>
    <t>Macroinvertebrate Data</t>
  </si>
  <si>
    <t>Macroinvertebrate IBI</t>
  </si>
  <si>
    <t>Hilsenhoff BI</t>
  </si>
  <si>
    <t>Family-Level BI</t>
  </si>
  <si>
    <t>HBI Max 10</t>
  </si>
  <si>
    <t>Shannon's Diversity Index</t>
  </si>
  <si>
    <t>Comments</t>
  </si>
  <si>
    <t>Water Temp</t>
  </si>
  <si>
    <t>Conductivity</t>
  </si>
  <si>
    <t>D.O. (% Sat)</t>
  </si>
  <si>
    <t>D.O. (Mg/L)</t>
  </si>
  <si>
    <t>Ph</t>
  </si>
  <si>
    <t>Creek Chub</t>
  </si>
  <si>
    <t>Mottled Sculpin</t>
  </si>
  <si>
    <t>Sourthern Red Belly Dace</t>
  </si>
  <si>
    <t>Fathead Minnows</t>
  </si>
  <si>
    <t>Lampreys (ammocoete)</t>
  </si>
  <si>
    <t>Creek 17-16 ST. 1, 455 FT Upstream From Impoundment</t>
  </si>
  <si>
    <t>Creek 21 - 12 ST. 1, 738 FT Upstream of Impoundment</t>
  </si>
  <si>
    <t>White Sucker</t>
  </si>
  <si>
    <t>Johnny Darter</t>
  </si>
  <si>
    <t>Western Blacknose Dace</t>
  </si>
  <si>
    <t>Northern Pike</t>
  </si>
  <si>
    <t>Creek 21-12 St. 7, CTH T Bridge in S21</t>
  </si>
  <si>
    <t>*Backpack Shocker</t>
  </si>
  <si>
    <t>Fantail Darter</t>
  </si>
  <si>
    <t>Black Bullhead</t>
  </si>
  <si>
    <t>Longnose Dace</t>
  </si>
  <si>
    <t>Bluntnose Minnow</t>
  </si>
  <si>
    <t>Common Shiner</t>
  </si>
  <si>
    <t>Transparency</t>
  </si>
  <si>
    <t>Yellow Perch</t>
  </si>
  <si>
    <t>Bluegill</t>
  </si>
  <si>
    <t>Pumpkinseed</t>
  </si>
  <si>
    <t>Largemouth Bass</t>
  </si>
  <si>
    <t>Creek 21-12 Downstream of Tri-Creek Impoundment</t>
  </si>
  <si>
    <t>CREEK 28-8 ST. 5, 1500FT DOWNSTREAM OF LANDMARK AVE</t>
  </si>
  <si>
    <t>Brook Stickleback</t>
  </si>
  <si>
    <t>Brook Trout</t>
  </si>
  <si>
    <t xml:space="preserve">Transparency </t>
  </si>
  <si>
    <t>CREEK 28-8 ST. 6, HWY 71 IN S28</t>
  </si>
  <si>
    <t>Lamprey (Ammocoete)</t>
  </si>
  <si>
    <t>Northern Hog Sucker</t>
  </si>
  <si>
    <t>Largescale Stoneroller</t>
  </si>
  <si>
    <t>Stonerollers</t>
  </si>
  <si>
    <t xml:space="preserve">Stonerollers </t>
  </si>
  <si>
    <t>Shorthead Redhorse</t>
  </si>
  <si>
    <t>Brown Trout</t>
  </si>
  <si>
    <t>Stoneroller</t>
  </si>
  <si>
    <t>Stonecat</t>
  </si>
  <si>
    <t>Southern Redbelly Dace</t>
  </si>
  <si>
    <t>Redside Dace</t>
  </si>
  <si>
    <t xml:space="preserve">American Brook Lamprey </t>
  </si>
  <si>
    <t xml:space="preserve">Brown Trout </t>
  </si>
  <si>
    <t>Moore Creek - 10 Yards Upstream Of Hwy 71</t>
  </si>
  <si>
    <t>Bank Stability Score:</t>
  </si>
  <si>
    <t>Maximum Thalweg Depth Score:</t>
  </si>
  <si>
    <t>Riffle:Riffle Bend:Bend Score:</t>
  </si>
  <si>
    <t>Rocky Substrate Score:</t>
  </si>
  <si>
    <t>MOORE CREEK AT CTH T, NEAR NORWALK, WI</t>
  </si>
  <si>
    <t>Lampreys (Ammocoete)</t>
  </si>
  <si>
    <t>American Brook Lamprey</t>
  </si>
  <si>
    <t>Longnosed Dace</t>
  </si>
  <si>
    <t>MORRIS (MOORE) CREEK STATION 1 - CTH T BRIDGE IN S23</t>
  </si>
  <si>
    <t>Lamprey (ammocoete)</t>
  </si>
  <si>
    <t>MORRIS (MOORE) CREEK STATION 4 - VILLAGE OF NORWALK</t>
  </si>
  <si>
    <t>MORRIS (MOORE) CREEK STATION 8 - SW 1/4 OF S15 TRAIL IS NEAR STREAM</t>
  </si>
  <si>
    <t>Central Stoneroller</t>
  </si>
  <si>
    <t xml:space="preserve">Mottled Sculpin </t>
  </si>
  <si>
    <t>Brassy Minnow</t>
  </si>
  <si>
    <t>MORRIS CREEK - CONFLUENCE WITH WBIC 1201700</t>
  </si>
  <si>
    <t>SPRING VALLEY CR. (CR. 10-2) ST. 2, MENDOTA AVE. CROSSING</t>
  </si>
  <si>
    <t>UNNAMED CR 10-2 - 60 YDS UPSTREAM OF CTH F BRIDGE</t>
  </si>
  <si>
    <t>Unnamed Trib WBIC 1201700- 20m US of Confluence with Moore Creek</t>
  </si>
  <si>
    <t>Total</t>
  </si>
  <si>
    <t>Moore Creek - 25 Yards US of CTH T Bridge Near Mead Rd.</t>
  </si>
  <si>
    <t xml:space="preserve">St. 1 455ft Upstream of Impoundment </t>
  </si>
  <si>
    <t>WBIC</t>
  </si>
  <si>
    <t>Survey Sequence No</t>
  </si>
  <si>
    <t>Verified Natural Community</t>
  </si>
  <si>
    <t>WATERS updated?</t>
  </si>
  <si>
    <t xml:space="preserve">IBI Rating </t>
  </si>
  <si>
    <t>Macroinvertebrate HBI</t>
  </si>
  <si>
    <t>Creek 10-2</t>
  </si>
  <si>
    <t>Unnamed Trib</t>
  </si>
  <si>
    <t xml:space="preserve">                                                                                                                                                                                                                                                                                                                                                                                                                                                                                                                                                                                                                                                                                                                                                                                                                                                                                           </t>
  </si>
  <si>
    <t>Total Phosphorus:</t>
  </si>
  <si>
    <t>Date Collected:</t>
  </si>
  <si>
    <t>D.O. (%)</t>
  </si>
  <si>
    <t>D.O. (mg/L)</t>
  </si>
  <si>
    <r>
      <t>Water Temperature (</t>
    </r>
    <r>
      <rPr>
        <b/>
        <sz val="11"/>
        <color theme="1"/>
        <rFont val="Calibri"/>
        <family val="2"/>
      </rPr>
      <t>°C</t>
    </r>
    <r>
      <rPr>
        <b/>
        <sz val="11"/>
        <color theme="1"/>
        <rFont val="Calibri"/>
        <family val="2"/>
        <scheme val="minor"/>
      </rPr>
      <t>)</t>
    </r>
  </si>
  <si>
    <t>Transparency (cm)</t>
  </si>
  <si>
    <t>Water Temperature (°C)</t>
  </si>
  <si>
    <t>Nutrients (mg/L):</t>
  </si>
  <si>
    <t>ND</t>
  </si>
  <si>
    <t>Cold Transition Mainstem</t>
  </si>
  <si>
    <t>Warm Transition Mainstem</t>
  </si>
  <si>
    <t>8 of 9 tests passed with alternative NC.</t>
  </si>
  <si>
    <t>9 of 9 tests passed with alternative NC. Modeled NC also Cold Transitional Mainstem.</t>
  </si>
  <si>
    <t>8 of 9 tests passed with alternative NC. Modeled NC also Cold Transitional Mainstem.</t>
  </si>
  <si>
    <t>Cold Transition Headwater</t>
  </si>
  <si>
    <t>9 of 9 tests passed with alternative NC. Modeled NC also Cold Transitional Headwater.</t>
  </si>
  <si>
    <t>N/A</t>
  </si>
  <si>
    <t>Warm Transition Headwater</t>
  </si>
  <si>
    <t>9 of 9 tests passed with alternative NC. No Modeled NC.</t>
  </si>
  <si>
    <t>9 of 9 tests passed with alternative NC.</t>
  </si>
  <si>
    <t>Coldwater</t>
  </si>
  <si>
    <t>9 of 9 tests passed with alternative NC</t>
  </si>
  <si>
    <t>7 of 9 tests passed with alternative NC. Modeled NC passed 5 tests.</t>
  </si>
  <si>
    <t>8 of 9 tests passed with alternative NC. The Modeled NC was also Cold Transitional Headwater.</t>
  </si>
  <si>
    <t>Map Notes</t>
  </si>
  <si>
    <t>Temp Logger</t>
  </si>
  <si>
    <t>x</t>
  </si>
  <si>
    <t>Fish Survey</t>
  </si>
  <si>
    <t>Kurt NC Verified</t>
  </si>
  <si>
    <t>9 of 9 tests passed with alternative N.  Agreed. No lake species from impoundment. Switch to Cold Tran Headwater.</t>
  </si>
  <si>
    <t>Cold Tran Headwater</t>
  </si>
  <si>
    <t>Cold Tran Mainstem</t>
  </si>
  <si>
    <t xml:space="preserve">7 of 9 tests passed with alternative NC. Modeled NC passed 5 tests.  2.53 CFS. Pastured, below impoundment. To be conservative recommend Cold Tran Headwater, with impacts from impoundment.  </t>
  </si>
  <si>
    <t>6 of 9 tests passed with alternative NC (only 4 passed with modeled NC). Modeled NC also Cold Tran Headwater.  CFS 2.23.  DS from impoundment.  Lots of lake species, impacts from impoundment.  Stick with modeled natural community?</t>
  </si>
  <si>
    <t xml:space="preserve">7 of 9 tests pass, confirms model (8 of 9 with warm transition headwater). 0.688 CFS.  Pasture/crop field habitat.  May be some degradation - lots of tolerant species.  </t>
  </si>
  <si>
    <t xml:space="preserve">Cold Tran Headwater </t>
  </si>
  <si>
    <t>8 of 9 tests passed with modeled NC. The modeled NC was also Cold Tran Headwater. 2.45 cfs. Down stream from site 5. Cold according to temp logger data. Confirm model.</t>
  </si>
  <si>
    <t>Notes (Kurt)</t>
  </si>
  <si>
    <t>9 of 9 tests passed with alternated NC (Warm Tran Headwater). Only 7 of 9 with Cold Tran Headwater.  1.36 CFS.  Recommend Cold Tran Headwater, stick with model, several ponds upstream that impact fish community and heavy ag area could contribute to some degradation.</t>
  </si>
  <si>
    <t xml:space="preserve">9 of 9 tests passed with alternative NC.  Modeled NC also Colt Tran Headwater.  0.486 CFS.  Small unnamed trib entering Moore Creek above Norwalk.  Fish community supports Cold Tran Headwater.  Confirm model.  </t>
  </si>
  <si>
    <t xml:space="preserve">9 of 9 tests pass with modeled NC. Furthest upstream site on Moore Creek.  No temp logger.  2.34 CFS. Cold Tran Headwater is supported. Confirm model.  </t>
  </si>
  <si>
    <t xml:space="preserve">9 of 9 tests passed with alternative NC. Modeled NC also Cold Tran Headwater.  Mainstem Moore upstream from Norwalk a couple miles.  3.13 CFS. Confirm model Cold Tran Headwater. Temp logger supports cold water. </t>
  </si>
  <si>
    <t xml:space="preserve">8 of 9 tests passed with alternative NC . Modeled NC also Cold Tran Mainstem. Mainstem Moore Creek in Norwalk. No temp logger. 7.66 CFS. Cold Tran Mainstem is best stick with model unless upstream disagrees. </t>
  </si>
  <si>
    <t xml:space="preserve">8 of 9 tests passed with alternative NC Warm Tran Mainstem (Cold Tran Mainstem at 6 of 9). No modeled NC. On mainstem Moore Creek immediately below Norwalk. 9 CFS. Warm Tran Mainstem is best fit.  </t>
  </si>
  <si>
    <t>8 of 9 tests passed with the alternative NC Warm Tran Mainstem (Cold Tran Mainstem 5 of 9).  Mainstem Moore Creek DS from Norwalk.  FLOW?  Warm Tran Mainstem best fit guild.  Warm Tran Mainstem but check downstream</t>
  </si>
  <si>
    <t>8 of 9 tests passed with the alternative NC Warm Tran Mainstem (Cold Tran Mainstem 6 of ().  Third sited on Moore Creek down from Norwalk.  26 CFS.  Warm Tran Mainstem best fit guild.  No temp logger.</t>
  </si>
  <si>
    <t xml:space="preserve">9 of 9 tests passed with alternative NC Cold Tran Mainstem (Warm Tran Mainstem at 8 of 9 - few too many tolerant species).  Modeled NC also Cold Tran Mainstem.  Located near confluence of Moore Ck and the Kickapoo River.  24 CFS. Temp logger confirms cool warm to cool cold. Listed 1 American Brook Lamprey - check that listing. Reccomend staying with Warm Tran Mainstem despite the fact taht all 9 of 9 tests fit for the modeled Cold Tran Mainstem. </t>
  </si>
  <si>
    <t>Temp Logger Verification</t>
  </si>
  <si>
    <t>Cold</t>
  </si>
  <si>
    <t>Cool Warm - Cool Cold</t>
  </si>
  <si>
    <t xml:space="preserve">Cold </t>
  </si>
  <si>
    <t xml:space="preserve">8 of 9 tests passed with alternative NC Warm Tran Headwater (only 6 of 9 with Cold Tran Headwater). 5 CFS. Temp logger states cool cold thermal range.  Heavy agriculture, limited fish cover, lots of bank ersoion.  Potentially degraded site reflected by existing fish guild.  Stick with model even though Warm Tran Headwater is a better fit. </t>
  </si>
  <si>
    <t>Cool Cold</t>
  </si>
  <si>
    <t>Site #</t>
  </si>
  <si>
    <t>Verified</t>
  </si>
  <si>
    <t>C</t>
  </si>
  <si>
    <t xml:space="preserve">15 fish caught - not enough for verification. No intolerant species for any guilds. 1.16 CFS. Wetland/meadow habitat. Temp logger indicates cold water. Verify but note </t>
  </si>
  <si>
    <t>Verify, but not enough fish</t>
  </si>
  <si>
    <t>Skip</t>
  </si>
  <si>
    <t xml:space="preserve">Verify </t>
  </si>
  <si>
    <t xml:space="preserve">What flow for mainstem? 7 CFS? </t>
  </si>
  <si>
    <t>Bugs (10)</t>
  </si>
  <si>
    <t>DNI (1)</t>
  </si>
  <si>
    <t>Total P</t>
  </si>
  <si>
    <t>Habitat</t>
  </si>
  <si>
    <t>WATERS DE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</si>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</sst>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Times New Roman"/>
      <family val="1"/>
    </font>
    <font>
      <b/>
      <u/>
      <sz val="12"/>
      <color theme="1"/>
      <name val="Calibri"/>
      <family val="2"/>
      <scheme val="minor"/>
    </font>
    <font>
      <sz val="12"/>
      <color theme="1"/>
      <name val="Calibri"/>
      <family val="2"/>
      <scheme val="minor"/>
    </font>
    <font>
      <b/>
      <sz val="11"/>
      <name val="Calibri"/>
      <family val="2"/>
      <scheme val="minor"/>
    </font>
    <font>
      <b/>
      <sz val="12"/>
      <color theme="1"/>
      <name val="Calibri"/>
      <family val="2"/>
      <scheme val="minor"/>
    </font>
    <font>
      <b/>
      <sz val="12"/>
      <color theme="4"/>
      <name val="Calibri"/>
      <family val="2"/>
      <scheme val="minor"/>
    </font>
    <font>
      <b/>
      <sz val="11"/>
      <color theme="1"/>
      <name val="Calibri"/>
      <family val="2"/>
    </font>
    <font>
      <sz val="11"/>
      <color rgb="FFFF0000"/>
      <name val="Calibri"/>
      <family val="2"/>
      <scheme val="minor"/>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C000"/>
        <bgColor indexed="64"/>
      </patternFill>
    </fill>
  </fills>
  <borders count="2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0" fillId="0" borderId="0" xfId="0" applyFill="1"/>
    <xf numFmtId="0" fontId="4" fillId="0" borderId="0" xfId="0" applyFont="1" applyAlignment="1">
      <alignment horizontal="center"/>
    </xf>
    <xf numFmtId="0" fontId="2" fillId="0" borderId="0" xfId="0" applyFont="1" applyAlignment="1">
      <alignment horizontal="right"/>
    </xf>
    <xf numFmtId="0" fontId="0" fillId="0" borderId="0" xfId="0" applyFont="1"/>
    <xf numFmtId="0" fontId="0" fillId="4" borderId="0" xfId="0" applyFont="1" applyFill="1" applyAlignment="1">
      <alignment vertical="center" wrapText="1"/>
    </xf>
    <xf numFmtId="164" fontId="0" fillId="4" borderId="0" xfId="0" applyNumberFormat="1" applyFont="1" applyFill="1" applyAlignment="1">
      <alignment vertical="center" wrapText="1"/>
    </xf>
    <xf numFmtId="0" fontId="0" fillId="3" borderId="0" xfId="0" applyFill="1"/>
    <xf numFmtId="0" fontId="5" fillId="0" borderId="0" xfId="0" applyFont="1" applyAlignment="1">
      <alignment horizontal="center"/>
    </xf>
    <xf numFmtId="0" fontId="0" fillId="0" borderId="0" xfId="0" applyFont="1" applyFill="1"/>
    <xf numFmtId="0" fontId="0" fillId="0" borderId="3" xfId="0" applyFill="1" applyBorder="1"/>
    <xf numFmtId="0" fontId="0" fillId="0" borderId="3" xfId="0" applyBorder="1"/>
    <xf numFmtId="0" fontId="0" fillId="6" borderId="3" xfId="0" applyFill="1" applyBorder="1"/>
    <xf numFmtId="0" fontId="1" fillId="0" borderId="3" xfId="0" applyFont="1" applyFill="1" applyBorder="1"/>
    <xf numFmtId="0" fontId="1" fillId="0" borderId="3" xfId="0" applyFont="1" applyBorder="1"/>
    <xf numFmtId="0" fontId="0" fillId="6" borderId="0" xfId="0" applyFill="1"/>
    <xf numFmtId="0" fontId="1" fillId="5" borderId="3" xfId="0" applyFont="1" applyFill="1" applyBorder="1"/>
    <xf numFmtId="0" fontId="2" fillId="5" borderId="3" xfId="0" applyFont="1" applyFill="1" applyBorder="1"/>
    <xf numFmtId="0" fontId="0" fillId="7" borderId="3" xfId="0" applyFill="1" applyBorder="1"/>
    <xf numFmtId="0" fontId="0" fillId="3" borderId="0" xfId="0" applyFill="1" applyBorder="1"/>
    <xf numFmtId="0" fontId="0" fillId="7" borderId="4" xfId="0" applyFill="1" applyBorder="1"/>
    <xf numFmtId="0" fontId="1" fillId="0" borderId="5" xfId="0" applyFont="1" applyBorder="1" applyAlignment="1">
      <alignment horizontal="center"/>
    </xf>
    <xf numFmtId="0" fontId="6" fillId="0" borderId="5" xfId="0" applyFont="1" applyBorder="1" applyAlignment="1">
      <alignment horizontal="center"/>
    </xf>
    <xf numFmtId="0" fontId="1" fillId="0" borderId="5" xfId="0" applyNumberFormat="1" applyFon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6" xfId="0" applyBorder="1"/>
    <xf numFmtId="0" fontId="1" fillId="0" borderId="7" xfId="0" applyFont="1" applyBorder="1"/>
    <xf numFmtId="0" fontId="0" fillId="0" borderId="7" xfId="0" applyBorder="1"/>
    <xf numFmtId="0" fontId="0" fillId="0" borderId="7" xfId="0"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9" xfId="0" applyBorder="1"/>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xf numFmtId="0" fontId="0" fillId="0" borderId="14" xfId="0" applyBorder="1" applyAlignment="1">
      <alignment horizontal="center"/>
    </xf>
    <xf numFmtId="0" fontId="0" fillId="5" borderId="3" xfId="0" applyFill="1" applyBorder="1"/>
    <xf numFmtId="0" fontId="0" fillId="5" borderId="3" xfId="0" applyFill="1" applyBorder="1" applyAlignment="1">
      <alignment horizontal="center"/>
    </xf>
    <xf numFmtId="0" fontId="0" fillId="5" borderId="0" xfId="0" applyFill="1" applyBorder="1"/>
    <xf numFmtId="0" fontId="8" fillId="5" borderId="3" xfId="0" applyFont="1" applyFill="1" applyBorder="1"/>
    <xf numFmtId="14" fontId="0" fillId="0" borderId="3" xfId="0" applyNumberFormat="1" applyBorder="1" applyAlignment="1">
      <alignment horizontal="center"/>
    </xf>
    <xf numFmtId="14" fontId="0" fillId="0" borderId="12" xfId="0" applyNumberFormat="1" applyBorder="1" applyAlignment="1">
      <alignment horizontal="center"/>
    </xf>
    <xf numFmtId="0" fontId="0" fillId="5" borderId="12" xfId="0" applyFill="1" applyBorder="1" applyAlignment="1">
      <alignment horizontal="center"/>
    </xf>
    <xf numFmtId="0" fontId="8" fillId="5" borderId="12" xfId="0" applyFont="1" applyFill="1" applyBorder="1"/>
    <xf numFmtId="0" fontId="7"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5" borderId="17" xfId="0" applyFill="1" applyBorder="1" applyAlignment="1">
      <alignment horizontal="center"/>
    </xf>
    <xf numFmtId="0" fontId="8" fillId="5" borderId="17" xfId="0" applyFont="1" applyFill="1" applyBorder="1"/>
    <xf numFmtId="0" fontId="0" fillId="0" borderId="18" xfId="0" applyBorder="1" applyAlignment="1">
      <alignment horizontal="center"/>
    </xf>
    <xf numFmtId="0" fontId="0" fillId="0" borderId="19" xfId="0" applyBorder="1"/>
    <xf numFmtId="0" fontId="0" fillId="0" borderId="20" xfId="0" applyBorder="1" applyAlignment="1">
      <alignment horizontal="center"/>
    </xf>
    <xf numFmtId="0" fontId="0" fillId="0" borderId="22" xfId="0" applyBorder="1" applyAlignment="1">
      <alignment horizontal="center"/>
    </xf>
    <xf numFmtId="14" fontId="0" fillId="0" borderId="22" xfId="0" applyNumberFormat="1" applyBorder="1" applyAlignment="1">
      <alignment horizontal="center"/>
    </xf>
    <xf numFmtId="0" fontId="0" fillId="5" borderId="22" xfId="0" applyFill="1" applyBorder="1" applyAlignment="1">
      <alignment horizontal="center"/>
    </xf>
    <xf numFmtId="0" fontId="0" fillId="5" borderId="23" xfId="0" applyFill="1" applyBorder="1"/>
    <xf numFmtId="0" fontId="8" fillId="5" borderId="22" xfId="0" applyFont="1" applyFill="1" applyBorder="1"/>
    <xf numFmtId="14" fontId="0" fillId="0" borderId="24" xfId="0" applyNumberFormat="1" applyBorder="1" applyAlignment="1">
      <alignment horizontal="center"/>
    </xf>
    <xf numFmtId="0" fontId="0" fillId="0" borderId="6" xfId="0" applyFill="1" applyBorder="1"/>
    <xf numFmtId="14" fontId="0" fillId="0" borderId="17" xfId="0" applyNumberFormat="1" applyBorder="1" applyAlignment="1">
      <alignment horizontal="center"/>
    </xf>
    <xf numFmtId="0" fontId="1" fillId="3" borderId="3" xfId="0" applyFont="1" applyFill="1" applyBorder="1"/>
    <xf numFmtId="0" fontId="0" fillId="3" borderId="3" xfId="0" applyFill="1" applyBorder="1"/>
    <xf numFmtId="0" fontId="0" fillId="0" borderId="21" xfId="0" applyBorder="1" applyAlignment="1">
      <alignment horizontal="center"/>
    </xf>
    <xf numFmtId="0" fontId="0" fillId="0" borderId="23" xfId="0" applyBorder="1" applyAlignment="1">
      <alignment horizontal="center"/>
    </xf>
    <xf numFmtId="0" fontId="8" fillId="3" borderId="3" xfId="0" applyFont="1" applyFill="1" applyBorder="1" applyAlignment="1">
      <alignment horizontal="center"/>
    </xf>
    <xf numFmtId="0" fontId="8" fillId="3" borderId="12" xfId="0" applyFont="1" applyFill="1" applyBorder="1" applyAlignment="1">
      <alignment horizontal="center"/>
    </xf>
    <xf numFmtId="0" fontId="8" fillId="3" borderId="22" xfId="0" applyFont="1" applyFill="1" applyBorder="1" applyAlignment="1">
      <alignment horizontal="center"/>
    </xf>
    <xf numFmtId="0" fontId="0" fillId="3" borderId="23" xfId="0" applyFill="1" applyBorder="1" applyAlignment="1">
      <alignment horizontal="center"/>
    </xf>
    <xf numFmtId="0" fontId="8" fillId="3" borderId="17" xfId="0" applyFont="1" applyFill="1" applyBorder="1" applyAlignment="1">
      <alignment horizontal="center"/>
    </xf>
    <xf numFmtId="0" fontId="0" fillId="0" borderId="25" xfId="0" applyBorder="1" applyAlignment="1">
      <alignment horizontal="center"/>
    </xf>
    <xf numFmtId="0" fontId="10" fillId="0" borderId="0" xfId="0" applyFont="1"/>
    <xf numFmtId="0" fontId="0" fillId="0" borderId="0" xfId="0" applyAlignment="1">
      <alignment horizontal="center"/>
    </xf>
    <xf numFmtId="0" fontId="1" fillId="0" borderId="5" xfId="0" applyFont="1" applyFill="1" applyBorder="1" applyAlignment="1">
      <alignment horizontal="center"/>
    </xf>
    <xf numFmtId="0" fontId="1" fillId="0" borderId="5" xfId="0" applyFont="1" applyBorder="1"/>
    <xf numFmtId="0" fontId="0" fillId="2" borderId="0" xfId="0" applyFill="1"/>
    <xf numFmtId="0" fontId="0" fillId="8" borderId="0" xfId="0" applyFill="1"/>
    <xf numFmtId="0" fontId="0" fillId="9" borderId="0" xfId="0" applyFill="1"/>
    <xf numFmtId="0" fontId="11" fillId="10" borderId="0" xfId="0" applyFont="1" applyFill="1"/>
    <xf numFmtId="0" fontId="0" fillId="10" borderId="0" xfId="0" applyFill="1"/>
    <xf numFmtId="0" fontId="1"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17</xdr:row>
      <xdr:rowOff>57150</xdr:rowOff>
    </xdr:from>
    <xdr:to>
      <xdr:col>7</xdr:col>
      <xdr:colOff>212213</xdr:colOff>
      <xdr:row>53</xdr:row>
      <xdr:rowOff>57744</xdr:rowOff>
    </xdr:to>
    <xdr:pic>
      <xdr:nvPicPr>
        <xdr:cNvPr id="5" name="Picture 4">
          <a:extLst>
            <a:ext uri="{FF2B5EF4-FFF2-40B4-BE49-F238E27FC236}">
              <a16:creationId xmlns:a16="http://schemas.microsoft.com/office/drawing/2014/main" id="{00D58F70-DB95-49CD-AFD6-25E876562394}"/>
            </a:ext>
          </a:extLst>
        </xdr:cNvPr>
        <xdr:cNvPicPr>
          <a:picLocks noChangeAspect="1"/>
        </xdr:cNvPicPr>
      </xdr:nvPicPr>
      <xdr:blipFill>
        <a:blip xmlns:r="http://schemas.openxmlformats.org/officeDocument/2006/relationships" r:embed="rId1"/>
        <a:stretch>
          <a:fillRect/>
        </a:stretch>
      </xdr:blipFill>
      <xdr:spPr>
        <a:xfrm>
          <a:off x="942975" y="3295650"/>
          <a:ext cx="5816088" cy="6858594"/>
        </a:xfrm>
        <a:prstGeom prst="rect">
          <a:avLst/>
        </a:prstGeom>
        <a:ln>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53</xdr:row>
      <xdr:rowOff>142875</xdr:rowOff>
    </xdr:from>
    <xdr:to>
      <xdr:col>5</xdr:col>
      <xdr:colOff>447675</xdr:colOff>
      <xdr:row>62</xdr:row>
      <xdr:rowOff>123825</xdr:rowOff>
    </xdr:to>
    <xdr:sp macro="" textlink="">
      <xdr:nvSpPr>
        <xdr:cNvPr id="2" name="TextBox 1">
          <a:extLst>
            <a:ext uri="{FF2B5EF4-FFF2-40B4-BE49-F238E27FC236}">
              <a16:creationId xmlns:a16="http://schemas.microsoft.com/office/drawing/2014/main" id="{49FC8736-4419-457B-AC87-133D20C1E283}"/>
            </a:ext>
          </a:extLst>
        </xdr:cNvPr>
        <xdr:cNvSpPr txBox="1"/>
      </xdr:nvSpPr>
      <xdr:spPr>
        <a:xfrm>
          <a:off x="66675" y="10306050"/>
          <a:ext cx="46958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station ~50m US of bridge, past fallen tree. Shocking inefficient for first ~70m due to deep pools. At first bend, habitat turns from deep pool, to riffles and runs throughout rest of station. Sandstone bluff runs along left bank of first ~60m of station. Before bend, substrate mix of cobble, sand and silt. Stream margins heavily silted and some clay before bend. Substrate largely cobble, boulder, and sand after bend/pool. Land use around station appeared to be used for grazing purposes. Heavy grazing from cattle was seen DS of bridge. Some banks highly eroded, one noted to have 3+m of bare soil. CLP common throughout station.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55</xdr:row>
      <xdr:rowOff>76200</xdr:rowOff>
    </xdr:from>
    <xdr:to>
      <xdr:col>3</xdr:col>
      <xdr:colOff>514350</xdr:colOff>
      <xdr:row>65</xdr:row>
      <xdr:rowOff>47625</xdr:rowOff>
    </xdr:to>
    <xdr:sp macro="" textlink="">
      <xdr:nvSpPr>
        <xdr:cNvPr id="2" name="TextBox 1">
          <a:extLst>
            <a:ext uri="{FF2B5EF4-FFF2-40B4-BE49-F238E27FC236}">
              <a16:creationId xmlns:a16="http://schemas.microsoft.com/office/drawing/2014/main" id="{D7694EA8-B1E7-4C1F-8D3C-879E5B5F4A86}"/>
            </a:ext>
          </a:extLst>
        </xdr:cNvPr>
        <xdr:cNvSpPr txBox="1"/>
      </xdr:nvSpPr>
      <xdr:spPr>
        <a:xfrm>
          <a:off x="142875" y="11001375"/>
          <a:ext cx="328612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~20m US of bridge, just around bend. Substrate mostly sand with areas of silt. Cobble and gravel could be found in riffle sections. Decent amount of smaller bends and riffles. Some banks fully eroded up to 8-10 feet. Crop fields on both sides of station. Small buffer width of ~5-7m at most. Large woody debris makes up most fish cover. Few areas of large trees downed over stream. Shocked up to riffle near CTH T and took out there. No AIS detected.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57</xdr:row>
      <xdr:rowOff>76200</xdr:rowOff>
    </xdr:from>
    <xdr:to>
      <xdr:col>3</xdr:col>
      <xdr:colOff>438150</xdr:colOff>
      <xdr:row>66</xdr:row>
      <xdr:rowOff>95250</xdr:rowOff>
    </xdr:to>
    <xdr:sp macro="" textlink="">
      <xdr:nvSpPr>
        <xdr:cNvPr id="2" name="TextBox 1">
          <a:extLst>
            <a:ext uri="{FF2B5EF4-FFF2-40B4-BE49-F238E27FC236}">
              <a16:creationId xmlns:a16="http://schemas.microsoft.com/office/drawing/2014/main" id="{16BA905F-F444-4039-BE39-D1A786F166BF}"/>
            </a:ext>
          </a:extLst>
        </xdr:cNvPr>
        <xdr:cNvSpPr txBox="1"/>
      </xdr:nvSpPr>
      <xdr:spPr>
        <a:xfrm>
          <a:off x="142875" y="11001375"/>
          <a:ext cx="3209925"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~15m US of bridge, just above first riffle. Station parallels Wisconsin Street and the bike trail. Stream appears channelized with habitat improvement throughout station (large boulders along banks and in stream), Very narrow buffer width of grasses and mowed on both sides. Substrate cobble, gravel and boulders. Japanese Knotweed verified: N43.83084, W090.61874 - across from old Norwalk Creamery building.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52</xdr:row>
      <xdr:rowOff>76200</xdr:rowOff>
    </xdr:from>
    <xdr:to>
      <xdr:col>3</xdr:col>
      <xdr:colOff>466725</xdr:colOff>
      <xdr:row>60</xdr:row>
      <xdr:rowOff>104775</xdr:rowOff>
    </xdr:to>
    <xdr:sp macro="" textlink="">
      <xdr:nvSpPr>
        <xdr:cNvPr id="2" name="TextBox 1">
          <a:extLst>
            <a:ext uri="{FF2B5EF4-FFF2-40B4-BE49-F238E27FC236}">
              <a16:creationId xmlns:a16="http://schemas.microsoft.com/office/drawing/2014/main" id="{9A6CA967-4546-445A-853B-510A377A027A}"/>
            </a:ext>
          </a:extLst>
        </xdr:cNvPr>
        <xdr:cNvSpPr txBox="1"/>
      </xdr:nvSpPr>
      <xdr:spPr>
        <a:xfrm>
          <a:off x="142875" y="11001375"/>
          <a:ext cx="3238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 corner of road, walk into stream along field edge. Stream will be straight in after corner of field. Started station just above first riffle. Shocking fairly difficult at times due to shallow riffles and areas of tag alder. Field borders stream on left side, but still &gt;10m buffer. Lost sight of field after ~50m into station. Stream mostly runs through hardwood forest, with shrubs/tag alder making up the understory. Substrate largely cobble and boulder, with few areas of sand in mid-channel and margins. Fish cover limited to overhanging brush and few boulders. Most banks showed signs of moderate erosion. Stream appeared to have more visible flow compared to when temp logger was deployed; 3 beaver dams backed up most of DS. No AIS detected.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142874</xdr:colOff>
      <xdr:row>52</xdr:row>
      <xdr:rowOff>76200</xdr:rowOff>
    </xdr:from>
    <xdr:to>
      <xdr:col>5</xdr:col>
      <xdr:colOff>76199</xdr:colOff>
      <xdr:row>62</xdr:row>
      <xdr:rowOff>9525</xdr:rowOff>
    </xdr:to>
    <xdr:sp macro="" textlink="">
      <xdr:nvSpPr>
        <xdr:cNvPr id="2" name="TextBox 1">
          <a:extLst>
            <a:ext uri="{FF2B5EF4-FFF2-40B4-BE49-F238E27FC236}">
              <a16:creationId xmlns:a16="http://schemas.microsoft.com/office/drawing/2014/main" id="{9087488D-04D4-4C76-9982-275E7797F277}"/>
            </a:ext>
          </a:extLst>
        </xdr:cNvPr>
        <xdr:cNvSpPr txBox="1"/>
      </xdr:nvSpPr>
      <xdr:spPr>
        <a:xfrm>
          <a:off x="142874" y="11001375"/>
          <a:ext cx="4067175"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Confluence downstream of where we originally thought. This stream flows from the East. Big storm in July (20th) left trees and brush along and within stream. Riparian area protected because this is county property. Lots of riffles and bends throughout stream. Wider in some areas, but overall about 3.5m wide. Few pool areas but not very deep. Some bank erosion w/steeper banks from the storm. Some fine sediments were present, but limited. Downed trees and some undercut banks created fish cover. Ended at beaver dam, total station was 120m long. Amps and volts not recorded.</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142876</xdr:colOff>
      <xdr:row>47</xdr:row>
      <xdr:rowOff>76200</xdr:rowOff>
    </xdr:from>
    <xdr:to>
      <xdr:col>2</xdr:col>
      <xdr:colOff>733425</xdr:colOff>
      <xdr:row>53</xdr:row>
      <xdr:rowOff>161925</xdr:rowOff>
    </xdr:to>
    <xdr:sp macro="" textlink="">
      <xdr:nvSpPr>
        <xdr:cNvPr id="2" name="TextBox 1">
          <a:extLst>
            <a:ext uri="{FF2B5EF4-FFF2-40B4-BE49-F238E27FC236}">
              <a16:creationId xmlns:a16="http://schemas.microsoft.com/office/drawing/2014/main" id="{AE373484-0FFD-48DD-8A17-19C8C91E2157}"/>
            </a:ext>
          </a:extLst>
        </xdr:cNvPr>
        <xdr:cNvSpPr txBox="1"/>
      </xdr:nvSpPr>
      <xdr:spPr>
        <a:xfrm>
          <a:off x="142876" y="9096375"/>
          <a:ext cx="2895599"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~10m US of bridge. CLP and Forget-Me-Nots very common throughout station length. Stream pastured on US side of bridge, crop fields DS of bridge. Substrate largely cobble in runs and riffles. Pool areas consisted of sand/silt/cobble.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48</xdr:row>
      <xdr:rowOff>76201</xdr:rowOff>
    </xdr:from>
    <xdr:to>
      <xdr:col>3</xdr:col>
      <xdr:colOff>542925</xdr:colOff>
      <xdr:row>53</xdr:row>
      <xdr:rowOff>19051</xdr:rowOff>
    </xdr:to>
    <xdr:sp macro="" textlink="">
      <xdr:nvSpPr>
        <xdr:cNvPr id="2" name="TextBox 1">
          <a:extLst>
            <a:ext uri="{FF2B5EF4-FFF2-40B4-BE49-F238E27FC236}">
              <a16:creationId xmlns:a16="http://schemas.microsoft.com/office/drawing/2014/main" id="{1142BED8-89E4-4C28-9E91-9713697C749F}"/>
            </a:ext>
          </a:extLst>
        </xdr:cNvPr>
        <xdr:cNvSpPr txBox="1"/>
      </xdr:nvSpPr>
      <xdr:spPr>
        <a:xfrm>
          <a:off x="142875" y="11001376"/>
          <a:ext cx="43910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~90m US of bridge, past fence in stream and bend. Entire station open to pasturing. Banks highly eroded. Substrate mostly sand/gravel, with some areas of cobble. Silt in margins. Very limited fish cover of overhanging veg. CLP present. Amps and Volts not recorded.</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142875</xdr:colOff>
      <xdr:row>48</xdr:row>
      <xdr:rowOff>76200</xdr:rowOff>
    </xdr:from>
    <xdr:to>
      <xdr:col>3</xdr:col>
      <xdr:colOff>466725</xdr:colOff>
      <xdr:row>56</xdr:row>
      <xdr:rowOff>104775</xdr:rowOff>
    </xdr:to>
    <xdr:sp macro="" textlink="">
      <xdr:nvSpPr>
        <xdr:cNvPr id="2" name="TextBox 1">
          <a:extLst>
            <a:ext uri="{FF2B5EF4-FFF2-40B4-BE49-F238E27FC236}">
              <a16:creationId xmlns:a16="http://schemas.microsoft.com/office/drawing/2014/main" id="{31F61CEF-0837-423C-967A-FBAA808BEAAB}"/>
            </a:ext>
          </a:extLst>
        </xdr:cNvPr>
        <xdr:cNvSpPr txBox="1"/>
      </xdr:nvSpPr>
      <xdr:spPr>
        <a:xfrm>
          <a:off x="142875" y="11001375"/>
          <a:ext cx="3238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Confluence with stream from the East is downstream of where we originally thought. This stream flows from the west. Big storm in July (20th) left trees and brush along and within this stream. Riparian area protected because this is county (Tri-Creeks) property. Lots of bends and some riffles in stream. Few pool areas mostly by down trees. Just a little bank erosion. Some fine sediments present, but limited. Downed trees and some undercut banks created fish cover. Shocked up ~15m in the left (west) arm of the small confluence about 85m from start (this appeared to be the main stream channel). Amps and volts not recorded.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46</xdr:row>
      <xdr:rowOff>104775</xdr:rowOff>
    </xdr:from>
    <xdr:to>
      <xdr:col>5</xdr:col>
      <xdr:colOff>485776</xdr:colOff>
      <xdr:row>53</xdr:row>
      <xdr:rowOff>142875</xdr:rowOff>
    </xdr:to>
    <xdr:sp macro="" textlink="">
      <xdr:nvSpPr>
        <xdr:cNvPr id="2" name="TextBox 1">
          <a:extLst>
            <a:ext uri="{FF2B5EF4-FFF2-40B4-BE49-F238E27FC236}">
              <a16:creationId xmlns:a16="http://schemas.microsoft.com/office/drawing/2014/main" id="{B76E1899-4F2F-453F-B667-6C24480B7D07}"/>
            </a:ext>
          </a:extLst>
        </xdr:cNvPr>
        <xdr:cNvSpPr txBox="1"/>
      </xdr:nvSpPr>
      <xdr:spPr>
        <a:xfrm>
          <a:off x="85726" y="9115425"/>
          <a:ext cx="472440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stream flows from the NW and enters the Tri-Creeks impoundment downstream. The Sparta-Elroy trail runs to the west of the stream. Big storm in July (20th) left trees and brush along and within the stream. Riparian area protected and in swampy area. This is county and state property. Lots of bends and some riffles. Few pools created mostly by downed trees. Not much bank erosion. Some fine sediments present. Downed trees and undercut banks for fish cover.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48</xdr:row>
      <xdr:rowOff>76199</xdr:rowOff>
    </xdr:from>
    <xdr:to>
      <xdr:col>6</xdr:col>
      <xdr:colOff>323850</xdr:colOff>
      <xdr:row>58</xdr:row>
      <xdr:rowOff>85724</xdr:rowOff>
    </xdr:to>
    <xdr:sp macro="" textlink="">
      <xdr:nvSpPr>
        <xdr:cNvPr id="2" name="TextBox 1">
          <a:extLst>
            <a:ext uri="{FF2B5EF4-FFF2-40B4-BE49-F238E27FC236}">
              <a16:creationId xmlns:a16="http://schemas.microsoft.com/office/drawing/2014/main" id="{2C2FB0F4-B6D7-4B85-9CB1-DACF08727484}"/>
            </a:ext>
          </a:extLst>
        </xdr:cNvPr>
        <xdr:cNvSpPr txBox="1"/>
      </xdr:nvSpPr>
      <xdr:spPr>
        <a:xfrm>
          <a:off x="142875" y="10810874"/>
          <a:ext cx="49244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~50-70m US of impoundment. Marked out station length when temp logger was deployed. Start of station in open wetland/meadow habitat (tall grasses, cattails and few shrubs). Last ~40m of station in woodland setting (smaller trees and shrubs). Substrate mostly sand and silt with some clay in first half of station, then gradually shifting to more sand and small areas of gravel for the second/woodland half. Banks became more eroded once habitat shifted to woodland setting. Fish cover limited to overhanging veg in first half of station. No AIS detected. Beaver activity (small dam found) noticed when we pulled temp logger and collected macroinverts. No beaver activity during electroshocking survey.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50</xdr:row>
      <xdr:rowOff>76200</xdr:rowOff>
    </xdr:from>
    <xdr:to>
      <xdr:col>3</xdr:col>
      <xdr:colOff>466725</xdr:colOff>
      <xdr:row>58</xdr:row>
      <xdr:rowOff>104775</xdr:rowOff>
    </xdr:to>
    <xdr:sp macro="" textlink="">
      <xdr:nvSpPr>
        <xdr:cNvPr id="2" name="TextBox 1">
          <a:extLst>
            <a:ext uri="{FF2B5EF4-FFF2-40B4-BE49-F238E27FC236}">
              <a16:creationId xmlns:a16="http://schemas.microsoft.com/office/drawing/2014/main" id="{85294EDB-2C59-4703-95B1-9980BC2753C6}"/>
            </a:ext>
          </a:extLst>
        </xdr:cNvPr>
        <xdr:cNvSpPr txBox="1"/>
      </xdr:nvSpPr>
      <xdr:spPr>
        <a:xfrm>
          <a:off x="142875" y="10810875"/>
          <a:ext cx="3238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~10m US of bridge, past bridge pool. CLP common throughout. Station heavily pastured by horses on US side and by cattle on DS side. Banks appear to be stable for the most part, with vegetation growing strong along stream. Large amounts of macrophytes and long strands of filamentous algae common throughout station. Substrate mostly all cobble and boulders.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49</xdr:row>
      <xdr:rowOff>76200</xdr:rowOff>
    </xdr:from>
    <xdr:to>
      <xdr:col>3</xdr:col>
      <xdr:colOff>466725</xdr:colOff>
      <xdr:row>57</xdr:row>
      <xdr:rowOff>104775</xdr:rowOff>
    </xdr:to>
    <xdr:sp macro="" textlink="">
      <xdr:nvSpPr>
        <xdr:cNvPr id="2" name="TextBox 1">
          <a:extLst>
            <a:ext uri="{FF2B5EF4-FFF2-40B4-BE49-F238E27FC236}">
              <a16:creationId xmlns:a16="http://schemas.microsoft.com/office/drawing/2014/main" id="{2AC32796-51AD-455D-AC67-A17CBC6870E9}"/>
            </a:ext>
          </a:extLst>
        </xdr:cNvPr>
        <xdr:cNvSpPr txBox="1"/>
      </xdr:nvSpPr>
      <xdr:spPr>
        <a:xfrm>
          <a:off x="142875" y="10810875"/>
          <a:ext cx="323850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~100m DS of first riffle DS of impoundment outflow and shocked upstream. Station starts in open woodlands, then gradually the riparian area turns into small mowed field. Station length is good run/riffle mix. Substrate largely gravel/cobble, with areas of sand near margins. Limited areas of fish cover of overhanging veg. No AIS detected.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142874</xdr:colOff>
      <xdr:row>45</xdr:row>
      <xdr:rowOff>76200</xdr:rowOff>
    </xdr:from>
    <xdr:to>
      <xdr:col>5</xdr:col>
      <xdr:colOff>457199</xdr:colOff>
      <xdr:row>55</xdr:row>
      <xdr:rowOff>114300</xdr:rowOff>
    </xdr:to>
    <xdr:sp macro="" textlink="">
      <xdr:nvSpPr>
        <xdr:cNvPr id="2" name="TextBox 1">
          <a:extLst>
            <a:ext uri="{FF2B5EF4-FFF2-40B4-BE49-F238E27FC236}">
              <a16:creationId xmlns:a16="http://schemas.microsoft.com/office/drawing/2014/main" id="{2A4377D8-6467-4F97-9877-40553FFD2B16}"/>
            </a:ext>
          </a:extLst>
        </xdr:cNvPr>
        <xdr:cNvSpPr txBox="1"/>
      </xdr:nvSpPr>
      <xdr:spPr>
        <a:xfrm>
          <a:off x="142874" y="10810875"/>
          <a:ext cx="44481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~5m US of bridge. First ~60m of station through pasture, last 40m through crop fields with small shrub buffer. Water clarity noticeably different through pasture vs small buffer area (t-tube in pasture: 72 cm; t-tube in crop area: 120+ cm). Substrate cobble and gravel, few boulders and sand found in margins and pool areas. Fish cover limited to the few boulders and overhanging veg. (Meters 48-58 were small stream conditions- about 1ft wide with cobble and a little water flowing through the channel; after the pasture ended at about 58m, the stream became wider and deeper. There was a culvert/crossing area about 10m long at 85m, then we shocked for 10m above the culvert area). CLP common throughout station. Amps and volts not recorded.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47</xdr:row>
      <xdr:rowOff>76200</xdr:rowOff>
    </xdr:from>
    <xdr:to>
      <xdr:col>3</xdr:col>
      <xdr:colOff>504825</xdr:colOff>
      <xdr:row>57</xdr:row>
      <xdr:rowOff>142875</xdr:rowOff>
    </xdr:to>
    <xdr:sp macro="" textlink="">
      <xdr:nvSpPr>
        <xdr:cNvPr id="2" name="TextBox 1">
          <a:extLst>
            <a:ext uri="{FF2B5EF4-FFF2-40B4-BE49-F238E27FC236}">
              <a16:creationId xmlns:a16="http://schemas.microsoft.com/office/drawing/2014/main" id="{AD6DFCB3-65F1-4A15-8FBA-0497BBD3FEE9}"/>
            </a:ext>
          </a:extLst>
        </xdr:cNvPr>
        <xdr:cNvSpPr txBox="1"/>
      </xdr:nvSpPr>
      <xdr:spPr>
        <a:xfrm>
          <a:off x="142875" y="11001375"/>
          <a:ext cx="3276600"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~5m US of HWY 71 bridge, just above first small riffle. Stream runs through corn/soybean fields with very little vegetated buffer. Stream substrate largely cobble and boulder. No significant bank erosion seen throughout station length. Landowner stopped and talked and mentioned he conducts several habitat restoration efforts in several streams around the area. Fish cover mostly undercut banks and boulders with some woody debris. No AIS detected. Amps and volts not recorded.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52</xdr:row>
      <xdr:rowOff>76200</xdr:rowOff>
    </xdr:from>
    <xdr:to>
      <xdr:col>4</xdr:col>
      <xdr:colOff>314325</xdr:colOff>
      <xdr:row>61</xdr:row>
      <xdr:rowOff>38100</xdr:rowOff>
    </xdr:to>
    <xdr:sp macro="" textlink="">
      <xdr:nvSpPr>
        <xdr:cNvPr id="2" name="TextBox 1">
          <a:extLst>
            <a:ext uri="{FF2B5EF4-FFF2-40B4-BE49-F238E27FC236}">
              <a16:creationId xmlns:a16="http://schemas.microsoft.com/office/drawing/2014/main" id="{0892740C-3C12-441E-8407-9DB4F0BC5FC9}"/>
            </a:ext>
          </a:extLst>
        </xdr:cNvPr>
        <xdr:cNvSpPr txBox="1"/>
      </xdr:nvSpPr>
      <xdr:spPr>
        <a:xfrm>
          <a:off x="142875" y="11763375"/>
          <a:ext cx="4181475"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~10m US of bridge, where stream narrows. Station runs through area of possible rotation grazing (horses were seen during temp logger deployment). Vegetation was somewhat grown up. Corn fields border the pasture area on left, and CTH T on the right. Substrate mostly cobble and boulders, even in pool area. Sand and silt could be found on stream margins in the upper reaches of the station. Bank stability rates excellent- no significant erosion noted throughout the survey. Fish cover limited to a few boulders and few areas of undercut bank. No AIS detected.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57</xdr:row>
      <xdr:rowOff>76201</xdr:rowOff>
    </xdr:from>
    <xdr:to>
      <xdr:col>4</xdr:col>
      <xdr:colOff>161925</xdr:colOff>
      <xdr:row>65</xdr:row>
      <xdr:rowOff>19051</xdr:rowOff>
    </xdr:to>
    <xdr:sp macro="" textlink="">
      <xdr:nvSpPr>
        <xdr:cNvPr id="2" name="TextBox 1">
          <a:extLst>
            <a:ext uri="{FF2B5EF4-FFF2-40B4-BE49-F238E27FC236}">
              <a16:creationId xmlns:a16="http://schemas.microsoft.com/office/drawing/2014/main" id="{76F8A709-8F6A-46E3-86E0-7208E4518395}"/>
            </a:ext>
          </a:extLst>
        </xdr:cNvPr>
        <xdr:cNvSpPr txBox="1"/>
      </xdr:nvSpPr>
      <xdr:spPr>
        <a:xfrm>
          <a:off x="142875" y="11001376"/>
          <a:ext cx="354330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Started ~10m US of bridge and about 2m US of barbed wire fence over stream. End ~5m US of bike trail bridge. Station length is open to pasturing. Many banks experience high levels of erosion. Substrate mostly cobble and gravel with sand mixed in, and some clay on the margins. Substrate turns to solid bedrock for last ~50m of station (after deep pool). CLP common throughout station until bedrock section.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F0964-C88A-4381-B8C1-B570AC119FAC}">
  <dimension ref="A1:J17"/>
  <sheetViews>
    <sheetView workbookViewId="0">
      <selection activeCell="C2" sqref="C2"/>
    </sheetView>
  </sheetViews>
  <sheetFormatPr defaultRowHeight="14.5" x14ac:dyDescent="0.35"/>
  <cols>
    <col min="1" max="1" width="13.54296875" bestFit="1" customWidth="1"/>
    <col min="2" max="2" width="42.7265625" bestFit="1" customWidth="1"/>
    <col min="3" max="3" width="10.81640625" customWidth="1"/>
    <col min="4" max="4" width="8" hidden="1" customWidth="1"/>
    <col min="5" max="5" width="12.26953125" bestFit="1" customWidth="1"/>
    <col min="6" max="6" width="12.81640625" customWidth="1"/>
    <col min="7" max="8" width="10.81640625" customWidth="1"/>
  </cols>
  <sheetData>
    <row r="1" spans="1:10" x14ac:dyDescent="0.35">
      <c r="A1" s="24" t="s">
        <v>0</v>
      </c>
      <c r="B1" s="24" t="s">
        <v>1</v>
      </c>
      <c r="C1" s="24" t="s">
        <v>2</v>
      </c>
      <c r="D1" s="24" t="s">
        <v>138</v>
      </c>
      <c r="E1" s="78" t="s">
        <v>172</v>
      </c>
      <c r="F1" s="79" t="s">
        <v>174</v>
      </c>
      <c r="G1" s="85" t="s">
        <v>208</v>
      </c>
      <c r="H1" s="85" t="s">
        <v>209</v>
      </c>
      <c r="I1" s="85" t="s">
        <v>210</v>
      </c>
      <c r="J1" s="85" t="s">
        <v>211</v>
      </c>
    </row>
    <row r="2" spans="1:10" x14ac:dyDescent="0.35">
      <c r="A2" t="s">
        <v>27</v>
      </c>
      <c r="B2" t="s">
        <v>137</v>
      </c>
      <c r="C2">
        <v>10020672</v>
      </c>
      <c r="D2">
        <v>1201600</v>
      </c>
      <c r="E2" s="77" t="s">
        <v>173</v>
      </c>
    </row>
    <row r="3" spans="1:10" x14ac:dyDescent="0.35">
      <c r="A3" t="s">
        <v>28</v>
      </c>
      <c r="B3" t="s">
        <v>29</v>
      </c>
      <c r="C3">
        <v>10020680</v>
      </c>
      <c r="D3">
        <v>1201300</v>
      </c>
      <c r="E3" s="77" t="s">
        <v>173</v>
      </c>
    </row>
    <row r="4" spans="1:10" x14ac:dyDescent="0.35">
      <c r="A4" t="s">
        <v>28</v>
      </c>
      <c r="B4" t="s">
        <v>30</v>
      </c>
      <c r="C4">
        <v>10020678</v>
      </c>
      <c r="D4">
        <v>1201300</v>
      </c>
      <c r="E4" s="77"/>
    </row>
    <row r="5" spans="1:10" x14ac:dyDescent="0.35">
      <c r="A5" t="s">
        <v>28</v>
      </c>
      <c r="B5" t="s">
        <v>31</v>
      </c>
      <c r="C5">
        <v>10033590</v>
      </c>
      <c r="D5">
        <v>1201300</v>
      </c>
      <c r="E5" s="77"/>
    </row>
    <row r="6" spans="1:10" x14ac:dyDescent="0.35">
      <c r="A6" t="s">
        <v>32</v>
      </c>
      <c r="B6" t="s">
        <v>33</v>
      </c>
      <c r="C6">
        <v>10020775</v>
      </c>
      <c r="D6">
        <v>1201100</v>
      </c>
      <c r="E6" s="77"/>
    </row>
    <row r="7" spans="1:10" x14ac:dyDescent="0.35">
      <c r="A7" t="s">
        <v>32</v>
      </c>
      <c r="B7" t="s">
        <v>34</v>
      </c>
      <c r="C7">
        <v>10020776</v>
      </c>
      <c r="D7">
        <v>1201100</v>
      </c>
      <c r="E7" s="77" t="s">
        <v>173</v>
      </c>
    </row>
    <row r="8" spans="1:10" x14ac:dyDescent="0.35">
      <c r="A8" t="s">
        <v>36</v>
      </c>
      <c r="B8" t="s">
        <v>35</v>
      </c>
      <c r="C8">
        <v>10016642</v>
      </c>
      <c r="D8">
        <v>1200000</v>
      </c>
      <c r="E8" s="77"/>
    </row>
    <row r="9" spans="1:10" x14ac:dyDescent="0.35">
      <c r="A9" t="s">
        <v>36</v>
      </c>
      <c r="B9" t="s">
        <v>37</v>
      </c>
      <c r="C9">
        <v>10016180</v>
      </c>
      <c r="D9">
        <v>1200000</v>
      </c>
      <c r="E9" s="77"/>
    </row>
    <row r="10" spans="1:10" x14ac:dyDescent="0.35">
      <c r="A10" t="s">
        <v>36</v>
      </c>
      <c r="B10" t="s">
        <v>38</v>
      </c>
      <c r="C10">
        <v>423219</v>
      </c>
      <c r="D10">
        <v>1200000</v>
      </c>
      <c r="E10" s="77"/>
    </row>
    <row r="11" spans="1:10" x14ac:dyDescent="0.35">
      <c r="A11" t="s">
        <v>36</v>
      </c>
      <c r="B11" t="s">
        <v>39</v>
      </c>
      <c r="C11">
        <v>10015619</v>
      </c>
      <c r="D11">
        <v>1200000</v>
      </c>
      <c r="E11" s="77" t="s">
        <v>173</v>
      </c>
    </row>
    <row r="12" spans="1:10" x14ac:dyDescent="0.35">
      <c r="A12" t="s">
        <v>36</v>
      </c>
      <c r="B12" t="s">
        <v>40</v>
      </c>
      <c r="C12">
        <v>10015622</v>
      </c>
      <c r="D12">
        <v>1200000</v>
      </c>
      <c r="E12" s="77"/>
    </row>
    <row r="13" spans="1:10" x14ac:dyDescent="0.35">
      <c r="A13" t="s">
        <v>36</v>
      </c>
      <c r="B13" t="s">
        <v>41</v>
      </c>
      <c r="C13">
        <v>10015623</v>
      </c>
      <c r="D13">
        <v>1200000</v>
      </c>
      <c r="E13" s="77" t="s">
        <v>173</v>
      </c>
    </row>
    <row r="14" spans="1:10" x14ac:dyDescent="0.35">
      <c r="A14" t="s">
        <v>36</v>
      </c>
      <c r="B14" t="s">
        <v>42</v>
      </c>
      <c r="C14">
        <v>10022490</v>
      </c>
      <c r="D14">
        <v>1200000</v>
      </c>
      <c r="E14" s="77"/>
    </row>
    <row r="15" spans="1:10" x14ac:dyDescent="0.35">
      <c r="A15" t="s">
        <v>144</v>
      </c>
      <c r="B15" t="s">
        <v>43</v>
      </c>
      <c r="C15">
        <v>10020523</v>
      </c>
      <c r="D15">
        <v>1200200</v>
      </c>
      <c r="E15" s="77"/>
    </row>
    <row r="16" spans="1:10" x14ac:dyDescent="0.35">
      <c r="A16" t="s">
        <v>144</v>
      </c>
      <c r="B16" t="s">
        <v>44</v>
      </c>
      <c r="C16">
        <v>10015929</v>
      </c>
      <c r="D16">
        <v>1200200</v>
      </c>
      <c r="E16" s="77" t="s">
        <v>173</v>
      </c>
    </row>
    <row r="17" spans="1:5" x14ac:dyDescent="0.35">
      <c r="A17" t="s">
        <v>145</v>
      </c>
      <c r="B17" t="s">
        <v>45</v>
      </c>
      <c r="C17">
        <v>10048904</v>
      </c>
      <c r="D17">
        <v>1201700</v>
      </c>
      <c r="E17" s="7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FAE4-AE5C-4245-9171-71FD471471D7}">
  <dimension ref="A2:C51"/>
  <sheetViews>
    <sheetView topLeftCell="A19" workbookViewId="0">
      <selection activeCell="B48" sqref="B48"/>
    </sheetView>
  </sheetViews>
  <sheetFormatPr defaultRowHeight="14.5" x14ac:dyDescent="0.35"/>
  <cols>
    <col min="1" max="1" width="28.26953125" bestFit="1" customWidth="1"/>
    <col min="2" max="2" width="6.26953125" bestFit="1" customWidth="1"/>
    <col min="3" max="3" width="23.26953125" customWidth="1"/>
  </cols>
  <sheetData>
    <row r="2" spans="1:3" ht="15.5" x14ac:dyDescent="0.35">
      <c r="A2" s="86" t="s">
        <v>136</v>
      </c>
      <c r="B2" s="86"/>
      <c r="C2" s="86"/>
    </row>
    <row r="3" spans="1:3" ht="15.5" x14ac:dyDescent="0.35">
      <c r="A3" s="5"/>
      <c r="B3" s="5"/>
      <c r="C3" s="5"/>
    </row>
    <row r="4" spans="1:3" ht="15.5" x14ac:dyDescent="0.35">
      <c r="A4" s="86" t="s">
        <v>46</v>
      </c>
      <c r="B4" s="86"/>
      <c r="C4" s="11"/>
    </row>
    <row r="5" spans="1:3" x14ac:dyDescent="0.35">
      <c r="A5" s="1" t="s">
        <v>47</v>
      </c>
      <c r="B5" s="1" t="s">
        <v>48</v>
      </c>
    </row>
    <row r="6" spans="1:3" x14ac:dyDescent="0.35">
      <c r="A6" s="4" t="s">
        <v>80</v>
      </c>
      <c r="B6">
        <v>220</v>
      </c>
    </row>
    <row r="7" spans="1:3" x14ac:dyDescent="0.35">
      <c r="A7" s="4" t="s">
        <v>103</v>
      </c>
      <c r="B7">
        <v>2</v>
      </c>
    </row>
    <row r="8" spans="1:3" x14ac:dyDescent="0.35">
      <c r="A8" s="4" t="s">
        <v>90</v>
      </c>
      <c r="B8">
        <v>34</v>
      </c>
    </row>
    <row r="9" spans="1:3" x14ac:dyDescent="0.35">
      <c r="A9" s="4" t="s">
        <v>86</v>
      </c>
      <c r="B9">
        <v>47</v>
      </c>
    </row>
    <row r="10" spans="1:3" x14ac:dyDescent="0.35">
      <c r="A10" s="4" t="s">
        <v>89</v>
      </c>
      <c r="B10">
        <v>13</v>
      </c>
    </row>
    <row r="11" spans="1:3" x14ac:dyDescent="0.35">
      <c r="A11" s="4" t="s">
        <v>82</v>
      </c>
      <c r="B11">
        <v>15</v>
      </c>
    </row>
    <row r="12" spans="1:3" x14ac:dyDescent="0.35">
      <c r="A12" s="4" t="s">
        <v>73</v>
      </c>
      <c r="B12">
        <v>21</v>
      </c>
    </row>
    <row r="13" spans="1:3" x14ac:dyDescent="0.35">
      <c r="A13" s="4" t="s">
        <v>104</v>
      </c>
      <c r="B13">
        <v>121</v>
      </c>
    </row>
    <row r="14" spans="1:3" x14ac:dyDescent="0.35">
      <c r="A14" s="4" t="s">
        <v>88</v>
      </c>
      <c r="B14">
        <v>44</v>
      </c>
    </row>
    <row r="15" spans="1:3" x14ac:dyDescent="0.35">
      <c r="A15" s="4" t="s">
        <v>81</v>
      </c>
      <c r="B15">
        <v>13</v>
      </c>
    </row>
    <row r="16" spans="1:3" x14ac:dyDescent="0.35">
      <c r="A16" s="4" t="s">
        <v>107</v>
      </c>
      <c r="B16">
        <v>3</v>
      </c>
    </row>
    <row r="17" spans="1:2" x14ac:dyDescent="0.35">
      <c r="A17" s="4" t="s">
        <v>108</v>
      </c>
      <c r="B17">
        <v>10</v>
      </c>
    </row>
    <row r="18" spans="1:2" x14ac:dyDescent="0.35">
      <c r="A18" s="6" t="s">
        <v>49</v>
      </c>
      <c r="B18" s="6">
        <f>SUM(B6:B17)</f>
        <v>543</v>
      </c>
    </row>
    <row r="21" spans="1:2" ht="15.5" x14ac:dyDescent="0.35">
      <c r="A21" s="86" t="s">
        <v>50</v>
      </c>
      <c r="B21" s="86"/>
    </row>
    <row r="22" spans="1:2" x14ac:dyDescent="0.35">
      <c r="A22" s="1" t="s">
        <v>51</v>
      </c>
    </row>
    <row r="23" spans="1:2" x14ac:dyDescent="0.35">
      <c r="A23" t="s">
        <v>52</v>
      </c>
      <c r="B23">
        <v>0</v>
      </c>
    </row>
    <row r="24" spans="1:2" x14ac:dyDescent="0.35">
      <c r="A24" t="s">
        <v>53</v>
      </c>
      <c r="B24">
        <v>15</v>
      </c>
    </row>
    <row r="25" spans="1:2" x14ac:dyDescent="0.35">
      <c r="A25" t="s">
        <v>54</v>
      </c>
      <c r="B25">
        <v>3</v>
      </c>
    </row>
    <row r="26" spans="1:2" x14ac:dyDescent="0.35">
      <c r="A26" t="s">
        <v>55</v>
      </c>
      <c r="B26">
        <v>5</v>
      </c>
    </row>
    <row r="27" spans="1:2" x14ac:dyDescent="0.35">
      <c r="A27" t="s">
        <v>56</v>
      </c>
      <c r="B27">
        <v>10</v>
      </c>
    </row>
    <row r="28" spans="1:2" x14ac:dyDescent="0.35">
      <c r="A28" t="s">
        <v>57</v>
      </c>
      <c r="B28">
        <v>15</v>
      </c>
    </row>
    <row r="29" spans="1:2" x14ac:dyDescent="0.35">
      <c r="A29" t="s">
        <v>58</v>
      </c>
      <c r="B29">
        <v>10</v>
      </c>
    </row>
    <row r="30" spans="1:2" x14ac:dyDescent="0.35">
      <c r="A30" s="6" t="s">
        <v>59</v>
      </c>
      <c r="B30" s="1">
        <f>SUM(B23:B29)</f>
        <v>58</v>
      </c>
    </row>
    <row r="33" spans="1:2" ht="15.5" x14ac:dyDescent="0.35">
      <c r="A33" s="86" t="s">
        <v>60</v>
      </c>
      <c r="B33" s="86"/>
    </row>
    <row r="34" spans="1:2" x14ac:dyDescent="0.35">
      <c r="A34" s="7" t="s">
        <v>7</v>
      </c>
    </row>
    <row r="35" spans="1:2" x14ac:dyDescent="0.35">
      <c r="A35" s="7" t="s">
        <v>68</v>
      </c>
      <c r="B35">
        <v>17.84</v>
      </c>
    </row>
    <row r="36" spans="1:2" x14ac:dyDescent="0.35">
      <c r="A36" s="7" t="s">
        <v>69</v>
      </c>
      <c r="B36">
        <v>470</v>
      </c>
    </row>
    <row r="37" spans="1:2" x14ac:dyDescent="0.35">
      <c r="A37" s="7" t="s">
        <v>70</v>
      </c>
      <c r="B37">
        <v>160.9</v>
      </c>
    </row>
    <row r="38" spans="1:2" x14ac:dyDescent="0.35">
      <c r="A38" s="7" t="s">
        <v>71</v>
      </c>
      <c r="B38">
        <v>15.26</v>
      </c>
    </row>
    <row r="39" spans="1:2" x14ac:dyDescent="0.35">
      <c r="A39" s="7" t="s">
        <v>72</v>
      </c>
      <c r="B39">
        <v>8.33</v>
      </c>
    </row>
    <row r="40" spans="1:2" x14ac:dyDescent="0.35">
      <c r="A40" s="7" t="s">
        <v>100</v>
      </c>
      <c r="B40">
        <v>17.36</v>
      </c>
    </row>
    <row r="43" spans="1:2" ht="15.5" x14ac:dyDescent="0.35">
      <c r="A43" s="86" t="s">
        <v>61</v>
      </c>
      <c r="B43" s="86"/>
    </row>
    <row r="44" spans="1:2" x14ac:dyDescent="0.35">
      <c r="A44" t="s">
        <v>62</v>
      </c>
      <c r="B44" s="21">
        <v>4.3559999999999999</v>
      </c>
    </row>
    <row r="45" spans="1:2" x14ac:dyDescent="0.35">
      <c r="A45" t="s">
        <v>63</v>
      </c>
      <c r="B45" s="21">
        <v>4.5199999999999996</v>
      </c>
    </row>
    <row r="46" spans="1:2" x14ac:dyDescent="0.35">
      <c r="A46" t="s">
        <v>64</v>
      </c>
      <c r="B46" s="21">
        <v>5.508</v>
      </c>
    </row>
    <row r="47" spans="1:2" x14ac:dyDescent="0.35">
      <c r="A47" t="s">
        <v>65</v>
      </c>
      <c r="B47" s="21">
        <v>4.4400000000000004</v>
      </c>
    </row>
    <row r="48" spans="1:2" x14ac:dyDescent="0.35">
      <c r="A48" t="s">
        <v>66</v>
      </c>
      <c r="B48" s="21">
        <v>3.7410000000000001</v>
      </c>
    </row>
    <row r="51" spans="1:2" ht="15.5" x14ac:dyDescent="0.35">
      <c r="A51" s="86" t="s">
        <v>67</v>
      </c>
      <c r="B51" s="86"/>
    </row>
  </sheetData>
  <mergeCells count="6">
    <mergeCell ref="A51:B51"/>
    <mergeCell ref="A2:C2"/>
    <mergeCell ref="A4:B4"/>
    <mergeCell ref="A21:B21"/>
    <mergeCell ref="A33:B33"/>
    <mergeCell ref="A43:B4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2E38-3713-413A-B16A-F03A5E7CD7D9}">
  <dimension ref="A2:C56"/>
  <sheetViews>
    <sheetView topLeftCell="A31" workbookViewId="0">
      <selection activeCell="B49" sqref="B49"/>
    </sheetView>
  </sheetViews>
  <sheetFormatPr defaultRowHeight="14.5" x14ac:dyDescent="0.35"/>
  <cols>
    <col min="1" max="1" width="28.26953125" bestFit="1" customWidth="1"/>
    <col min="2" max="2" width="6.26953125" bestFit="1" customWidth="1"/>
  </cols>
  <sheetData>
    <row r="2" spans="1:3" ht="15.5" x14ac:dyDescent="0.35">
      <c r="A2" s="86" t="s">
        <v>115</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80</v>
      </c>
      <c r="B6">
        <v>150</v>
      </c>
    </row>
    <row r="7" spans="1:3" x14ac:dyDescent="0.35">
      <c r="A7" s="4" t="s">
        <v>109</v>
      </c>
      <c r="B7">
        <v>146</v>
      </c>
    </row>
    <row r="8" spans="1:3" x14ac:dyDescent="0.35">
      <c r="A8" s="4" t="s">
        <v>73</v>
      </c>
      <c r="B8">
        <v>54</v>
      </c>
    </row>
    <row r="9" spans="1:3" x14ac:dyDescent="0.35">
      <c r="A9" s="4" t="s">
        <v>103</v>
      </c>
      <c r="B9">
        <v>9</v>
      </c>
    </row>
    <row r="10" spans="1:3" x14ac:dyDescent="0.35">
      <c r="A10" s="4" t="s">
        <v>81</v>
      </c>
      <c r="B10">
        <v>79</v>
      </c>
    </row>
    <row r="11" spans="1:3" x14ac:dyDescent="0.35">
      <c r="A11" s="4" t="s">
        <v>86</v>
      </c>
      <c r="B11">
        <v>136</v>
      </c>
    </row>
    <row r="12" spans="1:3" x14ac:dyDescent="0.35">
      <c r="A12" s="4" t="s">
        <v>110</v>
      </c>
      <c r="B12">
        <v>1</v>
      </c>
    </row>
    <row r="13" spans="1:3" x14ac:dyDescent="0.35">
      <c r="A13" s="4" t="s">
        <v>82</v>
      </c>
      <c r="B13">
        <v>44</v>
      </c>
    </row>
    <row r="14" spans="1:3" x14ac:dyDescent="0.35">
      <c r="A14" s="4" t="s">
        <v>88</v>
      </c>
      <c r="B14">
        <v>83</v>
      </c>
    </row>
    <row r="15" spans="1:3" x14ac:dyDescent="0.35">
      <c r="A15" s="4" t="s">
        <v>90</v>
      </c>
      <c r="B15">
        <v>40</v>
      </c>
    </row>
    <row r="16" spans="1:3" x14ac:dyDescent="0.35">
      <c r="A16" s="4" t="s">
        <v>107</v>
      </c>
      <c r="B16">
        <v>2</v>
      </c>
    </row>
    <row r="17" spans="1:2" x14ac:dyDescent="0.35">
      <c r="A17" s="4" t="s">
        <v>89</v>
      </c>
      <c r="B17">
        <v>4</v>
      </c>
    </row>
    <row r="18" spans="1:2" x14ac:dyDescent="0.35">
      <c r="A18" s="4" t="s">
        <v>111</v>
      </c>
      <c r="B18">
        <v>2</v>
      </c>
    </row>
    <row r="19" spans="1:2" x14ac:dyDescent="0.35">
      <c r="A19" s="4" t="s">
        <v>112</v>
      </c>
      <c r="B19">
        <v>1</v>
      </c>
    </row>
    <row r="20" spans="1:2" x14ac:dyDescent="0.35">
      <c r="A20" s="4" t="s">
        <v>113</v>
      </c>
      <c r="B20">
        <v>1</v>
      </c>
    </row>
    <row r="21" spans="1:2" x14ac:dyDescent="0.35">
      <c r="A21" s="4" t="s">
        <v>95</v>
      </c>
      <c r="B21">
        <v>4</v>
      </c>
    </row>
    <row r="22" spans="1:2" x14ac:dyDescent="0.35">
      <c r="A22" s="4" t="s">
        <v>114</v>
      </c>
      <c r="B22">
        <v>5</v>
      </c>
    </row>
    <row r="23" spans="1:2" x14ac:dyDescent="0.35">
      <c r="A23" s="6" t="s">
        <v>49</v>
      </c>
      <c r="B23" s="6">
        <f>SUM(B6:B22)</f>
        <v>761</v>
      </c>
    </row>
    <row r="26" spans="1:2" ht="15.5" x14ac:dyDescent="0.35">
      <c r="A26" s="86" t="s">
        <v>50</v>
      </c>
      <c r="B26" s="86"/>
    </row>
    <row r="27" spans="1:2" x14ac:dyDescent="0.35">
      <c r="A27" s="1" t="s">
        <v>51</v>
      </c>
    </row>
    <row r="28" spans="1:2" x14ac:dyDescent="0.35">
      <c r="A28" t="s">
        <v>52</v>
      </c>
      <c r="B28">
        <v>0</v>
      </c>
    </row>
    <row r="29" spans="1:2" x14ac:dyDescent="0.35">
      <c r="A29" t="s">
        <v>53</v>
      </c>
      <c r="B29">
        <v>0</v>
      </c>
    </row>
    <row r="30" spans="1:2" x14ac:dyDescent="0.35">
      <c r="A30" t="s">
        <v>54</v>
      </c>
      <c r="B30">
        <v>3</v>
      </c>
    </row>
    <row r="31" spans="1:2" x14ac:dyDescent="0.35">
      <c r="A31" t="s">
        <v>55</v>
      </c>
      <c r="B31">
        <v>5</v>
      </c>
    </row>
    <row r="32" spans="1:2" x14ac:dyDescent="0.35">
      <c r="A32" t="s">
        <v>56</v>
      </c>
      <c r="B32">
        <v>5</v>
      </c>
    </row>
    <row r="33" spans="1:2" x14ac:dyDescent="0.35">
      <c r="A33" t="s">
        <v>57</v>
      </c>
      <c r="B33">
        <v>10</v>
      </c>
    </row>
    <row r="34" spans="1:2" x14ac:dyDescent="0.35">
      <c r="A34" t="s">
        <v>58</v>
      </c>
      <c r="B34">
        <v>5</v>
      </c>
    </row>
    <row r="35" spans="1:2" x14ac:dyDescent="0.35">
      <c r="A35" s="6" t="s">
        <v>59</v>
      </c>
      <c r="B35" s="1">
        <f>SUM(B28:B34)</f>
        <v>28</v>
      </c>
    </row>
    <row r="38" spans="1:2" ht="15.5" x14ac:dyDescent="0.35">
      <c r="A38" s="86" t="s">
        <v>60</v>
      </c>
      <c r="B38" s="86"/>
    </row>
    <row r="39" spans="1:2" x14ac:dyDescent="0.35">
      <c r="A39" s="7" t="s">
        <v>7</v>
      </c>
      <c r="B39">
        <v>9.0649999999999995</v>
      </c>
    </row>
    <row r="40" spans="1:2" x14ac:dyDescent="0.35">
      <c r="A40" s="7" t="s">
        <v>68</v>
      </c>
      <c r="B40">
        <v>17.21</v>
      </c>
    </row>
    <row r="41" spans="1:2" x14ac:dyDescent="0.35">
      <c r="A41" s="7" t="s">
        <v>69</v>
      </c>
      <c r="B41">
        <v>459</v>
      </c>
    </row>
    <row r="42" spans="1:2" x14ac:dyDescent="0.35">
      <c r="A42" s="7" t="s">
        <v>70</v>
      </c>
      <c r="B42">
        <v>117.4</v>
      </c>
    </row>
    <row r="43" spans="1:2" x14ac:dyDescent="0.35">
      <c r="A43" s="7" t="s">
        <v>71</v>
      </c>
      <c r="B43">
        <v>11.28</v>
      </c>
    </row>
    <row r="44" spans="1:2" x14ac:dyDescent="0.35">
      <c r="A44" s="7" t="s">
        <v>72</v>
      </c>
      <c r="B44">
        <v>8.08</v>
      </c>
    </row>
    <row r="45" spans="1:2" x14ac:dyDescent="0.35">
      <c r="A45" s="7" t="s">
        <v>100</v>
      </c>
      <c r="B45">
        <v>55</v>
      </c>
    </row>
    <row r="48" spans="1:2" ht="15.5" x14ac:dyDescent="0.35">
      <c r="A48" s="86" t="s">
        <v>61</v>
      </c>
      <c r="B48" s="86"/>
    </row>
    <row r="49" spans="1:2" x14ac:dyDescent="0.35">
      <c r="A49" t="s">
        <v>62</v>
      </c>
      <c r="B49" s="21">
        <v>5.7670000000000003</v>
      </c>
    </row>
    <row r="50" spans="1:2" x14ac:dyDescent="0.35">
      <c r="A50" t="s">
        <v>63</v>
      </c>
      <c r="B50" s="21">
        <v>4.5359999999999996</v>
      </c>
    </row>
    <row r="51" spans="1:2" x14ac:dyDescent="0.35">
      <c r="A51" t="s">
        <v>64</v>
      </c>
      <c r="B51" s="21">
        <v>5.2670000000000003</v>
      </c>
    </row>
    <row r="52" spans="1:2" x14ac:dyDescent="0.35">
      <c r="A52" t="s">
        <v>65</v>
      </c>
      <c r="B52" s="21">
        <v>4.3810000000000002</v>
      </c>
    </row>
    <row r="53" spans="1:2" x14ac:dyDescent="0.35">
      <c r="A53" t="s">
        <v>66</v>
      </c>
      <c r="B53" s="21">
        <v>3.9380000000000002</v>
      </c>
    </row>
    <row r="56" spans="1:2" ht="15.5" x14ac:dyDescent="0.35">
      <c r="A56" s="86" t="s">
        <v>67</v>
      </c>
      <c r="B56" s="86"/>
    </row>
  </sheetData>
  <mergeCells count="6">
    <mergeCell ref="A56:B56"/>
    <mergeCell ref="A2:C2"/>
    <mergeCell ref="A4:B4"/>
    <mergeCell ref="A26:B26"/>
    <mergeCell ref="A38:B38"/>
    <mergeCell ref="A48:B4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B2F0-47DB-497E-A05D-A4CDBF7C2F39}">
  <dimension ref="A2:C63"/>
  <sheetViews>
    <sheetView topLeftCell="A22" workbookViewId="0">
      <selection activeCell="E38" sqref="E38:E39"/>
    </sheetView>
  </sheetViews>
  <sheetFormatPr defaultRowHeight="14.5" x14ac:dyDescent="0.35"/>
  <cols>
    <col min="1" max="1" width="28.26953125" bestFit="1" customWidth="1"/>
    <col min="2" max="2" width="6.26953125" bestFit="1" customWidth="1"/>
    <col min="3" max="3" width="11.81640625" customWidth="1"/>
  </cols>
  <sheetData>
    <row r="2" spans="1:3" ht="15.5" x14ac:dyDescent="0.35">
      <c r="A2" s="86" t="s">
        <v>120</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80</v>
      </c>
      <c r="B6">
        <v>225</v>
      </c>
    </row>
    <row r="7" spans="1:3" x14ac:dyDescent="0.35">
      <c r="A7" s="4" t="s">
        <v>110</v>
      </c>
      <c r="B7">
        <v>3</v>
      </c>
    </row>
    <row r="8" spans="1:3" x14ac:dyDescent="0.35">
      <c r="A8" s="4" t="s">
        <v>86</v>
      </c>
      <c r="B8">
        <v>110</v>
      </c>
    </row>
    <row r="9" spans="1:3" x14ac:dyDescent="0.35">
      <c r="A9" s="4" t="s">
        <v>73</v>
      </c>
      <c r="B9">
        <v>41</v>
      </c>
    </row>
    <row r="10" spans="1:3" x14ac:dyDescent="0.35">
      <c r="A10" s="4" t="s">
        <v>90</v>
      </c>
      <c r="B10">
        <v>32</v>
      </c>
    </row>
    <row r="11" spans="1:3" x14ac:dyDescent="0.35">
      <c r="A11" s="4" t="s">
        <v>104</v>
      </c>
      <c r="B11">
        <v>10</v>
      </c>
    </row>
    <row r="12" spans="1:3" x14ac:dyDescent="0.35">
      <c r="A12" s="4" t="s">
        <v>107</v>
      </c>
      <c r="B12">
        <v>11</v>
      </c>
    </row>
    <row r="13" spans="1:3" x14ac:dyDescent="0.35">
      <c r="A13" s="4" t="s">
        <v>93</v>
      </c>
      <c r="B13">
        <v>1</v>
      </c>
    </row>
    <row r="14" spans="1:3" x14ac:dyDescent="0.35">
      <c r="A14" s="4" t="s">
        <v>89</v>
      </c>
      <c r="B14">
        <v>20</v>
      </c>
    </row>
    <row r="15" spans="1:3" x14ac:dyDescent="0.35">
      <c r="A15" s="4" t="s">
        <v>81</v>
      </c>
      <c r="B15">
        <v>59</v>
      </c>
    </row>
    <row r="16" spans="1:3" x14ac:dyDescent="0.35">
      <c r="A16" s="4" t="s">
        <v>88</v>
      </c>
      <c r="B16">
        <v>38</v>
      </c>
    </row>
    <row r="17" spans="1:2" x14ac:dyDescent="0.35">
      <c r="A17" s="4" t="s">
        <v>82</v>
      </c>
      <c r="B17">
        <v>19</v>
      </c>
    </row>
    <row r="18" spans="1:2" x14ac:dyDescent="0.35">
      <c r="A18" s="4" t="s">
        <v>111</v>
      </c>
      <c r="B18">
        <v>4</v>
      </c>
    </row>
    <row r="19" spans="1:2" x14ac:dyDescent="0.35">
      <c r="A19" s="4" t="s">
        <v>95</v>
      </c>
      <c r="B19">
        <v>1</v>
      </c>
    </row>
    <row r="20" spans="1:2" x14ac:dyDescent="0.35">
      <c r="A20" s="4" t="s">
        <v>103</v>
      </c>
      <c r="B20">
        <v>2</v>
      </c>
    </row>
    <row r="21" spans="1:2" x14ac:dyDescent="0.35">
      <c r="A21" s="4" t="s">
        <v>87</v>
      </c>
      <c r="B21">
        <v>1</v>
      </c>
    </row>
    <row r="22" spans="1:2" x14ac:dyDescent="0.35">
      <c r="A22" s="4" t="s">
        <v>108</v>
      </c>
      <c r="B22">
        <v>24</v>
      </c>
    </row>
    <row r="23" spans="1:2" x14ac:dyDescent="0.35">
      <c r="A23" s="6" t="s">
        <v>49</v>
      </c>
      <c r="B23" s="6">
        <f>SUM(B6:B22)</f>
        <v>601</v>
      </c>
    </row>
    <row r="26" spans="1:2" ht="15.5" x14ac:dyDescent="0.35">
      <c r="A26" s="86" t="s">
        <v>50</v>
      </c>
      <c r="B26" s="86"/>
    </row>
    <row r="27" spans="1:2" x14ac:dyDescent="0.35">
      <c r="A27" s="1" t="s">
        <v>51</v>
      </c>
    </row>
    <row r="28" spans="1:2" x14ac:dyDescent="0.35">
      <c r="A28" t="s">
        <v>116</v>
      </c>
      <c r="B28">
        <v>4</v>
      </c>
    </row>
    <row r="29" spans="1:2" x14ac:dyDescent="0.35">
      <c r="A29" t="s">
        <v>117</v>
      </c>
      <c r="B29">
        <v>16</v>
      </c>
    </row>
    <row r="30" spans="1:2" x14ac:dyDescent="0.35">
      <c r="A30" t="s">
        <v>118</v>
      </c>
      <c r="B30">
        <v>4</v>
      </c>
    </row>
    <row r="31" spans="1:2" x14ac:dyDescent="0.35">
      <c r="A31" s="7" t="s">
        <v>119</v>
      </c>
      <c r="B31">
        <v>16</v>
      </c>
    </row>
    <row r="32" spans="1:2" x14ac:dyDescent="0.35">
      <c r="A32" t="s">
        <v>58</v>
      </c>
      <c r="B32">
        <v>16</v>
      </c>
    </row>
    <row r="33" spans="1:2" x14ac:dyDescent="0.35">
      <c r="A33" s="6" t="s">
        <v>59</v>
      </c>
      <c r="B33" s="1">
        <f>SUM(B28:B32)</f>
        <v>56</v>
      </c>
    </row>
    <row r="36" spans="1:2" ht="15.5" x14ac:dyDescent="0.35">
      <c r="A36" s="86" t="s">
        <v>60</v>
      </c>
      <c r="B36" s="86"/>
    </row>
    <row r="37" spans="1:2" x14ac:dyDescent="0.35">
      <c r="A37" s="7" t="s">
        <v>7</v>
      </c>
      <c r="B37">
        <v>25.99</v>
      </c>
    </row>
    <row r="38" spans="1:2" x14ac:dyDescent="0.35">
      <c r="A38" s="7" t="s">
        <v>68</v>
      </c>
      <c r="B38">
        <v>19.559999999999999</v>
      </c>
    </row>
    <row r="39" spans="1:2" x14ac:dyDescent="0.35">
      <c r="A39" s="7" t="s">
        <v>69</v>
      </c>
      <c r="B39">
        <v>476</v>
      </c>
    </row>
    <row r="40" spans="1:2" x14ac:dyDescent="0.35">
      <c r="A40" s="7" t="s">
        <v>70</v>
      </c>
      <c r="B40">
        <v>168</v>
      </c>
    </row>
    <row r="41" spans="1:2" x14ac:dyDescent="0.35">
      <c r="A41" s="7" t="s">
        <v>71</v>
      </c>
      <c r="B41">
        <v>15.4</v>
      </c>
    </row>
    <row r="42" spans="1:2" x14ac:dyDescent="0.35">
      <c r="A42" s="7" t="s">
        <v>72</v>
      </c>
      <c r="B42">
        <v>8.56</v>
      </c>
    </row>
    <row r="43" spans="1:2" x14ac:dyDescent="0.35">
      <c r="A43" s="7" t="s">
        <v>100</v>
      </c>
    </row>
    <row r="44" spans="1:2" x14ac:dyDescent="0.35">
      <c r="B44" s="8"/>
    </row>
    <row r="45" spans="1:2" ht="15.5" x14ac:dyDescent="0.35">
      <c r="A45" s="5" t="s">
        <v>61</v>
      </c>
      <c r="B45" s="8"/>
    </row>
    <row r="46" spans="1:2" x14ac:dyDescent="0.35">
      <c r="A46" t="s">
        <v>62</v>
      </c>
      <c r="B46" s="21">
        <v>5.423</v>
      </c>
    </row>
    <row r="47" spans="1:2" x14ac:dyDescent="0.35">
      <c r="A47" t="s">
        <v>63</v>
      </c>
      <c r="B47" s="21">
        <v>4.3390000000000004</v>
      </c>
    </row>
    <row r="48" spans="1:2" x14ac:dyDescent="0.35">
      <c r="A48" t="s">
        <v>64</v>
      </c>
      <c r="B48" s="21">
        <v>5.2910000000000004</v>
      </c>
    </row>
    <row r="49" spans="1:2" x14ac:dyDescent="0.35">
      <c r="A49" t="s">
        <v>65</v>
      </c>
      <c r="B49" s="21">
        <v>4.3600000000000003</v>
      </c>
    </row>
    <row r="50" spans="1:2" x14ac:dyDescent="0.35">
      <c r="A50" t="s">
        <v>66</v>
      </c>
      <c r="B50" s="21">
        <v>3.7469999999999999</v>
      </c>
    </row>
    <row r="51" spans="1:2" x14ac:dyDescent="0.35">
      <c r="B51" s="8"/>
    </row>
    <row r="52" spans="1:2" x14ac:dyDescent="0.35">
      <c r="B52" s="9"/>
    </row>
    <row r="53" spans="1:2" ht="15.5" x14ac:dyDescent="0.35">
      <c r="A53" s="5" t="s">
        <v>67</v>
      </c>
    </row>
    <row r="55" spans="1:2" ht="15.5" x14ac:dyDescent="0.35">
      <c r="B55" s="5"/>
    </row>
    <row r="63" spans="1:2" ht="15.5" x14ac:dyDescent="0.35">
      <c r="B63" s="5"/>
    </row>
  </sheetData>
  <mergeCells count="4">
    <mergeCell ref="A2:C2"/>
    <mergeCell ref="A4:B4"/>
    <mergeCell ref="A26:B26"/>
    <mergeCell ref="A36:B3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B880-B13C-422C-9739-A2FA29D22616}">
  <dimension ref="A2:C54"/>
  <sheetViews>
    <sheetView topLeftCell="A28" workbookViewId="0">
      <selection activeCell="F48" sqref="F48"/>
    </sheetView>
  </sheetViews>
  <sheetFormatPr defaultRowHeight="14.5" x14ac:dyDescent="0.35"/>
  <cols>
    <col min="1" max="1" width="28.26953125" bestFit="1" customWidth="1"/>
    <col min="2" max="2" width="6.26953125" bestFit="1" customWidth="1"/>
    <col min="3" max="3" width="25.1796875" customWidth="1"/>
  </cols>
  <sheetData>
    <row r="2" spans="1:3" ht="15.5" x14ac:dyDescent="0.35">
      <c r="A2" s="86" t="s">
        <v>124</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80</v>
      </c>
      <c r="B6">
        <v>129</v>
      </c>
    </row>
    <row r="7" spans="1:3" x14ac:dyDescent="0.35">
      <c r="A7" s="4" t="s">
        <v>93</v>
      </c>
      <c r="B7">
        <v>2</v>
      </c>
    </row>
    <row r="8" spans="1:3" x14ac:dyDescent="0.35">
      <c r="A8" s="4" t="s">
        <v>107</v>
      </c>
      <c r="B8">
        <v>7</v>
      </c>
    </row>
    <row r="9" spans="1:3" x14ac:dyDescent="0.35">
      <c r="A9" s="4" t="s">
        <v>121</v>
      </c>
      <c r="B9">
        <v>1</v>
      </c>
    </row>
    <row r="10" spans="1:3" x14ac:dyDescent="0.35">
      <c r="A10" s="4" t="s">
        <v>122</v>
      </c>
      <c r="B10">
        <v>1</v>
      </c>
    </row>
    <row r="11" spans="1:3" x14ac:dyDescent="0.35">
      <c r="A11" s="4" t="s">
        <v>73</v>
      </c>
      <c r="B11">
        <v>89</v>
      </c>
    </row>
    <row r="12" spans="1:3" x14ac:dyDescent="0.35">
      <c r="A12" s="4" t="s">
        <v>82</v>
      </c>
      <c r="B12">
        <v>26</v>
      </c>
    </row>
    <row r="13" spans="1:3" x14ac:dyDescent="0.35">
      <c r="A13" s="4" t="s">
        <v>90</v>
      </c>
      <c r="B13">
        <v>10</v>
      </c>
    </row>
    <row r="14" spans="1:3" x14ac:dyDescent="0.35">
      <c r="A14" s="4" t="s">
        <v>103</v>
      </c>
      <c r="B14">
        <v>12</v>
      </c>
    </row>
    <row r="15" spans="1:3" x14ac:dyDescent="0.35">
      <c r="A15" s="4" t="s">
        <v>109</v>
      </c>
      <c r="B15">
        <v>1</v>
      </c>
    </row>
    <row r="16" spans="1:3" x14ac:dyDescent="0.35">
      <c r="A16" s="4" t="s">
        <v>123</v>
      </c>
      <c r="B16">
        <v>15</v>
      </c>
    </row>
    <row r="17" spans="1:2" x14ac:dyDescent="0.35">
      <c r="A17" s="4" t="s">
        <v>81</v>
      </c>
      <c r="B17">
        <v>50</v>
      </c>
    </row>
    <row r="18" spans="1:2" x14ac:dyDescent="0.35">
      <c r="A18" s="4" t="s">
        <v>86</v>
      </c>
      <c r="B18">
        <v>3</v>
      </c>
    </row>
    <row r="19" spans="1:2" x14ac:dyDescent="0.35">
      <c r="A19" s="4" t="s">
        <v>95</v>
      </c>
      <c r="B19">
        <v>3</v>
      </c>
    </row>
    <row r="20" spans="1:2" x14ac:dyDescent="0.35">
      <c r="A20" s="4" t="s">
        <v>108</v>
      </c>
      <c r="B20">
        <v>18</v>
      </c>
    </row>
    <row r="21" spans="1:2" x14ac:dyDescent="0.35">
      <c r="A21" s="6" t="s">
        <v>49</v>
      </c>
      <c r="B21" s="6">
        <f>SUM(B6:B20)</f>
        <v>367</v>
      </c>
    </row>
    <row r="24" spans="1:2" ht="15.5" x14ac:dyDescent="0.35">
      <c r="A24" s="86" t="s">
        <v>50</v>
      </c>
      <c r="B24" s="86"/>
    </row>
    <row r="25" spans="1:2" x14ac:dyDescent="0.35">
      <c r="A25" s="1" t="s">
        <v>51</v>
      </c>
    </row>
    <row r="26" spans="1:2" x14ac:dyDescent="0.35">
      <c r="A26" t="s">
        <v>52</v>
      </c>
      <c r="B26">
        <v>5</v>
      </c>
    </row>
    <row r="27" spans="1:2" x14ac:dyDescent="0.35">
      <c r="A27" t="s">
        <v>53</v>
      </c>
      <c r="B27">
        <v>0</v>
      </c>
    </row>
    <row r="28" spans="1:2" x14ac:dyDescent="0.35">
      <c r="A28" t="s">
        <v>54</v>
      </c>
      <c r="B28">
        <v>3</v>
      </c>
    </row>
    <row r="29" spans="1:2" x14ac:dyDescent="0.35">
      <c r="A29" t="s">
        <v>55</v>
      </c>
      <c r="B29">
        <v>5</v>
      </c>
    </row>
    <row r="30" spans="1:2" x14ac:dyDescent="0.35">
      <c r="A30" t="s">
        <v>56</v>
      </c>
      <c r="B30">
        <v>10</v>
      </c>
    </row>
    <row r="31" spans="1:2" x14ac:dyDescent="0.35">
      <c r="A31" t="s">
        <v>57</v>
      </c>
      <c r="B31">
        <v>5</v>
      </c>
    </row>
    <row r="32" spans="1:2" x14ac:dyDescent="0.35">
      <c r="A32" t="s">
        <v>58</v>
      </c>
      <c r="B32">
        <v>10</v>
      </c>
    </row>
    <row r="33" spans="1:3" x14ac:dyDescent="0.35">
      <c r="A33" s="6" t="s">
        <v>59</v>
      </c>
      <c r="B33" s="1">
        <f>SUM(B26:B32)</f>
        <v>38</v>
      </c>
    </row>
    <row r="36" spans="1:3" ht="15.5" x14ac:dyDescent="0.35">
      <c r="A36" s="86" t="s">
        <v>60</v>
      </c>
      <c r="B36" s="86"/>
    </row>
    <row r="37" spans="1:3" x14ac:dyDescent="0.35">
      <c r="A37" s="7" t="s">
        <v>7</v>
      </c>
      <c r="B37">
        <v>24.26</v>
      </c>
    </row>
    <row r="38" spans="1:3" x14ac:dyDescent="0.35">
      <c r="A38" s="7" t="s">
        <v>68</v>
      </c>
      <c r="B38">
        <v>15.68</v>
      </c>
    </row>
    <row r="39" spans="1:3" x14ac:dyDescent="0.35">
      <c r="A39" s="7" t="s">
        <v>69</v>
      </c>
      <c r="B39">
        <v>498</v>
      </c>
    </row>
    <row r="40" spans="1:3" x14ac:dyDescent="0.35">
      <c r="A40" s="7" t="s">
        <v>70</v>
      </c>
      <c r="B40">
        <v>96.9</v>
      </c>
    </row>
    <row r="41" spans="1:3" x14ac:dyDescent="0.35">
      <c r="A41" s="7" t="s">
        <v>71</v>
      </c>
      <c r="B41">
        <v>9.5299999999999994</v>
      </c>
    </row>
    <row r="42" spans="1:3" x14ac:dyDescent="0.35">
      <c r="A42" s="7" t="s">
        <v>72</v>
      </c>
      <c r="B42">
        <v>8.16</v>
      </c>
    </row>
    <row r="43" spans="1:3" x14ac:dyDescent="0.35">
      <c r="A43" s="7" t="s">
        <v>100</v>
      </c>
      <c r="B43">
        <v>60</v>
      </c>
    </row>
    <row r="44" spans="1:3" x14ac:dyDescent="0.35">
      <c r="A44" s="7"/>
      <c r="B44" s="8"/>
    </row>
    <row r="46" spans="1:3" ht="15.5" x14ac:dyDescent="0.35">
      <c r="A46" s="86" t="s">
        <v>61</v>
      </c>
      <c r="B46" s="86"/>
    </row>
    <row r="47" spans="1:3" x14ac:dyDescent="0.35">
      <c r="A47" t="s">
        <v>62</v>
      </c>
      <c r="C47" s="21">
        <v>4.7169999999999996</v>
      </c>
    </row>
    <row r="48" spans="1:3" x14ac:dyDescent="0.35">
      <c r="A48" t="s">
        <v>63</v>
      </c>
      <c r="C48" s="21">
        <v>4.7530000000000001</v>
      </c>
    </row>
    <row r="49" spans="1:3" x14ac:dyDescent="0.35">
      <c r="A49" t="s">
        <v>64</v>
      </c>
      <c r="C49" s="21">
        <v>5.6459999999999999</v>
      </c>
    </row>
    <row r="50" spans="1:3" x14ac:dyDescent="0.35">
      <c r="A50" t="s">
        <v>65</v>
      </c>
      <c r="C50" s="21">
        <v>4.577</v>
      </c>
    </row>
    <row r="51" spans="1:3" x14ac:dyDescent="0.35">
      <c r="A51" t="s">
        <v>66</v>
      </c>
      <c r="C51" s="21">
        <v>3.8079999999999998</v>
      </c>
    </row>
    <row r="54" spans="1:3" ht="15.5" x14ac:dyDescent="0.35">
      <c r="A54" s="86" t="s">
        <v>67</v>
      </c>
      <c r="B54" s="86"/>
    </row>
  </sheetData>
  <mergeCells count="6">
    <mergeCell ref="A54:B54"/>
    <mergeCell ref="A2:C2"/>
    <mergeCell ref="A4:B4"/>
    <mergeCell ref="A24:B24"/>
    <mergeCell ref="A36:B36"/>
    <mergeCell ref="A46:B4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9DD5C-1AD8-487E-B03E-8599FA9DCE26}">
  <dimension ref="A2:C56"/>
  <sheetViews>
    <sheetView topLeftCell="A22" workbookViewId="0">
      <selection activeCell="B53" sqref="B53"/>
    </sheetView>
  </sheetViews>
  <sheetFormatPr defaultRowHeight="14.5" x14ac:dyDescent="0.35"/>
  <cols>
    <col min="1" max="1" width="28.26953125" bestFit="1" customWidth="1"/>
    <col min="2" max="2" width="6.26953125" bestFit="1" customWidth="1"/>
  </cols>
  <sheetData>
    <row r="2" spans="1:3" ht="15.5" x14ac:dyDescent="0.35">
      <c r="A2" s="86" t="s">
        <v>126</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7" t="s">
        <v>80</v>
      </c>
      <c r="B6" s="7">
        <v>78</v>
      </c>
    </row>
    <row r="7" spans="1:3" x14ac:dyDescent="0.35">
      <c r="A7" s="7" t="s">
        <v>73</v>
      </c>
      <c r="B7" s="7">
        <v>83</v>
      </c>
    </row>
    <row r="8" spans="1:3" x14ac:dyDescent="0.35">
      <c r="A8" s="7" t="s">
        <v>109</v>
      </c>
      <c r="B8" s="7">
        <v>40</v>
      </c>
    </row>
    <row r="9" spans="1:3" x14ac:dyDescent="0.35">
      <c r="A9" s="7" t="s">
        <v>90</v>
      </c>
      <c r="B9" s="7">
        <v>10</v>
      </c>
    </row>
    <row r="10" spans="1:3" x14ac:dyDescent="0.35">
      <c r="A10" s="7" t="s">
        <v>103</v>
      </c>
      <c r="B10" s="7">
        <v>3</v>
      </c>
    </row>
    <row r="11" spans="1:3" x14ac:dyDescent="0.35">
      <c r="A11" s="7" t="s">
        <v>86</v>
      </c>
      <c r="B11" s="7">
        <v>26</v>
      </c>
    </row>
    <row r="12" spans="1:3" x14ac:dyDescent="0.35">
      <c r="A12" s="7" t="s">
        <v>81</v>
      </c>
      <c r="B12" s="7">
        <v>34</v>
      </c>
    </row>
    <row r="13" spans="1:3" x14ac:dyDescent="0.35">
      <c r="A13" s="7" t="s">
        <v>89</v>
      </c>
      <c r="B13" s="7">
        <v>2</v>
      </c>
    </row>
    <row r="14" spans="1:3" x14ac:dyDescent="0.35">
      <c r="A14" s="12" t="s">
        <v>110</v>
      </c>
      <c r="B14" s="7">
        <v>2</v>
      </c>
    </row>
    <row r="15" spans="1:3" x14ac:dyDescent="0.35">
      <c r="A15" s="12" t="s">
        <v>82</v>
      </c>
      <c r="B15" s="7">
        <v>4</v>
      </c>
    </row>
    <row r="16" spans="1:3" x14ac:dyDescent="0.35">
      <c r="A16" s="12" t="s">
        <v>112</v>
      </c>
      <c r="B16" s="7">
        <v>2</v>
      </c>
    </row>
    <row r="17" spans="1:2" x14ac:dyDescent="0.35">
      <c r="A17" s="12" t="s">
        <v>88</v>
      </c>
      <c r="B17" s="7">
        <v>1</v>
      </c>
    </row>
    <row r="18" spans="1:2" x14ac:dyDescent="0.35">
      <c r="A18" s="12" t="s">
        <v>111</v>
      </c>
      <c r="B18" s="7">
        <v>1</v>
      </c>
    </row>
    <row r="19" spans="1:2" x14ac:dyDescent="0.35">
      <c r="A19" s="12" t="s">
        <v>125</v>
      </c>
      <c r="B19" s="7">
        <v>1</v>
      </c>
    </row>
    <row r="20" spans="1:2" x14ac:dyDescent="0.35">
      <c r="A20" s="12" t="s">
        <v>95</v>
      </c>
      <c r="B20" s="7">
        <v>6</v>
      </c>
    </row>
    <row r="21" spans="1:2" x14ac:dyDescent="0.35">
      <c r="A21" s="12" t="s">
        <v>99</v>
      </c>
      <c r="B21" s="7">
        <v>1</v>
      </c>
    </row>
    <row r="22" spans="1:2" x14ac:dyDescent="0.35">
      <c r="A22" s="12" t="s">
        <v>108</v>
      </c>
      <c r="B22" s="7">
        <v>39</v>
      </c>
    </row>
    <row r="23" spans="1:2" x14ac:dyDescent="0.35">
      <c r="A23" s="12" t="s">
        <v>93</v>
      </c>
      <c r="B23" s="7">
        <v>1</v>
      </c>
    </row>
    <row r="24" spans="1:2" x14ac:dyDescent="0.35">
      <c r="A24" s="6" t="s">
        <v>49</v>
      </c>
      <c r="B24" s="6">
        <f>SUM(B6:B23)</f>
        <v>334</v>
      </c>
    </row>
    <row r="27" spans="1:2" ht="15.5" x14ac:dyDescent="0.35">
      <c r="A27" s="86" t="s">
        <v>50</v>
      </c>
      <c r="B27" s="86"/>
    </row>
    <row r="28" spans="1:2" x14ac:dyDescent="0.35">
      <c r="A28" s="1" t="s">
        <v>51</v>
      </c>
    </row>
    <row r="29" spans="1:2" x14ac:dyDescent="0.35">
      <c r="A29" t="s">
        <v>52</v>
      </c>
      <c r="B29">
        <v>5</v>
      </c>
    </row>
    <row r="30" spans="1:2" x14ac:dyDescent="0.35">
      <c r="A30" t="s">
        <v>53</v>
      </c>
      <c r="B30">
        <v>15</v>
      </c>
    </row>
    <row r="31" spans="1:2" x14ac:dyDescent="0.35">
      <c r="A31" t="s">
        <v>54</v>
      </c>
      <c r="B31">
        <v>7</v>
      </c>
    </row>
    <row r="32" spans="1:2" x14ac:dyDescent="0.35">
      <c r="A32" t="s">
        <v>55</v>
      </c>
      <c r="B32">
        <v>10</v>
      </c>
    </row>
    <row r="33" spans="1:2" x14ac:dyDescent="0.35">
      <c r="A33" t="s">
        <v>56</v>
      </c>
      <c r="B33">
        <v>5</v>
      </c>
    </row>
    <row r="34" spans="1:2" x14ac:dyDescent="0.35">
      <c r="A34" t="s">
        <v>57</v>
      </c>
      <c r="B34">
        <v>15</v>
      </c>
    </row>
    <row r="35" spans="1:2" x14ac:dyDescent="0.35">
      <c r="A35" t="s">
        <v>58</v>
      </c>
      <c r="B35">
        <v>10</v>
      </c>
    </row>
    <row r="36" spans="1:2" x14ac:dyDescent="0.35">
      <c r="A36" s="6" t="s">
        <v>59</v>
      </c>
      <c r="B36" s="1">
        <f>SUM(B29:B35)</f>
        <v>67</v>
      </c>
    </row>
    <row r="39" spans="1:2" ht="15.5" x14ac:dyDescent="0.35">
      <c r="A39" s="86" t="s">
        <v>60</v>
      </c>
      <c r="B39" s="86"/>
    </row>
    <row r="40" spans="1:2" x14ac:dyDescent="0.35">
      <c r="A40" s="7" t="s">
        <v>7</v>
      </c>
      <c r="B40">
        <v>7.66</v>
      </c>
    </row>
    <row r="41" spans="1:2" x14ac:dyDescent="0.35">
      <c r="A41" s="7" t="s">
        <v>68</v>
      </c>
      <c r="B41">
        <v>14.5</v>
      </c>
    </row>
    <row r="42" spans="1:2" x14ac:dyDescent="0.35">
      <c r="A42" s="7" t="s">
        <v>69</v>
      </c>
      <c r="B42">
        <v>454</v>
      </c>
    </row>
    <row r="43" spans="1:2" x14ac:dyDescent="0.35">
      <c r="A43" s="7" t="s">
        <v>70</v>
      </c>
      <c r="B43">
        <v>103.2</v>
      </c>
    </row>
    <row r="44" spans="1:2" x14ac:dyDescent="0.35">
      <c r="A44" s="7" t="s">
        <v>71</v>
      </c>
      <c r="B44">
        <v>10.5</v>
      </c>
    </row>
    <row r="45" spans="1:2" x14ac:dyDescent="0.35">
      <c r="A45" s="7" t="s">
        <v>72</v>
      </c>
      <c r="B45">
        <v>8.2799999999999994</v>
      </c>
    </row>
    <row r="46" spans="1:2" x14ac:dyDescent="0.35">
      <c r="A46" s="7" t="s">
        <v>100</v>
      </c>
      <c r="B46">
        <v>93</v>
      </c>
    </row>
    <row r="48" spans="1:2" ht="15.5" x14ac:dyDescent="0.35">
      <c r="A48" s="86" t="s">
        <v>61</v>
      </c>
      <c r="B48" s="86"/>
    </row>
    <row r="49" spans="1:2" x14ac:dyDescent="0.35">
      <c r="A49" t="s">
        <v>62</v>
      </c>
      <c r="B49" s="21">
        <v>5.343</v>
      </c>
    </row>
    <row r="50" spans="1:2" x14ac:dyDescent="0.35">
      <c r="A50" t="s">
        <v>63</v>
      </c>
      <c r="B50" s="21">
        <v>4.1559999999999997</v>
      </c>
    </row>
    <row r="51" spans="1:2" x14ac:dyDescent="0.35">
      <c r="A51" t="s">
        <v>64</v>
      </c>
      <c r="B51" s="21">
        <v>4.1950000000000003</v>
      </c>
    </row>
    <row r="52" spans="1:2" x14ac:dyDescent="0.35">
      <c r="A52" t="s">
        <v>65</v>
      </c>
      <c r="B52" s="21">
        <v>4.048</v>
      </c>
    </row>
    <row r="53" spans="1:2" x14ac:dyDescent="0.35">
      <c r="A53" t="s">
        <v>66</v>
      </c>
      <c r="B53" s="21">
        <v>3.5430000000000001</v>
      </c>
    </row>
    <row r="56" spans="1:2" ht="15.5" x14ac:dyDescent="0.35">
      <c r="A56" s="86" t="s">
        <v>67</v>
      </c>
      <c r="B56" s="86"/>
    </row>
  </sheetData>
  <mergeCells count="6">
    <mergeCell ref="A56:B56"/>
    <mergeCell ref="A2:C2"/>
    <mergeCell ref="A4:B4"/>
    <mergeCell ref="A27:B27"/>
    <mergeCell ref="A39:B39"/>
    <mergeCell ref="A48:B4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9AF0-F1F6-4B02-988C-C8C37D22132F}">
  <dimension ref="A2:C51"/>
  <sheetViews>
    <sheetView topLeftCell="A16" workbookViewId="0">
      <selection activeCell="E42" sqref="E42"/>
    </sheetView>
  </sheetViews>
  <sheetFormatPr defaultRowHeight="14.5" x14ac:dyDescent="0.35"/>
  <cols>
    <col min="1" max="1" width="28.26953125" bestFit="1" customWidth="1"/>
    <col min="2" max="2" width="6.26953125" bestFit="1" customWidth="1"/>
    <col min="3" max="3" width="54.1796875" customWidth="1"/>
  </cols>
  <sheetData>
    <row r="2" spans="1:3" ht="15.5" x14ac:dyDescent="0.35">
      <c r="A2" s="86" t="s">
        <v>127</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99</v>
      </c>
      <c r="B6">
        <v>12</v>
      </c>
    </row>
    <row r="7" spans="1:3" x14ac:dyDescent="0.35">
      <c r="A7" s="4" t="s">
        <v>74</v>
      </c>
      <c r="B7">
        <v>38</v>
      </c>
    </row>
    <row r="8" spans="1:3" x14ac:dyDescent="0.35">
      <c r="A8" s="4" t="s">
        <v>125</v>
      </c>
      <c r="B8">
        <v>15</v>
      </c>
    </row>
    <row r="9" spans="1:3" x14ac:dyDescent="0.35">
      <c r="A9" s="4" t="s">
        <v>73</v>
      </c>
      <c r="B9">
        <v>27</v>
      </c>
    </row>
    <row r="10" spans="1:3" x14ac:dyDescent="0.35">
      <c r="A10" s="4" t="s">
        <v>82</v>
      </c>
      <c r="B10">
        <v>91</v>
      </c>
    </row>
    <row r="11" spans="1:3" x14ac:dyDescent="0.35">
      <c r="A11" s="4" t="s">
        <v>88</v>
      </c>
      <c r="B11">
        <v>10</v>
      </c>
    </row>
    <row r="12" spans="1:3" x14ac:dyDescent="0.35">
      <c r="A12" s="4" t="s">
        <v>81</v>
      </c>
      <c r="B12">
        <v>34</v>
      </c>
    </row>
    <row r="13" spans="1:3" x14ac:dyDescent="0.35">
      <c r="A13" s="4" t="s">
        <v>86</v>
      </c>
      <c r="B13">
        <v>9</v>
      </c>
    </row>
    <row r="14" spans="1:3" x14ac:dyDescent="0.35">
      <c r="A14" s="4" t="s">
        <v>112</v>
      </c>
      <c r="B14">
        <v>24</v>
      </c>
    </row>
    <row r="15" spans="1:3" x14ac:dyDescent="0.35">
      <c r="A15" s="4" t="s">
        <v>98</v>
      </c>
      <c r="B15">
        <v>8</v>
      </c>
    </row>
    <row r="16" spans="1:3" x14ac:dyDescent="0.35">
      <c r="A16" s="4" t="s">
        <v>111</v>
      </c>
      <c r="B16">
        <v>7</v>
      </c>
    </row>
    <row r="17" spans="1:2" x14ac:dyDescent="0.35">
      <c r="A17" s="4" t="s">
        <v>128</v>
      </c>
      <c r="B17">
        <v>2</v>
      </c>
    </row>
    <row r="18" spans="1:2" x14ac:dyDescent="0.35">
      <c r="A18" s="6" t="s">
        <v>49</v>
      </c>
      <c r="B18" s="6">
        <f>SUM(B6:B17)</f>
        <v>277</v>
      </c>
    </row>
    <row r="21" spans="1:2" ht="15.5" x14ac:dyDescent="0.35">
      <c r="A21" s="86" t="s">
        <v>50</v>
      </c>
      <c r="B21" s="86"/>
    </row>
    <row r="22" spans="1:2" x14ac:dyDescent="0.35">
      <c r="A22" s="1" t="s">
        <v>51</v>
      </c>
    </row>
    <row r="23" spans="1:2" x14ac:dyDescent="0.35">
      <c r="A23" t="s">
        <v>52</v>
      </c>
      <c r="B23">
        <v>15</v>
      </c>
    </row>
    <row r="24" spans="1:2" x14ac:dyDescent="0.35">
      <c r="A24" t="s">
        <v>53</v>
      </c>
      <c r="B24">
        <v>5</v>
      </c>
    </row>
    <row r="25" spans="1:2" x14ac:dyDescent="0.35">
      <c r="A25" t="s">
        <v>54</v>
      </c>
      <c r="B25">
        <v>0</v>
      </c>
    </row>
    <row r="26" spans="1:2" x14ac:dyDescent="0.35">
      <c r="A26" t="s">
        <v>55</v>
      </c>
      <c r="B26">
        <v>0</v>
      </c>
    </row>
    <row r="27" spans="1:2" x14ac:dyDescent="0.35">
      <c r="A27" t="s">
        <v>56</v>
      </c>
      <c r="B27">
        <v>15</v>
      </c>
    </row>
    <row r="28" spans="1:2" x14ac:dyDescent="0.35">
      <c r="A28" t="s">
        <v>57</v>
      </c>
      <c r="B28">
        <v>10</v>
      </c>
    </row>
    <row r="29" spans="1:2" x14ac:dyDescent="0.35">
      <c r="A29" t="s">
        <v>58</v>
      </c>
      <c r="B29">
        <v>0</v>
      </c>
    </row>
    <row r="30" spans="1:2" x14ac:dyDescent="0.35">
      <c r="A30" s="6" t="s">
        <v>59</v>
      </c>
      <c r="B30" s="1">
        <f>SUM(B23:B29)</f>
        <v>45</v>
      </c>
    </row>
    <row r="33" spans="1:2" ht="15.5" x14ac:dyDescent="0.35">
      <c r="A33" s="86" t="s">
        <v>60</v>
      </c>
      <c r="B33" s="86"/>
    </row>
    <row r="34" spans="1:2" x14ac:dyDescent="0.35">
      <c r="A34" s="7" t="s">
        <v>7</v>
      </c>
      <c r="B34">
        <v>3.13</v>
      </c>
    </row>
    <row r="35" spans="1:2" x14ac:dyDescent="0.35">
      <c r="A35" s="7" t="s">
        <v>68</v>
      </c>
      <c r="B35">
        <v>15.56</v>
      </c>
    </row>
    <row r="36" spans="1:2" x14ac:dyDescent="0.35">
      <c r="A36" s="7" t="s">
        <v>69</v>
      </c>
      <c r="B36">
        <v>427</v>
      </c>
    </row>
    <row r="37" spans="1:2" x14ac:dyDescent="0.35">
      <c r="A37" s="7" t="s">
        <v>70</v>
      </c>
      <c r="B37">
        <v>96.3</v>
      </c>
    </row>
    <row r="38" spans="1:2" x14ac:dyDescent="0.35">
      <c r="A38" s="7" t="s">
        <v>71</v>
      </c>
      <c r="B38">
        <v>9.6</v>
      </c>
    </row>
    <row r="39" spans="1:2" x14ac:dyDescent="0.35">
      <c r="A39" s="7" t="s">
        <v>72</v>
      </c>
      <c r="B39">
        <v>8.0399999999999991</v>
      </c>
    </row>
    <row r="40" spans="1:2" x14ac:dyDescent="0.35">
      <c r="A40" s="7" t="s">
        <v>100</v>
      </c>
      <c r="B40">
        <v>100</v>
      </c>
    </row>
    <row r="41" spans="1:2" x14ac:dyDescent="0.35">
      <c r="A41" s="7"/>
    </row>
    <row r="42" spans="1:2" x14ac:dyDescent="0.35">
      <c r="A42" s="7"/>
    </row>
    <row r="43" spans="1:2" ht="15.5" x14ac:dyDescent="0.35">
      <c r="A43" s="86" t="s">
        <v>61</v>
      </c>
      <c r="B43" s="86"/>
    </row>
    <row r="44" spans="1:2" x14ac:dyDescent="0.35">
      <c r="A44" t="s">
        <v>62</v>
      </c>
      <c r="B44" s="21">
        <v>5.1820000000000004</v>
      </c>
    </row>
    <row r="45" spans="1:2" x14ac:dyDescent="0.35">
      <c r="A45" t="s">
        <v>63</v>
      </c>
      <c r="B45" s="21">
        <v>4.2640000000000002</v>
      </c>
    </row>
    <row r="46" spans="1:2" x14ac:dyDescent="0.35">
      <c r="A46" t="s">
        <v>64</v>
      </c>
      <c r="B46" s="21">
        <v>5.3049999999999997</v>
      </c>
    </row>
    <row r="47" spans="1:2" x14ac:dyDescent="0.35">
      <c r="A47" t="s">
        <v>65</v>
      </c>
      <c r="B47" s="21">
        <v>4.3140000000000001</v>
      </c>
    </row>
    <row r="48" spans="1:2" x14ac:dyDescent="0.35">
      <c r="A48" t="s">
        <v>66</v>
      </c>
      <c r="B48" s="21">
        <v>4.0789999999999997</v>
      </c>
    </row>
    <row r="51" spans="1:2" ht="15.5" x14ac:dyDescent="0.35">
      <c r="A51" s="86" t="s">
        <v>67</v>
      </c>
      <c r="B51" s="86"/>
    </row>
  </sheetData>
  <mergeCells count="6">
    <mergeCell ref="A51:B51"/>
    <mergeCell ref="A2:C2"/>
    <mergeCell ref="A4:B4"/>
    <mergeCell ref="A21:B21"/>
    <mergeCell ref="A33:B33"/>
    <mergeCell ref="A43:B4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F7C9-5607-44FF-90FC-0C95E2D6E65D}">
  <dimension ref="A2:C51"/>
  <sheetViews>
    <sheetView topLeftCell="A16" workbookViewId="0">
      <selection activeCell="B48" sqref="B48"/>
    </sheetView>
  </sheetViews>
  <sheetFormatPr defaultRowHeight="14.5" x14ac:dyDescent="0.35"/>
  <cols>
    <col min="1" max="1" width="28.26953125" bestFit="1" customWidth="1"/>
    <col min="2" max="2" width="6.26953125" bestFit="1" customWidth="1"/>
    <col min="3" max="3" width="15.7265625" customWidth="1"/>
  </cols>
  <sheetData>
    <row r="2" spans="1:3" ht="15.5" x14ac:dyDescent="0.35">
      <c r="A2" s="86" t="s">
        <v>131</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7" t="s">
        <v>128</v>
      </c>
      <c r="B6" s="7">
        <v>8</v>
      </c>
    </row>
    <row r="7" spans="1:3" x14ac:dyDescent="0.35">
      <c r="A7" s="7" t="s">
        <v>82</v>
      </c>
      <c r="B7" s="7">
        <v>17</v>
      </c>
    </row>
    <row r="8" spans="1:3" x14ac:dyDescent="0.35">
      <c r="A8" s="12" t="s">
        <v>80</v>
      </c>
      <c r="B8" s="7">
        <v>13</v>
      </c>
    </row>
    <row r="9" spans="1:3" x14ac:dyDescent="0.35">
      <c r="A9" s="12" t="s">
        <v>73</v>
      </c>
      <c r="B9" s="7">
        <v>17</v>
      </c>
    </row>
    <row r="10" spans="1:3" x14ac:dyDescent="0.35">
      <c r="A10" s="12" t="s">
        <v>88</v>
      </c>
      <c r="B10" s="7">
        <v>7</v>
      </c>
    </row>
    <row r="11" spans="1:3" x14ac:dyDescent="0.35">
      <c r="A11" s="12" t="s">
        <v>112</v>
      </c>
      <c r="B11" s="7">
        <v>29</v>
      </c>
    </row>
    <row r="12" spans="1:3" x14ac:dyDescent="0.35">
      <c r="A12" s="12" t="s">
        <v>81</v>
      </c>
      <c r="B12" s="7">
        <v>16</v>
      </c>
    </row>
    <row r="13" spans="1:3" x14ac:dyDescent="0.35">
      <c r="A13" s="12" t="s">
        <v>111</v>
      </c>
      <c r="B13" s="7">
        <v>2</v>
      </c>
    </row>
    <row r="14" spans="1:3" x14ac:dyDescent="0.35">
      <c r="A14" s="12" t="s">
        <v>129</v>
      </c>
      <c r="B14" s="7">
        <v>13</v>
      </c>
    </row>
    <row r="15" spans="1:3" x14ac:dyDescent="0.35">
      <c r="A15" s="12" t="s">
        <v>86</v>
      </c>
      <c r="B15" s="7">
        <v>5</v>
      </c>
    </row>
    <row r="16" spans="1:3" x14ac:dyDescent="0.35">
      <c r="A16" s="12" t="s">
        <v>130</v>
      </c>
      <c r="B16" s="7">
        <v>1</v>
      </c>
    </row>
    <row r="17" spans="1:2" x14ac:dyDescent="0.35">
      <c r="A17" s="12" t="s">
        <v>99</v>
      </c>
      <c r="B17" s="7">
        <v>2</v>
      </c>
    </row>
    <row r="18" spans="1:2" x14ac:dyDescent="0.35">
      <c r="A18" s="6" t="s">
        <v>49</v>
      </c>
      <c r="B18" s="6">
        <f>SUM(B6:B17)</f>
        <v>130</v>
      </c>
    </row>
    <row r="21" spans="1:2" ht="15.5" x14ac:dyDescent="0.35">
      <c r="A21" s="86" t="s">
        <v>50</v>
      </c>
      <c r="B21" s="86"/>
    </row>
    <row r="22" spans="1:2" x14ac:dyDescent="0.35">
      <c r="A22" s="1" t="s">
        <v>51</v>
      </c>
    </row>
    <row r="23" spans="1:2" x14ac:dyDescent="0.35">
      <c r="A23" t="s">
        <v>52</v>
      </c>
      <c r="B23">
        <v>15</v>
      </c>
    </row>
    <row r="24" spans="1:2" x14ac:dyDescent="0.35">
      <c r="A24" t="s">
        <v>53</v>
      </c>
      <c r="B24">
        <v>5</v>
      </c>
    </row>
    <row r="25" spans="1:2" x14ac:dyDescent="0.35">
      <c r="A25" t="s">
        <v>54</v>
      </c>
      <c r="B25">
        <v>3</v>
      </c>
    </row>
    <row r="26" spans="1:2" x14ac:dyDescent="0.35">
      <c r="A26" t="s">
        <v>55</v>
      </c>
      <c r="B26">
        <v>0</v>
      </c>
    </row>
    <row r="27" spans="1:2" x14ac:dyDescent="0.35">
      <c r="A27" t="s">
        <v>56</v>
      </c>
      <c r="B27">
        <v>15</v>
      </c>
    </row>
    <row r="28" spans="1:2" x14ac:dyDescent="0.35">
      <c r="A28" t="s">
        <v>57</v>
      </c>
      <c r="B28">
        <v>10</v>
      </c>
    </row>
    <row r="29" spans="1:2" x14ac:dyDescent="0.35">
      <c r="A29" t="s">
        <v>58</v>
      </c>
      <c r="B29">
        <v>5</v>
      </c>
    </row>
    <row r="30" spans="1:2" x14ac:dyDescent="0.35">
      <c r="A30" s="6" t="s">
        <v>59</v>
      </c>
      <c r="B30" s="1">
        <f>SUM(B23:B29)</f>
        <v>53</v>
      </c>
    </row>
    <row r="33" spans="1:2" ht="15.5" x14ac:dyDescent="0.35">
      <c r="A33" s="86" t="s">
        <v>60</v>
      </c>
      <c r="B33" s="86"/>
    </row>
    <row r="34" spans="1:2" x14ac:dyDescent="0.35">
      <c r="A34" s="7" t="s">
        <v>7</v>
      </c>
      <c r="B34">
        <v>2.34</v>
      </c>
    </row>
    <row r="35" spans="1:2" x14ac:dyDescent="0.35">
      <c r="A35" s="7" t="s">
        <v>68</v>
      </c>
      <c r="B35">
        <v>15.52</v>
      </c>
    </row>
    <row r="36" spans="1:2" x14ac:dyDescent="0.35">
      <c r="A36" s="7" t="s">
        <v>69</v>
      </c>
      <c r="B36">
        <v>425</v>
      </c>
    </row>
    <row r="37" spans="1:2" x14ac:dyDescent="0.35">
      <c r="A37" s="7" t="s">
        <v>70</v>
      </c>
      <c r="B37">
        <v>86.6</v>
      </c>
    </row>
    <row r="38" spans="1:2" x14ac:dyDescent="0.35">
      <c r="A38" s="7" t="s">
        <v>71</v>
      </c>
      <c r="B38">
        <v>8.6199999999999992</v>
      </c>
    </row>
    <row r="39" spans="1:2" x14ac:dyDescent="0.35">
      <c r="A39" s="7" t="s">
        <v>72</v>
      </c>
      <c r="B39">
        <v>8.33</v>
      </c>
    </row>
    <row r="40" spans="1:2" x14ac:dyDescent="0.35">
      <c r="A40" s="7" t="s">
        <v>100</v>
      </c>
      <c r="B40">
        <v>120</v>
      </c>
    </row>
    <row r="41" spans="1:2" x14ac:dyDescent="0.35">
      <c r="A41" s="7"/>
    </row>
    <row r="42" spans="1:2" x14ac:dyDescent="0.35">
      <c r="A42" s="7"/>
    </row>
    <row r="43" spans="1:2" ht="15.5" x14ac:dyDescent="0.35">
      <c r="A43" s="86" t="s">
        <v>61</v>
      </c>
      <c r="B43" s="86"/>
    </row>
    <row r="44" spans="1:2" x14ac:dyDescent="0.35">
      <c r="A44" t="s">
        <v>62</v>
      </c>
      <c r="B44" s="21">
        <v>4.8529999999999998</v>
      </c>
    </row>
    <row r="45" spans="1:2" x14ac:dyDescent="0.35">
      <c r="A45" t="s">
        <v>63</v>
      </c>
      <c r="B45" s="21">
        <v>4.625</v>
      </c>
    </row>
    <row r="46" spans="1:2" x14ac:dyDescent="0.35">
      <c r="A46" t="s">
        <v>64</v>
      </c>
      <c r="B46" s="21">
        <v>5.1669999999999998</v>
      </c>
    </row>
    <row r="47" spans="1:2" x14ac:dyDescent="0.35">
      <c r="A47" t="s">
        <v>65</v>
      </c>
      <c r="B47" s="21">
        <v>4.3760000000000003</v>
      </c>
    </row>
    <row r="48" spans="1:2" x14ac:dyDescent="0.35">
      <c r="A48" t="s">
        <v>66</v>
      </c>
      <c r="B48" s="21">
        <v>4.2539999999999996</v>
      </c>
    </row>
    <row r="51" spans="1:2" ht="15.5" x14ac:dyDescent="0.35">
      <c r="A51" s="86" t="s">
        <v>67</v>
      </c>
      <c r="B51" s="86"/>
    </row>
  </sheetData>
  <mergeCells count="6">
    <mergeCell ref="A51:B51"/>
    <mergeCell ref="A2:C2"/>
    <mergeCell ref="A4:B4"/>
    <mergeCell ref="A21:B21"/>
    <mergeCell ref="A33:B33"/>
    <mergeCell ref="A43:B4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C428E-C794-42B9-BFFA-3E809CEAFE39}">
  <dimension ref="A2:C46"/>
  <sheetViews>
    <sheetView topLeftCell="A19" workbookViewId="0">
      <selection activeCell="B43" sqref="B43"/>
    </sheetView>
  </sheetViews>
  <sheetFormatPr defaultRowHeight="14.5" x14ac:dyDescent="0.35"/>
  <cols>
    <col min="1" max="1" width="28.26953125" bestFit="1" customWidth="1"/>
    <col min="2" max="2" width="6.26953125" bestFit="1" customWidth="1"/>
    <col min="3" max="3" width="35.81640625" customWidth="1"/>
  </cols>
  <sheetData>
    <row r="2" spans="1:3" ht="15.5" x14ac:dyDescent="0.35">
      <c r="A2" s="86" t="s">
        <v>132</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86</v>
      </c>
      <c r="B6">
        <v>51</v>
      </c>
    </row>
    <row r="7" spans="1:3" x14ac:dyDescent="0.35">
      <c r="A7" s="4" t="s">
        <v>98</v>
      </c>
      <c r="B7">
        <v>6</v>
      </c>
    </row>
    <row r="8" spans="1:3" x14ac:dyDescent="0.35">
      <c r="A8" s="4" t="s">
        <v>81</v>
      </c>
      <c r="B8">
        <v>11</v>
      </c>
    </row>
    <row r="9" spans="1:3" x14ac:dyDescent="0.35">
      <c r="A9" s="4" t="s">
        <v>80</v>
      </c>
      <c r="B9">
        <v>16</v>
      </c>
    </row>
    <row r="10" spans="1:3" x14ac:dyDescent="0.35">
      <c r="A10" s="4" t="s">
        <v>73</v>
      </c>
      <c r="B10">
        <v>17</v>
      </c>
    </row>
    <row r="11" spans="1:3" x14ac:dyDescent="0.35">
      <c r="A11" s="4" t="s">
        <v>94</v>
      </c>
      <c r="B11">
        <v>1</v>
      </c>
    </row>
    <row r="12" spans="1:3" x14ac:dyDescent="0.35">
      <c r="A12" s="4" t="s">
        <v>99</v>
      </c>
      <c r="B12">
        <v>3</v>
      </c>
    </row>
    <row r="13" spans="1:3" x14ac:dyDescent="0.35">
      <c r="A13" s="4"/>
    </row>
    <row r="14" spans="1:3" x14ac:dyDescent="0.35">
      <c r="A14" s="6" t="s">
        <v>49</v>
      </c>
      <c r="B14" s="6">
        <f>SUM(B6:B12)</f>
        <v>105</v>
      </c>
    </row>
    <row r="17" spans="1:2" ht="15.5" x14ac:dyDescent="0.35">
      <c r="A17" s="86" t="s">
        <v>50</v>
      </c>
      <c r="B17" s="86"/>
    </row>
    <row r="18" spans="1:2" x14ac:dyDescent="0.35">
      <c r="A18" s="1" t="s">
        <v>51</v>
      </c>
    </row>
    <row r="19" spans="1:2" x14ac:dyDescent="0.35">
      <c r="A19" t="s">
        <v>52</v>
      </c>
      <c r="B19">
        <v>0</v>
      </c>
    </row>
    <row r="20" spans="1:2" x14ac:dyDescent="0.35">
      <c r="A20" t="s">
        <v>53</v>
      </c>
      <c r="B20">
        <v>5</v>
      </c>
    </row>
    <row r="21" spans="1:2" x14ac:dyDescent="0.35">
      <c r="A21" t="s">
        <v>54</v>
      </c>
      <c r="B21">
        <v>3</v>
      </c>
    </row>
    <row r="22" spans="1:2" x14ac:dyDescent="0.35">
      <c r="A22" t="s">
        <v>55</v>
      </c>
      <c r="B22">
        <v>5</v>
      </c>
    </row>
    <row r="23" spans="1:2" x14ac:dyDescent="0.35">
      <c r="A23" t="s">
        <v>56</v>
      </c>
      <c r="B23">
        <v>15</v>
      </c>
    </row>
    <row r="24" spans="1:2" x14ac:dyDescent="0.35">
      <c r="A24" t="s">
        <v>57</v>
      </c>
      <c r="B24">
        <v>10</v>
      </c>
    </row>
    <row r="25" spans="1:2" x14ac:dyDescent="0.35">
      <c r="A25" t="s">
        <v>58</v>
      </c>
      <c r="B25">
        <v>5</v>
      </c>
    </row>
    <row r="26" spans="1:2" x14ac:dyDescent="0.35">
      <c r="A26" s="6" t="s">
        <v>59</v>
      </c>
      <c r="B26" s="1">
        <f>SUM(B19:B25)</f>
        <v>43</v>
      </c>
    </row>
    <row r="29" spans="1:2" ht="15.5" x14ac:dyDescent="0.35">
      <c r="A29" s="86" t="s">
        <v>60</v>
      </c>
      <c r="B29" s="86"/>
    </row>
    <row r="30" spans="1:2" x14ac:dyDescent="0.35">
      <c r="A30" s="7" t="s">
        <v>7</v>
      </c>
      <c r="B30">
        <v>1.36</v>
      </c>
    </row>
    <row r="31" spans="1:2" x14ac:dyDescent="0.35">
      <c r="A31" s="7" t="s">
        <v>68</v>
      </c>
      <c r="B31">
        <v>15.81</v>
      </c>
    </row>
    <row r="32" spans="1:2" x14ac:dyDescent="0.35">
      <c r="A32" s="7" t="s">
        <v>69</v>
      </c>
      <c r="B32">
        <v>510</v>
      </c>
    </row>
    <row r="33" spans="1:2" x14ac:dyDescent="0.35">
      <c r="A33" s="7" t="s">
        <v>70</v>
      </c>
      <c r="B33">
        <v>97.1</v>
      </c>
    </row>
    <row r="34" spans="1:2" x14ac:dyDescent="0.35">
      <c r="A34" s="7" t="s">
        <v>71</v>
      </c>
      <c r="B34">
        <v>9.61</v>
      </c>
    </row>
    <row r="35" spans="1:2" x14ac:dyDescent="0.35">
      <c r="A35" s="7" t="s">
        <v>72</v>
      </c>
      <c r="B35">
        <v>8.19</v>
      </c>
    </row>
    <row r="36" spans="1:2" x14ac:dyDescent="0.35">
      <c r="A36" s="7" t="s">
        <v>100</v>
      </c>
    </row>
    <row r="38" spans="1:2" ht="15.5" x14ac:dyDescent="0.35">
      <c r="A38" s="86" t="s">
        <v>61</v>
      </c>
      <c r="B38" s="86"/>
    </row>
    <row r="39" spans="1:2" x14ac:dyDescent="0.35">
      <c r="A39" t="s">
        <v>62</v>
      </c>
      <c r="B39" s="21">
        <v>5.319</v>
      </c>
    </row>
    <row r="40" spans="1:2" x14ac:dyDescent="0.35">
      <c r="A40" t="s">
        <v>63</v>
      </c>
      <c r="B40" s="21">
        <v>4.6429999999999998</v>
      </c>
    </row>
    <row r="41" spans="1:2" x14ac:dyDescent="0.35">
      <c r="A41" t="s">
        <v>64</v>
      </c>
      <c r="B41" s="21">
        <v>5.452</v>
      </c>
    </row>
    <row r="42" spans="1:2" x14ac:dyDescent="0.35">
      <c r="A42" t="s">
        <v>65</v>
      </c>
      <c r="B42" s="21">
        <v>4.633</v>
      </c>
    </row>
    <row r="43" spans="1:2" x14ac:dyDescent="0.35">
      <c r="A43" t="s">
        <v>66</v>
      </c>
      <c r="B43" s="21">
        <v>4.03</v>
      </c>
    </row>
    <row r="46" spans="1:2" ht="15.5" x14ac:dyDescent="0.35">
      <c r="A46" s="86" t="s">
        <v>67</v>
      </c>
      <c r="B46" s="86"/>
    </row>
  </sheetData>
  <mergeCells count="6">
    <mergeCell ref="A46:B46"/>
    <mergeCell ref="A2:C2"/>
    <mergeCell ref="A4:B4"/>
    <mergeCell ref="A17:B17"/>
    <mergeCell ref="A29:B29"/>
    <mergeCell ref="A38:B3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2BD9-B5CE-4B43-87F9-C676F5DA5CAC}">
  <dimension ref="A2:C47"/>
  <sheetViews>
    <sheetView topLeftCell="A17" workbookViewId="0">
      <selection activeCell="D41" sqref="D41"/>
    </sheetView>
  </sheetViews>
  <sheetFormatPr defaultRowHeight="14.5" x14ac:dyDescent="0.35"/>
  <cols>
    <col min="1" max="1" width="28.26953125" bestFit="1" customWidth="1"/>
    <col min="2" max="2" width="6.26953125" bestFit="1" customWidth="1"/>
    <col min="3" max="3" width="25.26953125" customWidth="1"/>
  </cols>
  <sheetData>
    <row r="2" spans="1:3" ht="15.5" x14ac:dyDescent="0.35">
      <c r="A2" s="86" t="s">
        <v>133</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86</v>
      </c>
      <c r="B6">
        <v>78</v>
      </c>
    </row>
    <row r="7" spans="1:3" x14ac:dyDescent="0.35">
      <c r="A7" s="4" t="s">
        <v>81</v>
      </c>
      <c r="B7">
        <v>34</v>
      </c>
    </row>
    <row r="8" spans="1:3" x14ac:dyDescent="0.35">
      <c r="A8" s="4" t="s">
        <v>82</v>
      </c>
      <c r="B8">
        <v>54</v>
      </c>
    </row>
    <row r="9" spans="1:3" x14ac:dyDescent="0.35">
      <c r="A9" s="4" t="s">
        <v>80</v>
      </c>
      <c r="B9">
        <v>25</v>
      </c>
    </row>
    <row r="10" spans="1:3" x14ac:dyDescent="0.35">
      <c r="A10" s="4" t="s">
        <v>73</v>
      </c>
      <c r="B10">
        <v>28</v>
      </c>
    </row>
    <row r="11" spans="1:3" x14ac:dyDescent="0.35">
      <c r="A11" s="4" t="s">
        <v>108</v>
      </c>
      <c r="B11">
        <v>1</v>
      </c>
    </row>
    <row r="12" spans="1:3" x14ac:dyDescent="0.35">
      <c r="A12" s="4" t="s">
        <v>88</v>
      </c>
      <c r="B12">
        <v>7</v>
      </c>
    </row>
    <row r="13" spans="1:3" x14ac:dyDescent="0.35">
      <c r="A13" s="4"/>
    </row>
    <row r="14" spans="1:3" x14ac:dyDescent="0.35">
      <c r="A14" s="6" t="s">
        <v>49</v>
      </c>
      <c r="B14" s="6">
        <f>SUM(B6:B12)</f>
        <v>227</v>
      </c>
    </row>
    <row r="17" spans="1:2" ht="15.5" x14ac:dyDescent="0.35">
      <c r="A17" s="86" t="s">
        <v>50</v>
      </c>
      <c r="B17" s="86"/>
    </row>
    <row r="18" spans="1:2" x14ac:dyDescent="0.35">
      <c r="A18" s="1" t="s">
        <v>51</v>
      </c>
    </row>
    <row r="19" spans="1:2" x14ac:dyDescent="0.35">
      <c r="A19" t="s">
        <v>52</v>
      </c>
      <c r="B19">
        <v>0</v>
      </c>
    </row>
    <row r="20" spans="1:2" x14ac:dyDescent="0.35">
      <c r="A20" t="s">
        <v>53</v>
      </c>
      <c r="B20">
        <v>0</v>
      </c>
    </row>
    <row r="21" spans="1:2" x14ac:dyDescent="0.35">
      <c r="A21" t="s">
        <v>54</v>
      </c>
      <c r="B21">
        <v>3</v>
      </c>
    </row>
    <row r="22" spans="1:2" x14ac:dyDescent="0.35">
      <c r="A22" t="s">
        <v>55</v>
      </c>
      <c r="B22">
        <v>5</v>
      </c>
    </row>
    <row r="23" spans="1:2" x14ac:dyDescent="0.35">
      <c r="A23" t="s">
        <v>56</v>
      </c>
      <c r="B23">
        <v>5</v>
      </c>
    </row>
    <row r="24" spans="1:2" x14ac:dyDescent="0.35">
      <c r="A24" t="s">
        <v>57</v>
      </c>
      <c r="B24">
        <v>5</v>
      </c>
    </row>
    <row r="25" spans="1:2" x14ac:dyDescent="0.35">
      <c r="A25" t="s">
        <v>58</v>
      </c>
      <c r="B25">
        <v>5</v>
      </c>
    </row>
    <row r="26" spans="1:2" x14ac:dyDescent="0.35">
      <c r="A26" s="6" t="s">
        <v>59</v>
      </c>
      <c r="B26" s="1">
        <f>SUM(B19:B25)</f>
        <v>23</v>
      </c>
    </row>
    <row r="29" spans="1:2" ht="15.5" x14ac:dyDescent="0.35">
      <c r="A29" s="86" t="s">
        <v>60</v>
      </c>
      <c r="B29" s="86"/>
    </row>
    <row r="30" spans="1:2" x14ac:dyDescent="0.35">
      <c r="A30" s="7" t="s">
        <v>7</v>
      </c>
      <c r="B30">
        <v>5.05</v>
      </c>
    </row>
    <row r="31" spans="1:2" x14ac:dyDescent="0.35">
      <c r="A31" s="7" t="s">
        <v>68</v>
      </c>
      <c r="B31">
        <v>18.34</v>
      </c>
    </row>
    <row r="32" spans="1:2" x14ac:dyDescent="0.35">
      <c r="A32" s="7" t="s">
        <v>69</v>
      </c>
      <c r="B32">
        <v>509</v>
      </c>
    </row>
    <row r="33" spans="1:2" x14ac:dyDescent="0.35">
      <c r="A33" s="7" t="s">
        <v>70</v>
      </c>
      <c r="B33">
        <v>121.8</v>
      </c>
    </row>
    <row r="34" spans="1:2" x14ac:dyDescent="0.35">
      <c r="A34" s="7" t="s">
        <v>71</v>
      </c>
      <c r="B34">
        <v>11.44</v>
      </c>
    </row>
    <row r="35" spans="1:2" x14ac:dyDescent="0.35">
      <c r="A35" s="7" t="s">
        <v>72</v>
      </c>
      <c r="B35">
        <v>8.3699999999999992</v>
      </c>
    </row>
    <row r="36" spans="1:2" x14ac:dyDescent="0.35">
      <c r="A36" s="7" t="s">
        <v>100</v>
      </c>
      <c r="B36">
        <v>94</v>
      </c>
    </row>
    <row r="37" spans="1:2" x14ac:dyDescent="0.35">
      <c r="A37" s="7"/>
    </row>
    <row r="38" spans="1:2" x14ac:dyDescent="0.35">
      <c r="A38" s="7"/>
    </row>
    <row r="39" spans="1:2" ht="15.5" x14ac:dyDescent="0.35">
      <c r="A39" s="86" t="s">
        <v>61</v>
      </c>
      <c r="B39" s="86"/>
    </row>
    <row r="40" spans="1:2" x14ac:dyDescent="0.35">
      <c r="A40" t="s">
        <v>62</v>
      </c>
      <c r="B40" s="21">
        <v>4.4370000000000003</v>
      </c>
    </row>
    <row r="41" spans="1:2" x14ac:dyDescent="0.35">
      <c r="A41" t="s">
        <v>63</v>
      </c>
      <c r="B41" s="21">
        <v>4.78</v>
      </c>
    </row>
    <row r="42" spans="1:2" x14ac:dyDescent="0.35">
      <c r="A42" t="s">
        <v>64</v>
      </c>
      <c r="B42" s="21">
        <v>5.5659999999999998</v>
      </c>
    </row>
    <row r="43" spans="1:2" x14ac:dyDescent="0.35">
      <c r="A43" t="s">
        <v>65</v>
      </c>
      <c r="B43" s="21">
        <v>4.6449999999999996</v>
      </c>
    </row>
    <row r="44" spans="1:2" x14ac:dyDescent="0.35">
      <c r="A44" t="s">
        <v>66</v>
      </c>
      <c r="B44" s="21">
        <v>3.839</v>
      </c>
    </row>
    <row r="47" spans="1:2" ht="15.5" x14ac:dyDescent="0.35">
      <c r="A47" s="86" t="s">
        <v>67</v>
      </c>
      <c r="B47" s="86"/>
    </row>
  </sheetData>
  <mergeCells count="6">
    <mergeCell ref="A47:B47"/>
    <mergeCell ref="A2:C2"/>
    <mergeCell ref="A4:B4"/>
    <mergeCell ref="A17:B17"/>
    <mergeCell ref="A29:B29"/>
    <mergeCell ref="A39:B3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7704-ED59-4CF1-9221-DF5E4D4D2B6F}">
  <dimension ref="A2:C47"/>
  <sheetViews>
    <sheetView workbookViewId="0">
      <selection activeCell="B44" sqref="B44"/>
    </sheetView>
  </sheetViews>
  <sheetFormatPr defaultRowHeight="14.5" x14ac:dyDescent="0.35"/>
  <cols>
    <col min="1" max="1" width="28.26953125" bestFit="1" customWidth="1"/>
    <col min="2" max="2" width="6.26953125" bestFit="1" customWidth="1"/>
    <col min="3" max="3" width="38.81640625" customWidth="1"/>
  </cols>
  <sheetData>
    <row r="2" spans="1:3" ht="15.5" x14ac:dyDescent="0.35">
      <c r="A2" s="86" t="s">
        <v>134</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129</v>
      </c>
      <c r="B6">
        <v>10</v>
      </c>
    </row>
    <row r="7" spans="1:3" x14ac:dyDescent="0.35">
      <c r="A7" s="4" t="s">
        <v>73</v>
      </c>
      <c r="B7">
        <v>9</v>
      </c>
    </row>
    <row r="8" spans="1:3" x14ac:dyDescent="0.35">
      <c r="A8" s="4" t="s">
        <v>82</v>
      </c>
      <c r="B8">
        <v>3</v>
      </c>
    </row>
    <row r="9" spans="1:3" x14ac:dyDescent="0.35">
      <c r="A9" s="4" t="s">
        <v>86</v>
      </c>
      <c r="B9">
        <v>3</v>
      </c>
    </row>
    <row r="10" spans="1:3" x14ac:dyDescent="0.35">
      <c r="A10" s="4" t="s">
        <v>88</v>
      </c>
      <c r="B10">
        <v>2</v>
      </c>
    </row>
    <row r="11" spans="1:3" x14ac:dyDescent="0.35">
      <c r="A11" s="4" t="s">
        <v>111</v>
      </c>
      <c r="B11">
        <v>2</v>
      </c>
    </row>
    <row r="12" spans="1:3" x14ac:dyDescent="0.35">
      <c r="A12" s="4" t="s">
        <v>112</v>
      </c>
      <c r="B12">
        <v>10</v>
      </c>
    </row>
    <row r="13" spans="1:3" x14ac:dyDescent="0.35">
      <c r="A13" s="4" t="s">
        <v>99</v>
      </c>
      <c r="B13">
        <v>11</v>
      </c>
    </row>
    <row r="14" spans="1:3" x14ac:dyDescent="0.35">
      <c r="A14" s="6" t="s">
        <v>49</v>
      </c>
      <c r="B14" s="6">
        <f>SUM(B6:B13)</f>
        <v>50</v>
      </c>
    </row>
    <row r="17" spans="1:2" ht="15.5" x14ac:dyDescent="0.35">
      <c r="A17" s="86" t="s">
        <v>50</v>
      </c>
      <c r="B17" s="86"/>
    </row>
    <row r="18" spans="1:2" x14ac:dyDescent="0.35">
      <c r="A18" s="1" t="s">
        <v>51</v>
      </c>
    </row>
    <row r="19" spans="1:2" x14ac:dyDescent="0.35">
      <c r="A19" t="s">
        <v>52</v>
      </c>
      <c r="B19">
        <v>15</v>
      </c>
    </row>
    <row r="20" spans="1:2" x14ac:dyDescent="0.35">
      <c r="A20" t="s">
        <v>53</v>
      </c>
      <c r="B20">
        <v>10</v>
      </c>
    </row>
    <row r="21" spans="1:2" x14ac:dyDescent="0.35">
      <c r="A21" t="s">
        <v>54</v>
      </c>
      <c r="B21">
        <v>3</v>
      </c>
    </row>
    <row r="22" spans="1:2" x14ac:dyDescent="0.35">
      <c r="A22" t="s">
        <v>55</v>
      </c>
      <c r="B22">
        <v>0</v>
      </c>
    </row>
    <row r="23" spans="1:2" x14ac:dyDescent="0.35">
      <c r="A23" t="s">
        <v>56</v>
      </c>
      <c r="B23">
        <v>15</v>
      </c>
    </row>
    <row r="24" spans="1:2" x14ac:dyDescent="0.35">
      <c r="A24" t="s">
        <v>57</v>
      </c>
      <c r="B24">
        <v>10</v>
      </c>
    </row>
    <row r="25" spans="1:2" x14ac:dyDescent="0.35">
      <c r="A25" t="s">
        <v>58</v>
      </c>
      <c r="B25">
        <v>5</v>
      </c>
    </row>
    <row r="26" spans="1:2" x14ac:dyDescent="0.35">
      <c r="A26" s="6" t="s">
        <v>59</v>
      </c>
      <c r="B26" s="1">
        <f>SUM(B19:B25)</f>
        <v>58</v>
      </c>
    </row>
    <row r="29" spans="1:2" ht="15.5" x14ac:dyDescent="0.35">
      <c r="A29" s="86" t="s">
        <v>60</v>
      </c>
      <c r="B29" s="86"/>
    </row>
    <row r="30" spans="1:2" x14ac:dyDescent="0.35">
      <c r="A30" s="7" t="s">
        <v>7</v>
      </c>
      <c r="B30">
        <v>0.48599999999999999</v>
      </c>
    </row>
    <row r="31" spans="1:2" x14ac:dyDescent="0.35">
      <c r="A31" s="7" t="s">
        <v>68</v>
      </c>
      <c r="B31">
        <v>15.61</v>
      </c>
    </row>
    <row r="32" spans="1:2" x14ac:dyDescent="0.35">
      <c r="A32" s="7" t="s">
        <v>69</v>
      </c>
      <c r="B32">
        <v>428</v>
      </c>
    </row>
    <row r="33" spans="1:2" x14ac:dyDescent="0.35">
      <c r="A33" s="7" t="s">
        <v>70</v>
      </c>
      <c r="B33">
        <v>79.7</v>
      </c>
    </row>
    <row r="34" spans="1:2" x14ac:dyDescent="0.35">
      <c r="A34" s="7" t="s">
        <v>71</v>
      </c>
      <c r="B34">
        <v>7.91</v>
      </c>
    </row>
    <row r="35" spans="1:2" x14ac:dyDescent="0.35">
      <c r="A35" s="7" t="s">
        <v>72</v>
      </c>
      <c r="B35">
        <v>8.34</v>
      </c>
    </row>
    <row r="36" spans="1:2" x14ac:dyDescent="0.35">
      <c r="A36" s="7" t="s">
        <v>100</v>
      </c>
      <c r="B36">
        <v>120</v>
      </c>
    </row>
    <row r="39" spans="1:2" ht="15.5" x14ac:dyDescent="0.35">
      <c r="A39" s="86" t="s">
        <v>61</v>
      </c>
      <c r="B39" s="86"/>
    </row>
    <row r="40" spans="1:2" x14ac:dyDescent="0.35">
      <c r="A40" t="s">
        <v>62</v>
      </c>
      <c r="B40">
        <v>2.5499999999999998</v>
      </c>
    </row>
    <row r="41" spans="1:2" x14ac:dyDescent="0.35">
      <c r="A41" t="s">
        <v>63</v>
      </c>
      <c r="B41">
        <v>5.2729999999999997</v>
      </c>
    </row>
    <row r="42" spans="1:2" x14ac:dyDescent="0.35">
      <c r="A42" t="s">
        <v>64</v>
      </c>
      <c r="B42">
        <v>5.91</v>
      </c>
    </row>
    <row r="43" spans="1:2" x14ac:dyDescent="0.35">
      <c r="A43" t="s">
        <v>65</v>
      </c>
      <c r="B43">
        <v>5.16</v>
      </c>
    </row>
    <row r="44" spans="1:2" x14ac:dyDescent="0.35">
      <c r="A44" t="s">
        <v>66</v>
      </c>
      <c r="B44">
        <v>3.7909999999999999</v>
      </c>
    </row>
    <row r="47" spans="1:2" ht="15.5" x14ac:dyDescent="0.35">
      <c r="A47" s="86" t="s">
        <v>67</v>
      </c>
      <c r="B47" s="86"/>
    </row>
  </sheetData>
  <mergeCells count="6">
    <mergeCell ref="A47:B47"/>
    <mergeCell ref="A2:C2"/>
    <mergeCell ref="A4:B4"/>
    <mergeCell ref="A17:B17"/>
    <mergeCell ref="A29:B29"/>
    <mergeCell ref="A39:B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C41B0-89EC-4FC5-B5F1-A058740243C4}">
  <dimension ref="A1:V27"/>
  <sheetViews>
    <sheetView tabSelected="1" workbookViewId="0">
      <selection activeCell="G1" sqref="G1:G1048576"/>
    </sheetView>
  </sheetViews>
  <sheetFormatPr defaultRowHeight="14.5" x14ac:dyDescent="0.35"/>
  <cols>
    <col min="2" max="2" width="13.54296875" bestFit="1" customWidth="1"/>
    <col min="3" max="3" width="42.7265625" bestFit="1" customWidth="1"/>
    <col min="4" max="4" width="9.7265625" hidden="1" customWidth="1"/>
    <col min="5" max="5" width="10.26953125" hidden="1" customWidth="1"/>
    <col min="6" max="6" width="19.453125" customWidth="1"/>
    <col min="7" max="7" width="12.7265625" style="77" customWidth="1"/>
    <col min="8" max="8" width="27.453125" customWidth="1"/>
    <col min="9" max="9" width="28.81640625" hidden="1" customWidth="1"/>
    <col min="10" max="11" width="26.54296875" hidden="1" customWidth="1"/>
    <col min="12" max="13" width="26.54296875" customWidth="1"/>
    <col min="14" max="14" width="101.453125" bestFit="1" customWidth="1"/>
    <col min="15" max="15" width="36.453125" customWidth="1"/>
    <col min="16" max="16" width="17.54296875" customWidth="1"/>
    <col min="17" max="17" width="8.54296875" customWidth="1"/>
    <col min="18" max="18" width="9.7265625" customWidth="1"/>
    <col min="19" max="19" width="20.7265625" bestFit="1" customWidth="1"/>
    <col min="20" max="20" width="21.54296875" bestFit="1" customWidth="1"/>
    <col min="21" max="21" width="10.26953125" bestFit="1" customWidth="1"/>
    <col min="22" max="22" width="23.453125" bestFit="1" customWidth="1"/>
    <col min="23" max="23" width="9" customWidth="1"/>
  </cols>
  <sheetData>
    <row r="1" spans="1:22" x14ac:dyDescent="0.35">
      <c r="A1" t="s">
        <v>200</v>
      </c>
      <c r="B1" s="24" t="s">
        <v>0</v>
      </c>
      <c r="C1" s="24" t="s">
        <v>1</v>
      </c>
      <c r="D1" s="24" t="s">
        <v>2</v>
      </c>
      <c r="E1" s="24" t="s">
        <v>138</v>
      </c>
      <c r="F1" s="25" t="s">
        <v>139</v>
      </c>
      <c r="G1" s="25" t="s">
        <v>212</v>
      </c>
      <c r="H1" s="24" t="s">
        <v>3</v>
      </c>
      <c r="I1" s="24" t="s">
        <v>4</v>
      </c>
      <c r="J1" s="24" t="s">
        <v>140</v>
      </c>
      <c r="K1" s="24" t="s">
        <v>194</v>
      </c>
      <c r="L1" s="24" t="s">
        <v>175</v>
      </c>
      <c r="M1" s="24" t="s">
        <v>184</v>
      </c>
      <c r="N1" s="26" t="s">
        <v>5</v>
      </c>
      <c r="O1" s="26" t="s">
        <v>171</v>
      </c>
      <c r="P1" s="26" t="s">
        <v>141</v>
      </c>
      <c r="Q1" s="24" t="s">
        <v>6</v>
      </c>
      <c r="R1" s="24" t="s">
        <v>142</v>
      </c>
      <c r="S1" s="24" t="s">
        <v>62</v>
      </c>
      <c r="T1" s="24" t="s">
        <v>143</v>
      </c>
      <c r="U1" s="24" t="s">
        <v>7</v>
      </c>
      <c r="V1" s="24" t="s">
        <v>8</v>
      </c>
    </row>
    <row r="2" spans="1:22" x14ac:dyDescent="0.35">
      <c r="A2">
        <v>1</v>
      </c>
      <c r="B2" t="s">
        <v>27</v>
      </c>
      <c r="C2" t="s">
        <v>137</v>
      </c>
      <c r="D2">
        <v>10020672</v>
      </c>
      <c r="E2">
        <v>1201600</v>
      </c>
      <c r="F2">
        <v>515086189</v>
      </c>
      <c r="G2" s="77" t="s">
        <v>213</v>
      </c>
      <c r="H2" t="s">
        <v>167</v>
      </c>
      <c r="I2" t="s">
        <v>161</v>
      </c>
      <c r="J2" t="s">
        <v>161</v>
      </c>
      <c r="K2" t="s">
        <v>195</v>
      </c>
      <c r="L2" s="80" t="s">
        <v>177</v>
      </c>
      <c r="M2" t="s">
        <v>176</v>
      </c>
      <c r="N2" t="s">
        <v>168</v>
      </c>
      <c r="S2">
        <v>7.2930000000000001</v>
      </c>
      <c r="T2">
        <v>3.718</v>
      </c>
      <c r="U2">
        <v>1.0760000000000001</v>
      </c>
      <c r="V2">
        <v>68</v>
      </c>
    </row>
    <row r="3" spans="1:22" x14ac:dyDescent="0.35">
      <c r="A3">
        <v>2</v>
      </c>
      <c r="B3" t="s">
        <v>28</v>
      </c>
      <c r="C3" t="s">
        <v>29</v>
      </c>
      <c r="D3">
        <v>10020680</v>
      </c>
      <c r="E3">
        <v>1201300</v>
      </c>
      <c r="F3">
        <v>515086186</v>
      </c>
      <c r="G3" s="77" t="s">
        <v>213</v>
      </c>
      <c r="H3" t="s">
        <v>167</v>
      </c>
      <c r="I3" s="80" t="s">
        <v>202</v>
      </c>
      <c r="K3" t="s">
        <v>195</v>
      </c>
      <c r="L3" s="81" t="s">
        <v>177</v>
      </c>
      <c r="M3" t="s">
        <v>203</v>
      </c>
      <c r="S3">
        <v>4.016</v>
      </c>
      <c r="T3">
        <v>4.7549999999999999</v>
      </c>
      <c r="U3">
        <v>1.1859999999999999</v>
      </c>
      <c r="V3">
        <v>33</v>
      </c>
    </row>
    <row r="4" spans="1:22" x14ac:dyDescent="0.35">
      <c r="A4">
        <v>3</v>
      </c>
      <c r="B4" t="s">
        <v>28</v>
      </c>
      <c r="C4" t="s">
        <v>31</v>
      </c>
      <c r="D4">
        <v>10033590</v>
      </c>
      <c r="E4">
        <v>1201300</v>
      </c>
      <c r="F4">
        <v>515086174</v>
      </c>
      <c r="H4" t="s">
        <v>161</v>
      </c>
      <c r="I4" t="s">
        <v>161</v>
      </c>
      <c r="J4" t="s">
        <v>161</v>
      </c>
      <c r="L4" s="82" t="s">
        <v>177</v>
      </c>
      <c r="M4" t="s">
        <v>180</v>
      </c>
      <c r="N4" t="s">
        <v>162</v>
      </c>
      <c r="S4">
        <v>4.7119999999999997</v>
      </c>
      <c r="T4">
        <v>5.82</v>
      </c>
      <c r="U4">
        <v>2.23</v>
      </c>
      <c r="V4">
        <v>40</v>
      </c>
    </row>
    <row r="5" spans="1:22" x14ac:dyDescent="0.35">
      <c r="A5">
        <v>4</v>
      </c>
      <c r="B5" t="s">
        <v>28</v>
      </c>
      <c r="C5" t="s">
        <v>30</v>
      </c>
      <c r="D5">
        <v>10020678</v>
      </c>
      <c r="E5">
        <v>1201300</v>
      </c>
      <c r="F5">
        <v>515086197</v>
      </c>
      <c r="H5" t="s">
        <v>161</v>
      </c>
      <c r="I5" t="s">
        <v>164</v>
      </c>
      <c r="L5" s="82" t="s">
        <v>177</v>
      </c>
      <c r="M5" t="s">
        <v>179</v>
      </c>
      <c r="N5" s="76" t="s">
        <v>169</v>
      </c>
      <c r="S5">
        <v>4.1589999999999998</v>
      </c>
      <c r="T5">
        <v>5.452</v>
      </c>
      <c r="U5">
        <v>2.5299999999999998</v>
      </c>
      <c r="V5">
        <v>40</v>
      </c>
    </row>
    <row r="6" spans="1:22" x14ac:dyDescent="0.35">
      <c r="A6">
        <v>5</v>
      </c>
      <c r="B6" t="s">
        <v>32</v>
      </c>
      <c r="C6" t="s">
        <v>33</v>
      </c>
      <c r="D6">
        <v>10020775</v>
      </c>
      <c r="E6">
        <v>1201100</v>
      </c>
      <c r="F6">
        <v>515086184</v>
      </c>
      <c r="H6" t="s">
        <v>161</v>
      </c>
      <c r="L6" s="80" t="s">
        <v>177</v>
      </c>
      <c r="M6" t="s">
        <v>181</v>
      </c>
      <c r="S6">
        <v>5.4859999999999998</v>
      </c>
      <c r="T6">
        <v>3.8919999999999999</v>
      </c>
      <c r="U6">
        <v>0.68799999999999994</v>
      </c>
      <c r="V6">
        <v>43</v>
      </c>
    </row>
    <row r="7" spans="1:22" x14ac:dyDescent="0.35">
      <c r="A7">
        <v>6</v>
      </c>
      <c r="B7" t="s">
        <v>32</v>
      </c>
      <c r="C7" t="s">
        <v>34</v>
      </c>
      <c r="D7">
        <v>10020776</v>
      </c>
      <c r="E7">
        <v>1201100</v>
      </c>
      <c r="F7">
        <v>515086201</v>
      </c>
      <c r="H7" t="s">
        <v>161</v>
      </c>
      <c r="I7" t="s">
        <v>161</v>
      </c>
      <c r="K7" t="s">
        <v>195</v>
      </c>
      <c r="L7" s="80" t="s">
        <v>182</v>
      </c>
      <c r="M7" t="s">
        <v>183</v>
      </c>
      <c r="N7" s="76" t="s">
        <v>170</v>
      </c>
      <c r="S7">
        <v>5.1189999999999998</v>
      </c>
      <c r="T7">
        <v>4.0129999999999999</v>
      </c>
      <c r="U7">
        <v>2.4500000000000002</v>
      </c>
      <c r="V7">
        <v>68</v>
      </c>
    </row>
    <row r="8" spans="1:22" x14ac:dyDescent="0.35">
      <c r="A8">
        <v>7</v>
      </c>
      <c r="B8" t="s">
        <v>144</v>
      </c>
      <c r="C8" t="s">
        <v>43</v>
      </c>
      <c r="D8">
        <v>10020523</v>
      </c>
      <c r="E8">
        <v>1200200</v>
      </c>
      <c r="F8">
        <v>515086176</v>
      </c>
      <c r="H8" t="s">
        <v>161</v>
      </c>
      <c r="I8" t="s">
        <v>164</v>
      </c>
      <c r="J8" t="s">
        <v>164</v>
      </c>
      <c r="L8" s="80" t="s">
        <v>177</v>
      </c>
      <c r="M8" t="s">
        <v>185</v>
      </c>
      <c r="N8" t="s">
        <v>166</v>
      </c>
      <c r="O8" t="s">
        <v>146</v>
      </c>
      <c r="S8">
        <v>5.319</v>
      </c>
      <c r="T8">
        <v>4.6429999999999998</v>
      </c>
      <c r="U8">
        <v>1.36</v>
      </c>
      <c r="V8">
        <v>43</v>
      </c>
    </row>
    <row r="9" spans="1:22" x14ac:dyDescent="0.35">
      <c r="A9">
        <v>8</v>
      </c>
      <c r="B9" t="s">
        <v>144</v>
      </c>
      <c r="C9" t="s">
        <v>44</v>
      </c>
      <c r="D9">
        <v>10015929</v>
      </c>
      <c r="E9">
        <v>1200200</v>
      </c>
      <c r="F9">
        <v>515086172</v>
      </c>
      <c r="H9" t="s">
        <v>161</v>
      </c>
      <c r="I9" t="s">
        <v>164</v>
      </c>
      <c r="K9" t="s">
        <v>199</v>
      </c>
      <c r="L9" s="80" t="s">
        <v>177</v>
      </c>
      <c r="M9" t="s">
        <v>198</v>
      </c>
      <c r="N9" s="76" t="s">
        <v>158</v>
      </c>
      <c r="S9">
        <v>4.4370000000000003</v>
      </c>
      <c r="T9">
        <v>4.78</v>
      </c>
      <c r="U9">
        <v>5.05</v>
      </c>
      <c r="V9">
        <v>23</v>
      </c>
    </row>
    <row r="10" spans="1:22" x14ac:dyDescent="0.35">
      <c r="A10">
        <v>9</v>
      </c>
      <c r="B10" t="s">
        <v>145</v>
      </c>
      <c r="C10" t="s">
        <v>45</v>
      </c>
      <c r="D10">
        <v>10048904</v>
      </c>
      <c r="E10">
        <v>1201700</v>
      </c>
      <c r="F10">
        <v>515086194</v>
      </c>
      <c r="H10" t="s">
        <v>161</v>
      </c>
      <c r="I10" t="s">
        <v>161</v>
      </c>
      <c r="J10" t="s">
        <v>161</v>
      </c>
      <c r="L10" s="80" t="s">
        <v>177</v>
      </c>
      <c r="M10" t="s">
        <v>186</v>
      </c>
      <c r="N10" t="s">
        <v>162</v>
      </c>
      <c r="S10">
        <v>2.5499999999999998</v>
      </c>
      <c r="T10">
        <v>5.2729999999999997</v>
      </c>
      <c r="U10">
        <v>0.48599999999999999</v>
      </c>
      <c r="V10">
        <v>58</v>
      </c>
    </row>
    <row r="11" spans="1:22" x14ac:dyDescent="0.35">
      <c r="A11">
        <v>10</v>
      </c>
      <c r="B11" t="s">
        <v>36</v>
      </c>
      <c r="C11" t="s">
        <v>42</v>
      </c>
      <c r="D11">
        <v>10022490</v>
      </c>
      <c r="E11">
        <v>1200000</v>
      </c>
      <c r="F11">
        <v>515086195</v>
      </c>
      <c r="H11" t="s">
        <v>161</v>
      </c>
      <c r="L11" s="80" t="s">
        <v>177</v>
      </c>
      <c r="M11" t="s">
        <v>187</v>
      </c>
      <c r="S11">
        <v>4.8529999999999998</v>
      </c>
      <c r="T11">
        <v>4.625</v>
      </c>
      <c r="U11">
        <v>2.34</v>
      </c>
      <c r="V11">
        <v>53</v>
      </c>
    </row>
    <row r="12" spans="1:22" x14ac:dyDescent="0.35">
      <c r="A12">
        <v>11</v>
      </c>
      <c r="B12" t="s">
        <v>36</v>
      </c>
      <c r="C12" t="s">
        <v>41</v>
      </c>
      <c r="D12">
        <v>10015623</v>
      </c>
      <c r="E12">
        <v>1200000</v>
      </c>
      <c r="F12">
        <v>515086051</v>
      </c>
      <c r="H12" t="s">
        <v>161</v>
      </c>
      <c r="I12" t="s">
        <v>161</v>
      </c>
      <c r="J12" t="s">
        <v>161</v>
      </c>
      <c r="K12" t="s">
        <v>197</v>
      </c>
      <c r="L12" s="80" t="s">
        <v>177</v>
      </c>
      <c r="M12" t="s">
        <v>188</v>
      </c>
      <c r="N12" t="s">
        <v>162</v>
      </c>
      <c r="S12">
        <v>5.1820000000000004</v>
      </c>
      <c r="T12">
        <v>4.2640000000000002</v>
      </c>
      <c r="U12">
        <v>3.13</v>
      </c>
      <c r="V12">
        <v>45</v>
      </c>
    </row>
    <row r="13" spans="1:22" x14ac:dyDescent="0.35">
      <c r="A13">
        <v>12</v>
      </c>
      <c r="B13" t="s">
        <v>36</v>
      </c>
      <c r="C13" t="s">
        <v>40</v>
      </c>
      <c r="D13">
        <v>10015622</v>
      </c>
      <c r="E13">
        <v>1200000</v>
      </c>
      <c r="F13">
        <v>515086178</v>
      </c>
      <c r="H13" t="s">
        <v>156</v>
      </c>
      <c r="I13" t="s">
        <v>156</v>
      </c>
      <c r="L13" s="80" t="s">
        <v>178</v>
      </c>
      <c r="M13" t="s">
        <v>189</v>
      </c>
      <c r="N13" s="76" t="s">
        <v>160</v>
      </c>
      <c r="S13">
        <v>5.343</v>
      </c>
      <c r="T13">
        <v>4.1559999999999997</v>
      </c>
      <c r="U13">
        <v>7.66</v>
      </c>
      <c r="V13">
        <v>67</v>
      </c>
    </row>
    <row r="14" spans="1:22" x14ac:dyDescent="0.35">
      <c r="A14">
        <v>13</v>
      </c>
      <c r="B14" t="s">
        <v>36</v>
      </c>
      <c r="C14" t="s">
        <v>37</v>
      </c>
      <c r="D14">
        <v>10016180</v>
      </c>
      <c r="E14">
        <v>1200000</v>
      </c>
      <c r="F14">
        <v>515086182</v>
      </c>
      <c r="H14" t="s">
        <v>163</v>
      </c>
      <c r="I14" t="s">
        <v>164</v>
      </c>
      <c r="J14" t="s">
        <v>164</v>
      </c>
      <c r="L14" s="84" t="s">
        <v>178</v>
      </c>
      <c r="M14" t="s">
        <v>190</v>
      </c>
      <c r="N14" t="s">
        <v>165</v>
      </c>
      <c r="S14">
        <v>5.7670000000000003</v>
      </c>
      <c r="T14">
        <v>4.5359999999999996</v>
      </c>
      <c r="U14">
        <v>9.0649999999999995</v>
      </c>
      <c r="V14">
        <v>28</v>
      </c>
    </row>
    <row r="15" spans="1:22" x14ac:dyDescent="0.35">
      <c r="A15">
        <v>14</v>
      </c>
      <c r="B15" t="s">
        <v>36</v>
      </c>
      <c r="C15" t="s">
        <v>35</v>
      </c>
      <c r="D15">
        <v>10016642</v>
      </c>
      <c r="E15">
        <v>1200000</v>
      </c>
      <c r="F15">
        <v>515086200</v>
      </c>
      <c r="H15" t="s">
        <v>156</v>
      </c>
      <c r="I15" t="s">
        <v>157</v>
      </c>
      <c r="L15" s="84" t="s">
        <v>178</v>
      </c>
      <c r="M15" t="s">
        <v>191</v>
      </c>
      <c r="N15" s="76" t="s">
        <v>158</v>
      </c>
      <c r="S15">
        <v>4.3559999999999999</v>
      </c>
      <c r="T15">
        <v>4.5199999999999996</v>
      </c>
      <c r="V15">
        <v>58</v>
      </c>
    </row>
    <row r="16" spans="1:22" x14ac:dyDescent="0.35">
      <c r="A16">
        <v>15</v>
      </c>
      <c r="B16" t="s">
        <v>36</v>
      </c>
      <c r="C16" t="s">
        <v>38</v>
      </c>
      <c r="D16">
        <v>423219</v>
      </c>
      <c r="E16">
        <v>1200000</v>
      </c>
      <c r="F16">
        <v>515086202</v>
      </c>
      <c r="H16" t="s">
        <v>156</v>
      </c>
      <c r="I16" t="s">
        <v>157</v>
      </c>
      <c r="L16" s="84" t="s">
        <v>178</v>
      </c>
      <c r="M16" t="s">
        <v>192</v>
      </c>
      <c r="N16" s="76" t="s">
        <v>158</v>
      </c>
      <c r="S16">
        <v>5.423</v>
      </c>
      <c r="T16">
        <v>4.3390000000000004</v>
      </c>
      <c r="U16">
        <v>25.99</v>
      </c>
      <c r="V16">
        <v>56</v>
      </c>
    </row>
    <row r="17" spans="1:22" x14ac:dyDescent="0.35">
      <c r="A17">
        <v>16</v>
      </c>
      <c r="B17" t="s">
        <v>36</v>
      </c>
      <c r="C17" t="s">
        <v>39</v>
      </c>
      <c r="D17">
        <v>10015619</v>
      </c>
      <c r="E17">
        <v>1200000</v>
      </c>
      <c r="F17">
        <v>515086179</v>
      </c>
      <c r="H17" t="s">
        <v>156</v>
      </c>
      <c r="I17" t="s">
        <v>156</v>
      </c>
      <c r="J17" t="s">
        <v>156</v>
      </c>
      <c r="K17" t="s">
        <v>196</v>
      </c>
      <c r="L17" s="84" t="s">
        <v>178</v>
      </c>
      <c r="M17" t="s">
        <v>193</v>
      </c>
      <c r="N17" t="s">
        <v>159</v>
      </c>
      <c r="S17">
        <v>4.7169999999999996</v>
      </c>
      <c r="T17">
        <v>4.7530000000000001</v>
      </c>
      <c r="U17">
        <v>24.26</v>
      </c>
      <c r="V17">
        <v>38</v>
      </c>
    </row>
    <row r="22" spans="1:22" x14ac:dyDescent="0.35">
      <c r="K22" s="80"/>
      <c r="L22" t="s">
        <v>201</v>
      </c>
    </row>
    <row r="23" spans="1:22" x14ac:dyDescent="0.35">
      <c r="K23" s="81"/>
      <c r="L23" t="s">
        <v>204</v>
      </c>
    </row>
    <row r="24" spans="1:22" x14ac:dyDescent="0.35">
      <c r="K24" s="83"/>
      <c r="L24" t="s">
        <v>206</v>
      </c>
    </row>
    <row r="25" spans="1:22" x14ac:dyDescent="0.35">
      <c r="K25" s="82"/>
      <c r="L25" t="s">
        <v>205</v>
      </c>
    </row>
    <row r="27" spans="1:22" x14ac:dyDescent="0.35">
      <c r="K27" t="s">
        <v>207</v>
      </c>
    </row>
  </sheetData>
  <sortState xmlns:xlrd2="http://schemas.microsoft.com/office/spreadsheetml/2017/richdata2" ref="A2:V17">
    <sortCondition ref="A1"/>
  </sortState>
  <pageMargins left="0.25" right="0.25"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0F91-58E1-41EE-B90D-6C4359F16E31}">
  <dimension ref="A1:R32"/>
  <sheetViews>
    <sheetView workbookViewId="0">
      <selection activeCell="G22" sqref="G22"/>
    </sheetView>
  </sheetViews>
  <sheetFormatPr defaultRowHeight="14.5" x14ac:dyDescent="0.35"/>
  <cols>
    <col min="1" max="1" width="23.7265625" bestFit="1" customWidth="1"/>
    <col min="3" max="3" width="9.1796875" style="18"/>
    <col min="5" max="5" width="9.1796875" style="18"/>
    <col min="7" max="7" width="9.1796875" style="18"/>
    <col min="9" max="9" width="9.1796875" style="18"/>
    <col min="11" max="11" width="9.1796875" style="18"/>
    <col min="13" max="13" width="9.1796875" style="18"/>
    <col min="15" max="15" width="9.1796875" style="18"/>
    <col min="17" max="17" width="9.1796875" style="18"/>
  </cols>
  <sheetData>
    <row r="1" spans="1:18" s="19" customFormat="1" x14ac:dyDescent="0.35">
      <c r="A1" s="20" t="s">
        <v>47</v>
      </c>
      <c r="B1" s="19">
        <v>10020672</v>
      </c>
      <c r="C1" s="19">
        <v>10020680</v>
      </c>
      <c r="D1" s="19">
        <v>10020678</v>
      </c>
      <c r="E1" s="19">
        <v>10033590</v>
      </c>
      <c r="F1" s="19">
        <v>10020775</v>
      </c>
      <c r="G1" s="19">
        <v>10020776</v>
      </c>
      <c r="H1" s="19">
        <v>10016642</v>
      </c>
      <c r="I1" s="19">
        <v>10016180</v>
      </c>
      <c r="J1" s="19">
        <v>423219</v>
      </c>
      <c r="K1" s="19">
        <v>10015619</v>
      </c>
      <c r="L1" s="19">
        <v>10015622</v>
      </c>
      <c r="M1" s="19">
        <v>10015623</v>
      </c>
      <c r="N1" s="19">
        <v>10022490</v>
      </c>
      <c r="O1" s="19">
        <v>10020523</v>
      </c>
      <c r="P1" s="19">
        <v>10015929</v>
      </c>
      <c r="Q1" s="19">
        <v>10048904</v>
      </c>
      <c r="R1" s="19" t="s">
        <v>135</v>
      </c>
    </row>
    <row r="2" spans="1:18" s="14" customFormat="1" x14ac:dyDescent="0.35">
      <c r="A2" s="13" t="s">
        <v>122</v>
      </c>
      <c r="C2" s="15"/>
      <c r="E2" s="15"/>
      <c r="G2" s="15"/>
      <c r="I2" s="15">
        <v>1</v>
      </c>
      <c r="K2" s="15">
        <v>1</v>
      </c>
      <c r="M2" s="15"/>
      <c r="O2" s="15"/>
      <c r="Q2" s="15"/>
      <c r="R2" s="17">
        <f>SUM(B2:Q2)</f>
        <v>2</v>
      </c>
    </row>
    <row r="3" spans="1:18" s="14" customFormat="1" x14ac:dyDescent="0.35">
      <c r="A3" s="13" t="s">
        <v>87</v>
      </c>
      <c r="C3" s="15"/>
      <c r="D3" s="14">
        <v>2</v>
      </c>
      <c r="E3" s="15"/>
      <c r="G3" s="15"/>
      <c r="I3" s="15"/>
      <c r="J3" s="14">
        <v>1</v>
      </c>
      <c r="K3" s="15"/>
      <c r="M3" s="15"/>
      <c r="O3" s="15"/>
      <c r="Q3" s="15"/>
      <c r="R3" s="17">
        <f t="shared" ref="R3:R32" si="0">SUM(B3:Q3)</f>
        <v>3</v>
      </c>
    </row>
    <row r="4" spans="1:18" s="14" customFormat="1" x14ac:dyDescent="0.35">
      <c r="A4" s="13" t="s">
        <v>93</v>
      </c>
      <c r="C4" s="15"/>
      <c r="E4" s="15">
        <v>8</v>
      </c>
      <c r="G4" s="15"/>
      <c r="I4" s="15"/>
      <c r="J4" s="14">
        <v>1</v>
      </c>
      <c r="K4" s="15">
        <v>2</v>
      </c>
      <c r="L4" s="14">
        <v>1</v>
      </c>
      <c r="M4" s="15"/>
      <c r="O4" s="15"/>
      <c r="Q4" s="15"/>
      <c r="R4" s="17">
        <f t="shared" si="0"/>
        <v>12</v>
      </c>
    </row>
    <row r="5" spans="1:18" s="14" customFormat="1" x14ac:dyDescent="0.35">
      <c r="A5" s="13" t="s">
        <v>89</v>
      </c>
      <c r="C5" s="15"/>
      <c r="D5" s="14">
        <v>28</v>
      </c>
      <c r="E5" s="15">
        <v>8</v>
      </c>
      <c r="G5" s="15"/>
      <c r="H5" s="14">
        <v>13</v>
      </c>
      <c r="I5" s="15">
        <v>4</v>
      </c>
      <c r="J5" s="14">
        <v>20</v>
      </c>
      <c r="K5" s="15"/>
      <c r="L5" s="14">
        <v>2</v>
      </c>
      <c r="M5" s="15"/>
      <c r="O5" s="15"/>
      <c r="Q5" s="15"/>
      <c r="R5" s="17">
        <f t="shared" si="0"/>
        <v>75</v>
      </c>
    </row>
    <row r="6" spans="1:18" s="14" customFormat="1" x14ac:dyDescent="0.35">
      <c r="A6" s="13" t="s">
        <v>130</v>
      </c>
      <c r="C6" s="15"/>
      <c r="E6" s="15"/>
      <c r="G6" s="15"/>
      <c r="I6" s="15"/>
      <c r="K6" s="15"/>
      <c r="M6" s="15"/>
      <c r="N6" s="14">
        <v>1</v>
      </c>
      <c r="O6" s="15"/>
      <c r="Q6" s="15"/>
      <c r="R6" s="17">
        <f t="shared" si="0"/>
        <v>1</v>
      </c>
    </row>
    <row r="7" spans="1:18" s="14" customFormat="1" x14ac:dyDescent="0.35">
      <c r="A7" s="13" t="s">
        <v>98</v>
      </c>
      <c r="C7" s="15"/>
      <c r="E7" s="15"/>
      <c r="F7" s="14">
        <v>2</v>
      </c>
      <c r="G7" s="15">
        <v>2</v>
      </c>
      <c r="I7" s="15"/>
      <c r="K7" s="15"/>
      <c r="M7" s="15"/>
      <c r="O7" s="15">
        <v>6</v>
      </c>
      <c r="Q7" s="15"/>
      <c r="R7" s="17">
        <f t="shared" si="0"/>
        <v>10</v>
      </c>
    </row>
    <row r="8" spans="1:18" s="14" customFormat="1" x14ac:dyDescent="0.35">
      <c r="A8" s="13" t="s">
        <v>99</v>
      </c>
      <c r="C8" s="15"/>
      <c r="E8" s="15"/>
      <c r="F8" s="14">
        <v>1</v>
      </c>
      <c r="G8" s="15">
        <v>37</v>
      </c>
      <c r="I8" s="15"/>
      <c r="K8" s="15"/>
      <c r="L8" s="14">
        <v>1</v>
      </c>
      <c r="M8" s="15">
        <v>8</v>
      </c>
      <c r="N8" s="14">
        <v>2</v>
      </c>
      <c r="O8" s="15">
        <v>3</v>
      </c>
      <c r="Q8" s="15">
        <v>11</v>
      </c>
      <c r="R8" s="17">
        <f t="shared" si="0"/>
        <v>63</v>
      </c>
    </row>
    <row r="9" spans="1:18" s="14" customFormat="1" x14ac:dyDescent="0.35">
      <c r="A9" s="13" t="s">
        <v>108</v>
      </c>
      <c r="C9" s="15"/>
      <c r="E9" s="15"/>
      <c r="G9" s="15"/>
      <c r="H9" s="14">
        <v>10</v>
      </c>
      <c r="I9" s="15">
        <v>5</v>
      </c>
      <c r="J9" s="14">
        <v>24</v>
      </c>
      <c r="K9" s="15">
        <v>18</v>
      </c>
      <c r="L9" s="14">
        <v>39</v>
      </c>
      <c r="M9" s="15">
        <v>12</v>
      </c>
      <c r="O9" s="15"/>
      <c r="P9" s="14">
        <v>1</v>
      </c>
      <c r="Q9" s="15"/>
      <c r="R9" s="17">
        <f t="shared" si="0"/>
        <v>109</v>
      </c>
    </row>
    <row r="10" spans="1:18" s="14" customFormat="1" x14ac:dyDescent="0.35">
      <c r="A10" s="13" t="s">
        <v>128</v>
      </c>
      <c r="C10" s="15"/>
      <c r="E10" s="15"/>
      <c r="G10" s="15"/>
      <c r="I10" s="15"/>
      <c r="K10" s="15"/>
      <c r="M10" s="15">
        <v>2</v>
      </c>
      <c r="N10" s="14">
        <v>8</v>
      </c>
      <c r="O10" s="15"/>
      <c r="Q10" s="15"/>
      <c r="R10" s="17">
        <f t="shared" si="0"/>
        <v>10</v>
      </c>
    </row>
    <row r="11" spans="1:18" s="14" customFormat="1" x14ac:dyDescent="0.35">
      <c r="A11" s="13" t="s">
        <v>90</v>
      </c>
      <c r="C11" s="15"/>
      <c r="D11" s="14">
        <v>11</v>
      </c>
      <c r="E11" s="15">
        <v>1</v>
      </c>
      <c r="G11" s="15"/>
      <c r="H11" s="14">
        <v>34</v>
      </c>
      <c r="I11" s="15">
        <v>40</v>
      </c>
      <c r="J11" s="14">
        <v>32</v>
      </c>
      <c r="K11" s="15">
        <v>10</v>
      </c>
      <c r="L11" s="14">
        <v>10</v>
      </c>
      <c r="M11" s="15"/>
      <c r="O11" s="15"/>
      <c r="Q11" s="15"/>
      <c r="R11" s="17">
        <f t="shared" si="0"/>
        <v>138</v>
      </c>
    </row>
    <row r="12" spans="1:18" s="14" customFormat="1" x14ac:dyDescent="0.35">
      <c r="A12" s="13" t="s">
        <v>73</v>
      </c>
      <c r="B12" s="14">
        <v>21</v>
      </c>
      <c r="C12" s="15">
        <v>4</v>
      </c>
      <c r="D12" s="14">
        <v>55</v>
      </c>
      <c r="E12" s="15">
        <v>22</v>
      </c>
      <c r="F12" s="14">
        <v>18</v>
      </c>
      <c r="G12" s="15"/>
      <c r="H12" s="14">
        <v>21</v>
      </c>
      <c r="I12" s="15">
        <v>54</v>
      </c>
      <c r="J12" s="14">
        <v>41</v>
      </c>
      <c r="K12" s="15">
        <v>89</v>
      </c>
      <c r="L12" s="14">
        <v>83</v>
      </c>
      <c r="M12" s="15">
        <v>27</v>
      </c>
      <c r="N12" s="14">
        <v>17</v>
      </c>
      <c r="O12" s="15">
        <v>17</v>
      </c>
      <c r="P12" s="14">
        <v>28</v>
      </c>
      <c r="Q12" s="15">
        <v>9</v>
      </c>
      <c r="R12" s="17">
        <f t="shared" si="0"/>
        <v>506</v>
      </c>
    </row>
    <row r="13" spans="1:18" s="14" customFormat="1" x14ac:dyDescent="0.35">
      <c r="A13" s="13" t="s">
        <v>86</v>
      </c>
      <c r="C13" s="15">
        <v>1</v>
      </c>
      <c r="D13" s="14">
        <v>13</v>
      </c>
      <c r="E13" s="15"/>
      <c r="G13" s="15">
        <v>4</v>
      </c>
      <c r="H13" s="14">
        <v>47</v>
      </c>
      <c r="I13" s="15">
        <v>136</v>
      </c>
      <c r="J13" s="14">
        <v>110</v>
      </c>
      <c r="K13" s="15">
        <v>3</v>
      </c>
      <c r="L13" s="14">
        <v>26</v>
      </c>
      <c r="M13" s="15">
        <v>9</v>
      </c>
      <c r="N13" s="14">
        <v>5</v>
      </c>
      <c r="O13" s="15">
        <v>51</v>
      </c>
      <c r="P13" s="14">
        <v>78</v>
      </c>
      <c r="Q13" s="15">
        <v>3</v>
      </c>
      <c r="R13" s="17">
        <f t="shared" si="0"/>
        <v>486</v>
      </c>
    </row>
    <row r="14" spans="1:18" s="14" customFormat="1" x14ac:dyDescent="0.35">
      <c r="A14" s="13" t="s">
        <v>76</v>
      </c>
      <c r="B14" s="14">
        <v>2</v>
      </c>
      <c r="C14" s="15"/>
      <c r="E14" s="15"/>
      <c r="G14" s="15"/>
      <c r="I14" s="15"/>
      <c r="K14" s="15"/>
      <c r="M14" s="15"/>
      <c r="O14" s="15"/>
      <c r="Q14" s="15"/>
      <c r="R14" s="17">
        <f t="shared" si="0"/>
        <v>2</v>
      </c>
    </row>
    <row r="15" spans="1:18" s="14" customFormat="1" x14ac:dyDescent="0.35">
      <c r="A15" s="13" t="s">
        <v>81</v>
      </c>
      <c r="C15" s="15">
        <v>6</v>
      </c>
      <c r="D15" s="14">
        <v>2</v>
      </c>
      <c r="E15" s="15"/>
      <c r="F15" s="14">
        <v>4</v>
      </c>
      <c r="G15" s="15">
        <v>2</v>
      </c>
      <c r="H15" s="14">
        <v>13</v>
      </c>
      <c r="I15" s="15">
        <v>79</v>
      </c>
      <c r="J15" s="14">
        <v>59</v>
      </c>
      <c r="K15" s="15">
        <v>50</v>
      </c>
      <c r="L15" s="14">
        <v>34</v>
      </c>
      <c r="M15" s="15">
        <v>34</v>
      </c>
      <c r="N15" s="14">
        <v>16</v>
      </c>
      <c r="O15" s="15">
        <v>11</v>
      </c>
      <c r="P15" s="14">
        <v>34</v>
      </c>
      <c r="Q15" s="15"/>
      <c r="R15" s="17">
        <f t="shared" si="0"/>
        <v>344</v>
      </c>
    </row>
    <row r="16" spans="1:18" s="14" customFormat="1" x14ac:dyDescent="0.35">
      <c r="A16" s="13" t="s">
        <v>125</v>
      </c>
      <c r="B16" s="14">
        <v>2</v>
      </c>
      <c r="C16" s="15"/>
      <c r="E16" s="15"/>
      <c r="G16" s="15">
        <v>1</v>
      </c>
      <c r="I16" s="15"/>
      <c r="K16" s="15">
        <v>1</v>
      </c>
      <c r="L16" s="14">
        <v>1</v>
      </c>
      <c r="M16" s="15">
        <v>15</v>
      </c>
      <c r="O16" s="15"/>
      <c r="Q16" s="15"/>
      <c r="R16" s="17">
        <f t="shared" si="0"/>
        <v>20</v>
      </c>
    </row>
    <row r="17" spans="1:18" s="14" customFormat="1" x14ac:dyDescent="0.35">
      <c r="A17" s="13" t="s">
        <v>95</v>
      </c>
      <c r="C17" s="15"/>
      <c r="D17" s="14">
        <v>8</v>
      </c>
      <c r="E17" s="15">
        <v>43</v>
      </c>
      <c r="G17" s="15"/>
      <c r="I17" s="15">
        <v>4</v>
      </c>
      <c r="J17" s="14">
        <v>1</v>
      </c>
      <c r="K17" s="15">
        <v>3</v>
      </c>
      <c r="L17" s="14">
        <v>6</v>
      </c>
      <c r="M17" s="15"/>
      <c r="O17" s="15"/>
      <c r="Q17" s="15"/>
      <c r="R17" s="17">
        <f t="shared" si="0"/>
        <v>65</v>
      </c>
    </row>
    <row r="18" spans="1:18" s="14" customFormat="1" x14ac:dyDescent="0.35">
      <c r="A18" s="13" t="s">
        <v>104</v>
      </c>
      <c r="C18" s="15"/>
      <c r="E18" s="15"/>
      <c r="G18" s="15"/>
      <c r="H18" s="14">
        <v>121</v>
      </c>
      <c r="I18" s="15"/>
      <c r="J18" s="14">
        <v>10</v>
      </c>
      <c r="K18" s="15"/>
      <c r="M18" s="15"/>
      <c r="O18" s="15"/>
      <c r="Q18" s="15"/>
      <c r="R18" s="17">
        <f t="shared" si="0"/>
        <v>131</v>
      </c>
    </row>
    <row r="19" spans="1:18" s="14" customFormat="1" x14ac:dyDescent="0.35">
      <c r="A19" s="13" t="s">
        <v>88</v>
      </c>
      <c r="C19" s="15"/>
      <c r="D19" s="14">
        <v>15</v>
      </c>
      <c r="E19" s="15"/>
      <c r="G19" s="15">
        <v>3</v>
      </c>
      <c r="H19" s="14">
        <v>44</v>
      </c>
      <c r="I19" s="15">
        <v>83</v>
      </c>
      <c r="J19" s="14">
        <v>38</v>
      </c>
      <c r="K19" s="15">
        <v>15</v>
      </c>
      <c r="L19" s="14">
        <v>1</v>
      </c>
      <c r="M19" s="15">
        <v>10</v>
      </c>
      <c r="N19" s="14">
        <v>7</v>
      </c>
      <c r="O19" s="15"/>
      <c r="P19" s="14">
        <v>7</v>
      </c>
      <c r="Q19" s="15">
        <v>2</v>
      </c>
      <c r="R19" s="17">
        <f t="shared" si="0"/>
        <v>225</v>
      </c>
    </row>
    <row r="20" spans="1:18" s="14" customFormat="1" x14ac:dyDescent="0.35">
      <c r="A20" s="13" t="s">
        <v>74</v>
      </c>
      <c r="B20" s="14">
        <v>41</v>
      </c>
      <c r="C20" s="15"/>
      <c r="E20" s="15"/>
      <c r="G20" s="15"/>
      <c r="I20" s="15"/>
      <c r="K20" s="15"/>
      <c r="M20" s="15">
        <v>38</v>
      </c>
      <c r="N20" s="14">
        <v>13</v>
      </c>
      <c r="O20" s="15"/>
      <c r="Q20" s="15">
        <v>10</v>
      </c>
      <c r="R20" s="17">
        <f t="shared" si="0"/>
        <v>102</v>
      </c>
    </row>
    <row r="21" spans="1:18" s="14" customFormat="1" x14ac:dyDescent="0.35">
      <c r="A21" s="13" t="s">
        <v>103</v>
      </c>
      <c r="C21" s="15"/>
      <c r="E21" s="15"/>
      <c r="G21" s="15"/>
      <c r="H21" s="14">
        <v>2</v>
      </c>
      <c r="I21" s="15">
        <v>9</v>
      </c>
      <c r="J21" s="14">
        <v>2</v>
      </c>
      <c r="K21" s="15">
        <v>12</v>
      </c>
      <c r="L21" s="14">
        <v>3</v>
      </c>
      <c r="M21" s="15"/>
      <c r="O21" s="15"/>
      <c r="Q21" s="15"/>
      <c r="R21" s="17">
        <f t="shared" si="0"/>
        <v>28</v>
      </c>
    </row>
    <row r="22" spans="1:18" s="14" customFormat="1" x14ac:dyDescent="0.35">
      <c r="A22" s="14" t="s">
        <v>83</v>
      </c>
      <c r="C22" s="15">
        <v>1</v>
      </c>
      <c r="E22" s="15"/>
      <c r="G22" s="15"/>
      <c r="I22" s="15"/>
      <c r="K22" s="15"/>
      <c r="M22" s="15"/>
      <c r="O22" s="15"/>
      <c r="Q22" s="15"/>
      <c r="R22" s="17">
        <f t="shared" si="0"/>
        <v>1</v>
      </c>
    </row>
    <row r="23" spans="1:18" s="14" customFormat="1" x14ac:dyDescent="0.35">
      <c r="A23" s="13" t="s">
        <v>94</v>
      </c>
      <c r="C23" s="15"/>
      <c r="E23" s="15">
        <v>4</v>
      </c>
      <c r="G23" s="15"/>
      <c r="I23" s="15"/>
      <c r="K23" s="15"/>
      <c r="M23" s="15"/>
      <c r="O23" s="15">
        <v>1</v>
      </c>
      <c r="Q23" s="15"/>
      <c r="R23" s="17">
        <f t="shared" si="0"/>
        <v>5</v>
      </c>
    </row>
    <row r="24" spans="1:18" s="14" customFormat="1" x14ac:dyDescent="0.35">
      <c r="A24" s="13" t="s">
        <v>112</v>
      </c>
      <c r="C24" s="15"/>
      <c r="E24" s="15"/>
      <c r="G24" s="15"/>
      <c r="I24" s="15">
        <v>1</v>
      </c>
      <c r="K24" s="15"/>
      <c r="L24" s="14">
        <v>2</v>
      </c>
      <c r="M24" s="15">
        <v>24</v>
      </c>
      <c r="N24" s="14">
        <v>29</v>
      </c>
      <c r="O24" s="15"/>
      <c r="Q24" s="15">
        <v>10</v>
      </c>
      <c r="R24" s="17">
        <f t="shared" si="0"/>
        <v>66</v>
      </c>
    </row>
    <row r="25" spans="1:18" s="14" customFormat="1" x14ac:dyDescent="0.35">
      <c r="A25" s="13" t="s">
        <v>107</v>
      </c>
      <c r="C25" s="15"/>
      <c r="E25" s="15"/>
      <c r="G25" s="15"/>
      <c r="H25" s="14">
        <v>3</v>
      </c>
      <c r="I25" s="15">
        <v>2</v>
      </c>
      <c r="J25" s="14">
        <v>11</v>
      </c>
      <c r="K25" s="15">
        <v>7</v>
      </c>
      <c r="M25" s="15"/>
      <c r="O25" s="15"/>
      <c r="Q25" s="15"/>
      <c r="R25" s="17">
        <f t="shared" si="0"/>
        <v>23</v>
      </c>
    </row>
    <row r="26" spans="1:18" s="14" customFormat="1" x14ac:dyDescent="0.35">
      <c r="A26" s="13" t="s">
        <v>75</v>
      </c>
      <c r="B26" s="14">
        <v>8</v>
      </c>
      <c r="C26" s="15"/>
      <c r="E26" s="15"/>
      <c r="G26" s="15"/>
      <c r="I26" s="15">
        <v>2</v>
      </c>
      <c r="J26" s="14">
        <v>4</v>
      </c>
      <c r="K26" s="15"/>
      <c r="L26" s="14">
        <v>1</v>
      </c>
      <c r="M26" s="15">
        <v>7</v>
      </c>
      <c r="N26" s="14">
        <v>2</v>
      </c>
      <c r="O26" s="15"/>
      <c r="Q26" s="15">
        <v>2</v>
      </c>
      <c r="R26" s="17">
        <f t="shared" si="0"/>
        <v>26</v>
      </c>
    </row>
    <row r="27" spans="1:18" s="14" customFormat="1" x14ac:dyDescent="0.35">
      <c r="A27" s="13" t="s">
        <v>110</v>
      </c>
      <c r="C27" s="15"/>
      <c r="E27" s="15"/>
      <c r="G27" s="15"/>
      <c r="I27" s="15">
        <v>1</v>
      </c>
      <c r="J27" s="14">
        <v>3</v>
      </c>
      <c r="K27" s="15"/>
      <c r="L27" s="14">
        <v>2</v>
      </c>
      <c r="M27" s="15"/>
      <c r="O27" s="15"/>
      <c r="Q27" s="15"/>
      <c r="R27" s="17">
        <f t="shared" si="0"/>
        <v>6</v>
      </c>
    </row>
    <row r="28" spans="1:18" s="14" customFormat="1" x14ac:dyDescent="0.35">
      <c r="A28" s="13" t="s">
        <v>109</v>
      </c>
      <c r="B28" s="14">
        <v>3</v>
      </c>
      <c r="C28" s="15"/>
      <c r="D28" s="14">
        <v>30</v>
      </c>
      <c r="E28" s="15">
        <v>1</v>
      </c>
      <c r="F28" s="14">
        <v>1</v>
      </c>
      <c r="G28" s="15"/>
      <c r="I28" s="15">
        <v>146</v>
      </c>
      <c r="K28" s="15">
        <v>1</v>
      </c>
      <c r="L28" s="14">
        <v>40</v>
      </c>
      <c r="M28" s="15"/>
      <c r="O28" s="15"/>
      <c r="Q28" s="15"/>
      <c r="R28" s="17">
        <f t="shared" si="0"/>
        <v>222</v>
      </c>
    </row>
    <row r="29" spans="1:18" s="14" customFormat="1" x14ac:dyDescent="0.35">
      <c r="A29" s="13" t="s">
        <v>82</v>
      </c>
      <c r="B29" s="14">
        <v>5</v>
      </c>
      <c r="C29" s="15">
        <v>2</v>
      </c>
      <c r="D29" s="14">
        <v>22</v>
      </c>
      <c r="E29" s="15"/>
      <c r="G29" s="15">
        <v>1</v>
      </c>
      <c r="H29" s="14">
        <v>15</v>
      </c>
      <c r="I29" s="15">
        <v>44</v>
      </c>
      <c r="J29" s="14">
        <v>19</v>
      </c>
      <c r="K29" s="15">
        <v>26</v>
      </c>
      <c r="L29" s="14">
        <v>4</v>
      </c>
      <c r="M29" s="15">
        <v>91</v>
      </c>
      <c r="N29" s="14">
        <v>17</v>
      </c>
      <c r="O29" s="15"/>
      <c r="P29" s="14">
        <v>54</v>
      </c>
      <c r="Q29" s="15">
        <v>3</v>
      </c>
      <c r="R29" s="17">
        <f t="shared" si="0"/>
        <v>303</v>
      </c>
    </row>
    <row r="30" spans="1:18" s="14" customFormat="1" x14ac:dyDescent="0.35">
      <c r="A30" s="13" t="s">
        <v>80</v>
      </c>
      <c r="C30" s="15">
        <v>1</v>
      </c>
      <c r="D30" s="14">
        <v>71</v>
      </c>
      <c r="E30" s="15">
        <v>29</v>
      </c>
      <c r="G30" s="15">
        <v>1</v>
      </c>
      <c r="H30" s="14">
        <v>220</v>
      </c>
      <c r="I30" s="15">
        <v>150</v>
      </c>
      <c r="J30" s="14">
        <v>225</v>
      </c>
      <c r="K30" s="15">
        <v>129</v>
      </c>
      <c r="L30" s="14">
        <v>78</v>
      </c>
      <c r="M30" s="15"/>
      <c r="N30" s="14">
        <v>13</v>
      </c>
      <c r="O30" s="15">
        <v>16</v>
      </c>
      <c r="P30" s="14">
        <v>25</v>
      </c>
      <c r="Q30" s="15"/>
      <c r="R30" s="17">
        <f t="shared" si="0"/>
        <v>958</v>
      </c>
    </row>
    <row r="31" spans="1:18" s="14" customFormat="1" x14ac:dyDescent="0.35">
      <c r="A31" s="13" t="s">
        <v>92</v>
      </c>
      <c r="C31" s="15"/>
      <c r="E31" s="15">
        <v>3</v>
      </c>
      <c r="G31" s="15"/>
      <c r="I31" s="15"/>
      <c r="K31" s="15"/>
      <c r="M31" s="15"/>
      <c r="O31" s="15"/>
      <c r="Q31" s="15"/>
      <c r="R31" s="17">
        <f t="shared" si="0"/>
        <v>3</v>
      </c>
    </row>
    <row r="32" spans="1:18" s="17" customFormat="1" x14ac:dyDescent="0.35">
      <c r="A32" s="16" t="s">
        <v>135</v>
      </c>
      <c r="B32" s="17">
        <f>SUM(B2:B31)</f>
        <v>82</v>
      </c>
      <c r="C32" s="17">
        <f t="shared" ref="C32:Q32" si="1">SUM(C2:C31)</f>
        <v>15</v>
      </c>
      <c r="D32" s="17">
        <f t="shared" si="1"/>
        <v>257</v>
      </c>
      <c r="E32" s="17">
        <f t="shared" si="1"/>
        <v>119</v>
      </c>
      <c r="F32" s="17">
        <f t="shared" si="1"/>
        <v>26</v>
      </c>
      <c r="G32" s="17">
        <f t="shared" si="1"/>
        <v>51</v>
      </c>
      <c r="H32" s="17">
        <f t="shared" si="1"/>
        <v>543</v>
      </c>
      <c r="I32" s="17">
        <f t="shared" si="1"/>
        <v>761</v>
      </c>
      <c r="J32" s="17">
        <f t="shared" si="1"/>
        <v>601</v>
      </c>
      <c r="K32" s="17">
        <f t="shared" si="1"/>
        <v>367</v>
      </c>
      <c r="L32" s="17">
        <f t="shared" si="1"/>
        <v>334</v>
      </c>
      <c r="M32" s="17">
        <f t="shared" si="1"/>
        <v>277</v>
      </c>
      <c r="N32" s="17">
        <f t="shared" si="1"/>
        <v>130</v>
      </c>
      <c r="O32" s="17">
        <f t="shared" si="1"/>
        <v>105</v>
      </c>
      <c r="P32" s="17">
        <f t="shared" si="1"/>
        <v>227</v>
      </c>
      <c r="Q32" s="17">
        <f t="shared" si="1"/>
        <v>50</v>
      </c>
      <c r="R32" s="17">
        <f t="shared" si="0"/>
        <v>3945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7DF27-C526-407B-B76B-6F99E28D7A96}">
  <dimension ref="A1:R17"/>
  <sheetViews>
    <sheetView topLeftCell="B1" workbookViewId="0">
      <selection activeCell="V6" sqref="V6"/>
    </sheetView>
  </sheetViews>
  <sheetFormatPr defaultRowHeight="14.5" x14ac:dyDescent="0.35"/>
  <cols>
    <col min="1" max="1" width="42.7265625" bestFit="1" customWidth="1"/>
    <col min="2" max="2" width="9" bestFit="1" customWidth="1"/>
    <col min="3" max="3" width="11.453125" customWidth="1"/>
    <col min="10" max="10" width="11.7265625" customWidth="1"/>
    <col min="11" max="11" width="14.1796875" customWidth="1"/>
    <col min="12" max="12" width="15.1796875" customWidth="1"/>
  </cols>
  <sheetData>
    <row r="1" spans="1:18" ht="45.5" thickBot="1" x14ac:dyDescent="0.4">
      <c r="A1" s="2" t="s">
        <v>9</v>
      </c>
      <c r="B1" s="3" t="s">
        <v>10</v>
      </c>
      <c r="C1" s="3" t="s">
        <v>11</v>
      </c>
      <c r="D1" s="3" t="s">
        <v>12</v>
      </c>
      <c r="E1" s="3" t="s">
        <v>13</v>
      </c>
      <c r="F1" s="3" t="s">
        <v>14</v>
      </c>
      <c r="G1" s="3" t="s">
        <v>15</v>
      </c>
      <c r="H1" s="3" t="s">
        <v>16</v>
      </c>
      <c r="I1" s="3" t="s">
        <v>17</v>
      </c>
      <c r="J1" s="3" t="s">
        <v>18</v>
      </c>
      <c r="K1" s="3" t="s">
        <v>19</v>
      </c>
      <c r="L1" s="3" t="s">
        <v>20</v>
      </c>
      <c r="M1" s="3" t="s">
        <v>21</v>
      </c>
      <c r="N1" s="3" t="s">
        <v>22</v>
      </c>
      <c r="O1" s="3" t="s">
        <v>23</v>
      </c>
      <c r="P1" s="3" t="s">
        <v>24</v>
      </c>
      <c r="Q1" s="3" t="s">
        <v>25</v>
      </c>
      <c r="R1" s="3" t="s">
        <v>26</v>
      </c>
    </row>
    <row r="2" spans="1:18" x14ac:dyDescent="0.35">
      <c r="A2" t="s">
        <v>137</v>
      </c>
      <c r="B2">
        <v>10020672</v>
      </c>
      <c r="E2">
        <v>7.2930000000000001</v>
      </c>
      <c r="F2">
        <v>3.718</v>
      </c>
      <c r="G2">
        <v>4.3179999999999996</v>
      </c>
      <c r="H2">
        <v>27</v>
      </c>
      <c r="I2">
        <v>25</v>
      </c>
      <c r="J2">
        <v>47</v>
      </c>
      <c r="K2">
        <v>40</v>
      </c>
      <c r="L2">
        <v>26</v>
      </c>
      <c r="M2">
        <v>4.0279999999999996</v>
      </c>
      <c r="N2">
        <v>16</v>
      </c>
      <c r="O2">
        <v>21</v>
      </c>
      <c r="P2">
        <v>20</v>
      </c>
      <c r="Q2">
        <v>29</v>
      </c>
      <c r="R2">
        <v>3.7189999999999999</v>
      </c>
    </row>
    <row r="3" spans="1:18" x14ac:dyDescent="0.35">
      <c r="A3" t="s">
        <v>29</v>
      </c>
      <c r="B3">
        <v>10020680</v>
      </c>
      <c r="E3">
        <v>4.016</v>
      </c>
      <c r="F3">
        <v>4.7549999999999999</v>
      </c>
      <c r="G3">
        <v>5.29</v>
      </c>
      <c r="H3">
        <v>25</v>
      </c>
      <c r="I3">
        <v>24</v>
      </c>
      <c r="J3">
        <v>17</v>
      </c>
      <c r="K3">
        <v>21</v>
      </c>
      <c r="L3">
        <v>51</v>
      </c>
      <c r="M3">
        <v>3.71</v>
      </c>
      <c r="N3">
        <v>5</v>
      </c>
      <c r="O3">
        <v>1</v>
      </c>
      <c r="P3">
        <v>32</v>
      </c>
      <c r="Q3">
        <v>48</v>
      </c>
      <c r="R3">
        <v>4.875</v>
      </c>
    </row>
    <row r="4" spans="1:18" x14ac:dyDescent="0.35">
      <c r="A4" t="s">
        <v>30</v>
      </c>
      <c r="B4">
        <v>10020678</v>
      </c>
      <c r="E4">
        <v>4.1589999999999998</v>
      </c>
      <c r="F4">
        <v>5.452</v>
      </c>
      <c r="G4">
        <v>6.0750000000000002</v>
      </c>
      <c r="H4">
        <v>29</v>
      </c>
      <c r="I4">
        <v>23</v>
      </c>
      <c r="J4">
        <v>17</v>
      </c>
      <c r="K4">
        <v>26</v>
      </c>
      <c r="L4">
        <v>64</v>
      </c>
      <c r="M4">
        <v>2.9</v>
      </c>
      <c r="N4">
        <v>2</v>
      </c>
      <c r="O4">
        <v>69</v>
      </c>
      <c r="P4">
        <v>8</v>
      </c>
      <c r="Q4">
        <v>18</v>
      </c>
      <c r="R4">
        <v>4.7770000000000001</v>
      </c>
    </row>
    <row r="5" spans="1:18" x14ac:dyDescent="0.35">
      <c r="A5" t="s">
        <v>31</v>
      </c>
      <c r="B5">
        <v>10033590</v>
      </c>
      <c r="E5">
        <v>4.7119999999999997</v>
      </c>
      <c r="F5">
        <v>5.82</v>
      </c>
      <c r="G5">
        <v>6.141</v>
      </c>
      <c r="H5">
        <v>25</v>
      </c>
      <c r="I5">
        <v>25</v>
      </c>
      <c r="J5">
        <v>22</v>
      </c>
      <c r="K5">
        <v>16</v>
      </c>
      <c r="L5">
        <v>48</v>
      </c>
      <c r="M5">
        <v>3.0150000000000001</v>
      </c>
      <c r="N5">
        <v>1</v>
      </c>
      <c r="O5">
        <v>61</v>
      </c>
      <c r="P5">
        <v>23</v>
      </c>
      <c r="Q5">
        <v>13</v>
      </c>
      <c r="R5">
        <v>5.5279999999999996</v>
      </c>
    </row>
    <row r="6" spans="1:18" x14ac:dyDescent="0.35">
      <c r="A6" t="s">
        <v>33</v>
      </c>
      <c r="B6">
        <v>10020775</v>
      </c>
      <c r="E6">
        <v>5.4859999999999998</v>
      </c>
      <c r="F6">
        <v>3.8919999999999999</v>
      </c>
      <c r="G6">
        <v>4.26</v>
      </c>
      <c r="H6">
        <v>28</v>
      </c>
      <c r="I6">
        <v>27</v>
      </c>
      <c r="J6">
        <v>38</v>
      </c>
      <c r="K6">
        <v>30</v>
      </c>
      <c r="L6">
        <v>21</v>
      </c>
      <c r="M6">
        <v>3.8889999999999998</v>
      </c>
      <c r="N6">
        <v>17</v>
      </c>
      <c r="O6">
        <v>27</v>
      </c>
      <c r="P6">
        <v>6</v>
      </c>
      <c r="Q6">
        <v>43</v>
      </c>
      <c r="R6">
        <v>3.8839999999999999</v>
      </c>
    </row>
    <row r="7" spans="1:18" x14ac:dyDescent="0.35">
      <c r="A7" t="s">
        <v>34</v>
      </c>
      <c r="B7">
        <v>10020776</v>
      </c>
      <c r="E7">
        <v>5.1189999999999998</v>
      </c>
      <c r="F7">
        <v>4.0129999999999999</v>
      </c>
      <c r="G7">
        <v>3.9670000000000001</v>
      </c>
      <c r="H7">
        <v>21</v>
      </c>
      <c r="I7">
        <v>18</v>
      </c>
      <c r="J7">
        <v>38</v>
      </c>
      <c r="K7">
        <v>44</v>
      </c>
      <c r="L7">
        <v>6</v>
      </c>
      <c r="M7">
        <v>3.3140000000000001</v>
      </c>
      <c r="N7">
        <v>28</v>
      </c>
      <c r="O7">
        <v>28</v>
      </c>
      <c r="P7">
        <v>1</v>
      </c>
      <c r="Q7">
        <v>42</v>
      </c>
      <c r="R7">
        <v>4.0439999999999996</v>
      </c>
    </row>
    <row r="8" spans="1:18" x14ac:dyDescent="0.35">
      <c r="A8" t="s">
        <v>35</v>
      </c>
      <c r="B8">
        <v>10016642</v>
      </c>
      <c r="E8">
        <v>4.3559999999999999</v>
      </c>
      <c r="F8">
        <v>4.5199999999999996</v>
      </c>
      <c r="G8">
        <v>5.508</v>
      </c>
      <c r="H8">
        <v>29</v>
      </c>
      <c r="I8">
        <v>26</v>
      </c>
      <c r="J8">
        <v>24</v>
      </c>
      <c r="K8">
        <v>19</v>
      </c>
      <c r="L8">
        <v>52</v>
      </c>
      <c r="M8">
        <v>3.7410000000000001</v>
      </c>
      <c r="N8">
        <v>4</v>
      </c>
      <c r="O8">
        <v>16</v>
      </c>
      <c r="P8">
        <v>28</v>
      </c>
      <c r="Q8">
        <v>46</v>
      </c>
      <c r="R8">
        <v>4.4400000000000004</v>
      </c>
    </row>
    <row r="9" spans="1:18" x14ac:dyDescent="0.35">
      <c r="A9" t="s">
        <v>37</v>
      </c>
      <c r="B9">
        <v>10016180</v>
      </c>
      <c r="E9">
        <v>5.7670000000000003</v>
      </c>
      <c r="F9">
        <v>4.5359999999999996</v>
      </c>
      <c r="G9">
        <v>5.2670000000000003</v>
      </c>
      <c r="H9">
        <v>34</v>
      </c>
      <c r="I9">
        <v>30</v>
      </c>
      <c r="J9">
        <v>37</v>
      </c>
      <c r="K9">
        <v>23</v>
      </c>
      <c r="L9">
        <v>47</v>
      </c>
      <c r="M9">
        <v>3.9380000000000002</v>
      </c>
      <c r="N9">
        <v>8</v>
      </c>
      <c r="O9">
        <v>31</v>
      </c>
      <c r="P9">
        <v>25</v>
      </c>
      <c r="Q9">
        <v>30</v>
      </c>
      <c r="R9">
        <v>4.3810000000000002</v>
      </c>
    </row>
    <row r="10" spans="1:18" x14ac:dyDescent="0.35">
      <c r="A10" t="s">
        <v>38</v>
      </c>
      <c r="B10">
        <v>423219</v>
      </c>
      <c r="E10">
        <v>5.423</v>
      </c>
      <c r="F10">
        <v>4.3390000000000004</v>
      </c>
      <c r="G10">
        <v>5.2910000000000004</v>
      </c>
      <c r="H10">
        <v>35</v>
      </c>
      <c r="I10">
        <v>27</v>
      </c>
      <c r="J10">
        <v>35</v>
      </c>
      <c r="K10">
        <v>19</v>
      </c>
      <c r="L10">
        <v>40</v>
      </c>
      <c r="M10">
        <v>3.7469999999999999</v>
      </c>
      <c r="N10">
        <v>4</v>
      </c>
      <c r="O10">
        <v>38</v>
      </c>
      <c r="P10">
        <v>9</v>
      </c>
      <c r="Q10">
        <v>45</v>
      </c>
      <c r="R10">
        <v>4.3600000000000003</v>
      </c>
    </row>
    <row r="11" spans="1:18" x14ac:dyDescent="0.35">
      <c r="A11" t="s">
        <v>39</v>
      </c>
      <c r="B11">
        <v>10015619</v>
      </c>
      <c r="E11">
        <v>4.7169999999999996</v>
      </c>
      <c r="F11">
        <v>4.7530000000000001</v>
      </c>
      <c r="G11">
        <v>5.6459999999999999</v>
      </c>
      <c r="H11">
        <v>36</v>
      </c>
      <c r="I11">
        <v>30</v>
      </c>
      <c r="J11">
        <v>20</v>
      </c>
      <c r="K11">
        <v>23</v>
      </c>
      <c r="L11">
        <v>63</v>
      </c>
      <c r="M11">
        <v>3.8079999999999998</v>
      </c>
      <c r="N11">
        <v>4</v>
      </c>
      <c r="O11">
        <v>45</v>
      </c>
      <c r="P11">
        <v>7</v>
      </c>
      <c r="Q11">
        <v>39</v>
      </c>
      <c r="R11">
        <v>4.577</v>
      </c>
    </row>
    <row r="12" spans="1:18" x14ac:dyDescent="0.35">
      <c r="A12" t="s">
        <v>40</v>
      </c>
      <c r="B12">
        <v>10015622</v>
      </c>
      <c r="E12">
        <v>5.343</v>
      </c>
      <c r="F12">
        <v>4.1559999999999997</v>
      </c>
      <c r="G12">
        <v>4.1950000000000003</v>
      </c>
      <c r="H12">
        <v>26</v>
      </c>
      <c r="I12">
        <v>20</v>
      </c>
      <c r="J12">
        <v>56</v>
      </c>
      <c r="K12">
        <v>35</v>
      </c>
      <c r="L12">
        <v>10</v>
      </c>
      <c r="M12">
        <v>3.5430000000000001</v>
      </c>
      <c r="N12">
        <v>22</v>
      </c>
      <c r="O12">
        <v>32</v>
      </c>
      <c r="P12">
        <v>3</v>
      </c>
      <c r="Q12">
        <v>41</v>
      </c>
      <c r="R12">
        <v>4.048</v>
      </c>
    </row>
    <row r="13" spans="1:18" x14ac:dyDescent="0.35">
      <c r="A13" t="s">
        <v>41</v>
      </c>
      <c r="B13">
        <v>10015623</v>
      </c>
      <c r="E13">
        <v>5.1820000000000004</v>
      </c>
      <c r="F13">
        <v>4.2640000000000002</v>
      </c>
      <c r="G13">
        <v>5.3049999999999997</v>
      </c>
      <c r="H13">
        <v>38</v>
      </c>
      <c r="I13">
        <v>32</v>
      </c>
      <c r="J13">
        <v>28</v>
      </c>
      <c r="K13">
        <v>31</v>
      </c>
      <c r="L13">
        <v>52</v>
      </c>
      <c r="M13">
        <v>4.0789999999999997</v>
      </c>
      <c r="N13">
        <v>11</v>
      </c>
      <c r="O13">
        <v>20</v>
      </c>
      <c r="P13">
        <v>26</v>
      </c>
      <c r="Q13">
        <v>37</v>
      </c>
      <c r="R13">
        <v>4.3140000000000001</v>
      </c>
    </row>
    <row r="14" spans="1:18" x14ac:dyDescent="0.35">
      <c r="A14" t="s">
        <v>42</v>
      </c>
      <c r="B14">
        <v>10022490</v>
      </c>
      <c r="E14">
        <v>4.8529999999999998</v>
      </c>
      <c r="F14">
        <v>4.625</v>
      </c>
      <c r="G14">
        <v>5.1669999999999998</v>
      </c>
      <c r="H14">
        <v>37</v>
      </c>
      <c r="I14">
        <v>33</v>
      </c>
      <c r="J14">
        <v>26</v>
      </c>
      <c r="K14">
        <v>39</v>
      </c>
      <c r="L14">
        <v>54</v>
      </c>
      <c r="M14">
        <v>4.2539999999999996</v>
      </c>
      <c r="N14">
        <v>20</v>
      </c>
      <c r="O14">
        <v>18</v>
      </c>
      <c r="P14">
        <v>19</v>
      </c>
      <c r="Q14">
        <v>35</v>
      </c>
      <c r="R14">
        <v>4.3760000000000003</v>
      </c>
    </row>
    <row r="15" spans="1:18" x14ac:dyDescent="0.35">
      <c r="A15" t="s">
        <v>43</v>
      </c>
      <c r="B15">
        <v>10020523</v>
      </c>
      <c r="E15">
        <v>5.319</v>
      </c>
      <c r="F15">
        <v>4.6429999999999998</v>
      </c>
      <c r="G15">
        <v>5.452</v>
      </c>
      <c r="H15">
        <v>37</v>
      </c>
      <c r="I15">
        <v>32</v>
      </c>
      <c r="J15">
        <v>23</v>
      </c>
      <c r="K15">
        <v>28</v>
      </c>
      <c r="L15">
        <v>52</v>
      </c>
      <c r="M15">
        <v>4.03</v>
      </c>
      <c r="N15">
        <v>11</v>
      </c>
      <c r="O15">
        <v>29</v>
      </c>
      <c r="P15">
        <v>22</v>
      </c>
      <c r="Q15">
        <v>35</v>
      </c>
      <c r="R15">
        <v>4.633</v>
      </c>
    </row>
    <row r="16" spans="1:18" x14ac:dyDescent="0.35">
      <c r="A16" t="s">
        <v>44</v>
      </c>
      <c r="B16">
        <v>10015929</v>
      </c>
      <c r="E16">
        <v>4.4370000000000003</v>
      </c>
      <c r="F16">
        <v>4.78</v>
      </c>
      <c r="G16">
        <v>5.5659999999999998</v>
      </c>
      <c r="H16">
        <v>30</v>
      </c>
      <c r="I16">
        <v>25</v>
      </c>
      <c r="J16">
        <v>29</v>
      </c>
      <c r="K16">
        <v>24</v>
      </c>
      <c r="L16">
        <v>54</v>
      </c>
      <c r="M16">
        <v>3.839</v>
      </c>
      <c r="N16">
        <v>4</v>
      </c>
      <c r="O16">
        <v>38</v>
      </c>
      <c r="P16">
        <v>24</v>
      </c>
      <c r="Q16">
        <v>32</v>
      </c>
      <c r="R16">
        <v>4.6449999999999996</v>
      </c>
    </row>
    <row r="17" spans="1:18" x14ac:dyDescent="0.35">
      <c r="A17" t="s">
        <v>45</v>
      </c>
      <c r="B17">
        <v>10048904</v>
      </c>
      <c r="E17">
        <v>2.5499999999999998</v>
      </c>
      <c r="F17">
        <v>5.2729999999999997</v>
      </c>
      <c r="G17">
        <v>5.91</v>
      </c>
      <c r="H17">
        <v>34</v>
      </c>
      <c r="I17">
        <v>32</v>
      </c>
      <c r="J17">
        <v>10</v>
      </c>
      <c r="K17">
        <v>25</v>
      </c>
      <c r="L17">
        <v>74</v>
      </c>
      <c r="M17">
        <v>3.7909999999999999</v>
      </c>
      <c r="N17">
        <v>14</v>
      </c>
      <c r="O17">
        <v>4</v>
      </c>
      <c r="P17">
        <v>31</v>
      </c>
      <c r="Q17">
        <v>49</v>
      </c>
      <c r="R17">
        <v>5.16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4978-693A-4788-B8B8-AEFF7BCBABAC}">
  <dimension ref="A1:FM34"/>
  <sheetViews>
    <sheetView topLeftCell="B1" workbookViewId="0">
      <selection activeCell="K27" sqref="K27:L34"/>
    </sheetView>
  </sheetViews>
  <sheetFormatPr defaultRowHeight="14.5" x14ac:dyDescent="0.35"/>
  <cols>
    <col min="1" max="1" width="22.7265625" bestFit="1" customWidth="1"/>
    <col min="2" max="2" width="13.453125" customWidth="1"/>
    <col min="3" max="3" width="12.1796875" customWidth="1"/>
    <col min="4" max="4" width="11.7265625" customWidth="1"/>
    <col min="5" max="5" width="11.54296875" customWidth="1"/>
    <col min="6" max="6" width="11.7265625" customWidth="1"/>
    <col min="7" max="7" width="10.7265625" bestFit="1" customWidth="1"/>
    <col min="8" max="9" width="10.1796875" bestFit="1" customWidth="1"/>
    <col min="10" max="10" width="9.7265625" bestFit="1" customWidth="1"/>
    <col min="11" max="11" width="10.7265625" bestFit="1" customWidth="1"/>
    <col min="13" max="15" width="10.7265625" bestFit="1" customWidth="1"/>
    <col min="16" max="17" width="10.1796875" bestFit="1" customWidth="1"/>
    <col min="18" max="18" width="10.7265625" bestFit="1" customWidth="1"/>
    <col min="19" max="169" width="9.1796875" style="40"/>
  </cols>
  <sheetData>
    <row r="1" spans="1:169" s="35" customFormat="1" ht="16" thickBot="1" x14ac:dyDescent="0.4">
      <c r="A1" s="33"/>
      <c r="B1" s="34">
        <v>10020672</v>
      </c>
      <c r="C1" s="34">
        <v>10020680</v>
      </c>
      <c r="D1" s="34">
        <v>10020678</v>
      </c>
      <c r="E1" s="34">
        <v>10033590</v>
      </c>
      <c r="F1" s="34">
        <v>10020775</v>
      </c>
      <c r="G1" s="34">
        <v>10020776</v>
      </c>
      <c r="H1" s="34">
        <v>10016642</v>
      </c>
      <c r="I1" s="34">
        <v>10016180</v>
      </c>
      <c r="J1" s="36">
        <v>423219</v>
      </c>
      <c r="K1" s="33">
        <v>10015619</v>
      </c>
      <c r="L1" s="56"/>
      <c r="M1" s="50">
        <v>10015622</v>
      </c>
      <c r="N1" s="34">
        <v>10015623</v>
      </c>
      <c r="O1" s="34">
        <v>10022490</v>
      </c>
      <c r="P1" s="34">
        <v>10020523</v>
      </c>
      <c r="Q1" s="34">
        <v>10015929</v>
      </c>
      <c r="R1" s="36">
        <v>10048904</v>
      </c>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row>
    <row r="2" spans="1:169" s="31" customFormat="1" x14ac:dyDescent="0.35">
      <c r="A2" s="30" t="s">
        <v>151</v>
      </c>
      <c r="B2" s="32">
        <v>4.7699999999999996</v>
      </c>
      <c r="C2" s="32">
        <v>3.79</v>
      </c>
      <c r="D2" s="32">
        <v>4.6100000000000003</v>
      </c>
      <c r="E2" s="32">
        <v>11.71</v>
      </c>
      <c r="F2" s="32">
        <v>6.66</v>
      </c>
      <c r="G2" s="32">
        <v>11.39</v>
      </c>
      <c r="H2" s="32">
        <v>4.26</v>
      </c>
      <c r="I2" s="32">
        <v>3.72</v>
      </c>
      <c r="J2" s="37">
        <v>4.71</v>
      </c>
      <c r="K2" s="57">
        <v>4.53</v>
      </c>
      <c r="L2" s="68"/>
      <c r="M2" s="51">
        <v>12.58</v>
      </c>
      <c r="N2" s="32">
        <v>11.27</v>
      </c>
      <c r="O2" s="32">
        <v>10.210000000000001</v>
      </c>
      <c r="P2" s="32">
        <v>5.87</v>
      </c>
      <c r="Q2" s="32">
        <v>5.97</v>
      </c>
      <c r="R2" s="41">
        <v>11.39</v>
      </c>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row>
    <row r="3" spans="1:169" s="14" customFormat="1" x14ac:dyDescent="0.35">
      <c r="A3" s="17" t="s">
        <v>69</v>
      </c>
      <c r="B3" s="27">
        <v>471</v>
      </c>
      <c r="C3" s="27">
        <v>436</v>
      </c>
      <c r="D3" s="27">
        <v>398</v>
      </c>
      <c r="E3" s="27">
        <v>386</v>
      </c>
      <c r="F3" s="27">
        <v>631</v>
      </c>
      <c r="G3" s="27">
        <v>576</v>
      </c>
      <c r="H3" s="27">
        <v>497</v>
      </c>
      <c r="I3" s="27">
        <v>461</v>
      </c>
      <c r="J3" s="38">
        <v>506</v>
      </c>
      <c r="K3" s="58">
        <v>494</v>
      </c>
      <c r="L3" s="69"/>
      <c r="M3" s="52">
        <v>449</v>
      </c>
      <c r="N3" s="27">
        <v>424</v>
      </c>
      <c r="O3" s="27">
        <v>417</v>
      </c>
      <c r="P3" s="27">
        <v>513</v>
      </c>
      <c r="Q3" s="27">
        <v>512</v>
      </c>
      <c r="R3" s="27">
        <v>443</v>
      </c>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row>
    <row r="4" spans="1:169" s="14" customFormat="1" x14ac:dyDescent="0.35">
      <c r="A4" s="17" t="s">
        <v>149</v>
      </c>
      <c r="B4" s="27">
        <v>110.7</v>
      </c>
      <c r="C4" s="27">
        <v>106.5</v>
      </c>
      <c r="D4" s="27">
        <v>108.1</v>
      </c>
      <c r="E4" s="27">
        <v>103.5</v>
      </c>
      <c r="F4" s="27">
        <v>98.4</v>
      </c>
      <c r="G4" s="27">
        <v>108.3</v>
      </c>
      <c r="H4" s="27">
        <v>119.8</v>
      </c>
      <c r="I4" s="27">
        <v>118.1</v>
      </c>
      <c r="J4" s="38">
        <v>117.5</v>
      </c>
      <c r="K4" s="58">
        <v>113.2</v>
      </c>
      <c r="L4" s="69"/>
      <c r="M4" s="52">
        <v>111.7</v>
      </c>
      <c r="N4" s="27">
        <v>102.8</v>
      </c>
      <c r="O4" s="27">
        <v>100.2</v>
      </c>
      <c r="P4" s="27">
        <v>111.5</v>
      </c>
      <c r="Q4" s="27">
        <v>128.9</v>
      </c>
      <c r="R4" s="27">
        <v>98.7</v>
      </c>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row>
    <row r="5" spans="1:169" s="14" customFormat="1" x14ac:dyDescent="0.35">
      <c r="A5" s="17" t="s">
        <v>150</v>
      </c>
      <c r="B5" s="27">
        <v>14.23</v>
      </c>
      <c r="C5" s="27">
        <v>14.04</v>
      </c>
      <c r="D5" s="27">
        <v>13.93</v>
      </c>
      <c r="E5" s="27">
        <v>11.23</v>
      </c>
      <c r="F5" s="27">
        <v>12.03</v>
      </c>
      <c r="G5" s="27">
        <v>11.82</v>
      </c>
      <c r="H5" s="27">
        <v>15.59</v>
      </c>
      <c r="I5" s="27">
        <v>15.57</v>
      </c>
      <c r="J5" s="38">
        <v>15.09</v>
      </c>
      <c r="K5" s="58">
        <v>14.61</v>
      </c>
      <c r="L5" s="69"/>
      <c r="M5" s="52">
        <v>11.84</v>
      </c>
      <c r="N5" s="27">
        <v>11.25</v>
      </c>
      <c r="O5" s="27">
        <v>11.22</v>
      </c>
      <c r="P5" s="27">
        <v>13.88</v>
      </c>
      <c r="Q5" s="27">
        <v>16.03</v>
      </c>
      <c r="R5" s="27">
        <v>10.78</v>
      </c>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row>
    <row r="6" spans="1:169" s="14" customFormat="1" x14ac:dyDescent="0.35">
      <c r="A6" s="17" t="s">
        <v>72</v>
      </c>
      <c r="B6" s="27">
        <v>8.6</v>
      </c>
      <c r="C6" s="27">
        <v>8.25</v>
      </c>
      <c r="D6" s="27">
        <v>8.56</v>
      </c>
      <c r="E6" s="27">
        <v>8.25</v>
      </c>
      <c r="F6" s="27">
        <v>8.4600000000000009</v>
      </c>
      <c r="G6" s="27">
        <v>8.3000000000000007</v>
      </c>
      <c r="H6" s="27">
        <v>8.85</v>
      </c>
      <c r="I6" s="27">
        <v>8.7799999999999994</v>
      </c>
      <c r="J6" s="38">
        <v>8.69</v>
      </c>
      <c r="K6" s="58">
        <v>8.69</v>
      </c>
      <c r="L6" s="69"/>
      <c r="M6" s="52">
        <v>8.42</v>
      </c>
      <c r="N6" s="27">
        <v>8.2799999999999994</v>
      </c>
      <c r="O6" s="27">
        <v>8.1300000000000008</v>
      </c>
      <c r="P6" s="27">
        <v>8.59</v>
      </c>
      <c r="Q6" s="27">
        <v>8.85</v>
      </c>
      <c r="R6" s="27">
        <v>8.07</v>
      </c>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row>
    <row r="7" spans="1:169" s="14" customFormat="1" x14ac:dyDescent="0.35">
      <c r="A7" s="17" t="s">
        <v>152</v>
      </c>
      <c r="B7" s="27">
        <v>120</v>
      </c>
      <c r="C7" s="27">
        <v>120</v>
      </c>
      <c r="D7" s="27">
        <v>120</v>
      </c>
      <c r="E7" s="27">
        <v>115</v>
      </c>
      <c r="F7" s="27">
        <v>51</v>
      </c>
      <c r="G7" s="27">
        <v>120</v>
      </c>
      <c r="H7" s="27">
        <v>120</v>
      </c>
      <c r="I7" s="27">
        <v>120</v>
      </c>
      <c r="J7" s="38">
        <v>120</v>
      </c>
      <c r="K7" s="58">
        <v>120</v>
      </c>
      <c r="L7" s="69"/>
      <c r="M7" s="52">
        <v>120</v>
      </c>
      <c r="N7" s="27">
        <v>120</v>
      </c>
      <c r="O7" s="27">
        <v>120</v>
      </c>
      <c r="P7" s="27">
        <v>120</v>
      </c>
      <c r="Q7" s="27">
        <v>120</v>
      </c>
      <c r="R7" s="27">
        <v>120</v>
      </c>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row>
    <row r="8" spans="1:169" s="14" customFormat="1" x14ac:dyDescent="0.35">
      <c r="A8" s="17" t="s">
        <v>148</v>
      </c>
      <c r="B8" s="46">
        <v>43040</v>
      </c>
      <c r="C8" s="46">
        <v>43040</v>
      </c>
      <c r="D8" s="46">
        <v>43040</v>
      </c>
      <c r="E8" s="46">
        <v>43026</v>
      </c>
      <c r="F8" s="46">
        <v>43040</v>
      </c>
      <c r="G8" s="46">
        <v>43026</v>
      </c>
      <c r="H8" s="46">
        <v>43040</v>
      </c>
      <c r="I8" s="46">
        <v>43040</v>
      </c>
      <c r="J8" s="47">
        <v>43040</v>
      </c>
      <c r="K8" s="59">
        <v>43040</v>
      </c>
      <c r="L8" s="69"/>
      <c r="M8" s="65">
        <v>43026</v>
      </c>
      <c r="N8" s="46">
        <v>43026</v>
      </c>
      <c r="O8" s="46">
        <v>43026</v>
      </c>
      <c r="P8" s="46">
        <v>43040</v>
      </c>
      <c r="Q8" s="46">
        <v>43040</v>
      </c>
      <c r="R8" s="46">
        <v>43026</v>
      </c>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row>
    <row r="9" spans="1:169" s="42" customFormat="1" x14ac:dyDescent="0.35">
      <c r="A9" s="19"/>
      <c r="C9" s="43"/>
      <c r="D9" s="43"/>
      <c r="E9" s="43"/>
      <c r="F9" s="43"/>
      <c r="G9" s="43"/>
      <c r="H9" s="43"/>
      <c r="I9" s="43"/>
      <c r="J9" s="48"/>
      <c r="K9" s="60"/>
      <c r="L9" s="61"/>
      <c r="M9" s="53"/>
      <c r="N9" s="43"/>
      <c r="O9" s="43"/>
      <c r="P9" s="43"/>
      <c r="Q9" s="43"/>
      <c r="R9" s="43"/>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row>
    <row r="10" spans="1:169" s="14" customFormat="1" x14ac:dyDescent="0.35">
      <c r="A10" s="17" t="s">
        <v>153</v>
      </c>
      <c r="B10" s="27">
        <v>15.24</v>
      </c>
      <c r="C10" s="27">
        <v>15.52</v>
      </c>
      <c r="D10" s="27">
        <v>19.309999999999999</v>
      </c>
      <c r="E10" s="27">
        <v>18.98</v>
      </c>
      <c r="F10" s="27">
        <v>15.46</v>
      </c>
      <c r="G10" s="27">
        <v>16.59</v>
      </c>
      <c r="H10" s="27">
        <v>17.84</v>
      </c>
      <c r="I10" s="27">
        <v>17.21</v>
      </c>
      <c r="J10" s="38">
        <v>19.559999999999999</v>
      </c>
      <c r="K10" s="58">
        <v>15.68</v>
      </c>
      <c r="L10" s="69"/>
      <c r="M10" s="52">
        <v>14.5</v>
      </c>
      <c r="N10" s="27">
        <v>15.56</v>
      </c>
      <c r="O10" s="27">
        <v>15.52</v>
      </c>
      <c r="P10" s="27">
        <v>15.81</v>
      </c>
      <c r="Q10" s="27">
        <v>18.34</v>
      </c>
      <c r="R10" s="27">
        <v>15.61</v>
      </c>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row>
    <row r="11" spans="1:169" s="14" customFormat="1" x14ac:dyDescent="0.35">
      <c r="A11" s="17" t="s">
        <v>69</v>
      </c>
      <c r="B11" s="27">
        <v>447</v>
      </c>
      <c r="C11" s="27">
        <v>412</v>
      </c>
      <c r="D11" s="27">
        <v>371</v>
      </c>
      <c r="E11" s="27">
        <v>379</v>
      </c>
      <c r="F11" s="27">
        <v>641</v>
      </c>
      <c r="G11" s="27">
        <v>552</v>
      </c>
      <c r="H11" s="27">
        <v>470</v>
      </c>
      <c r="I11" s="27">
        <v>459</v>
      </c>
      <c r="J11" s="38">
        <v>476</v>
      </c>
      <c r="K11" s="58">
        <v>498</v>
      </c>
      <c r="L11" s="69"/>
      <c r="M11" s="52">
        <v>454</v>
      </c>
      <c r="N11" s="27">
        <v>427</v>
      </c>
      <c r="O11" s="27">
        <v>425</v>
      </c>
      <c r="P11" s="27">
        <v>510</v>
      </c>
      <c r="Q11" s="27">
        <v>509</v>
      </c>
      <c r="R11" s="27">
        <v>428</v>
      </c>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row>
    <row r="12" spans="1:169" s="14" customFormat="1" x14ac:dyDescent="0.35">
      <c r="A12" s="17" t="s">
        <v>149</v>
      </c>
      <c r="B12" s="27">
        <v>87.7</v>
      </c>
      <c r="C12" s="27">
        <v>100.2</v>
      </c>
      <c r="D12" s="27">
        <v>84.9</v>
      </c>
      <c r="E12" s="27">
        <v>81.099999999999994</v>
      </c>
      <c r="F12" s="27">
        <v>87.2</v>
      </c>
      <c r="G12" s="27">
        <v>128.6</v>
      </c>
      <c r="H12" s="27">
        <v>160.9</v>
      </c>
      <c r="I12" s="27">
        <v>117.4</v>
      </c>
      <c r="J12" s="38">
        <v>168</v>
      </c>
      <c r="K12" s="58">
        <v>96.9</v>
      </c>
      <c r="L12" s="69"/>
      <c r="M12" s="52">
        <v>103.2</v>
      </c>
      <c r="N12" s="27">
        <v>96.3</v>
      </c>
      <c r="O12" s="27">
        <v>86.6</v>
      </c>
      <c r="P12" s="27">
        <v>97.1</v>
      </c>
      <c r="Q12" s="27">
        <v>121.8</v>
      </c>
      <c r="R12" s="27">
        <v>79.7</v>
      </c>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row>
    <row r="13" spans="1:169" s="14" customFormat="1" x14ac:dyDescent="0.35">
      <c r="A13" s="17" t="s">
        <v>150</v>
      </c>
      <c r="B13" s="27">
        <v>8.76</v>
      </c>
      <c r="C13" s="27">
        <v>9.98</v>
      </c>
      <c r="D13" s="27">
        <v>7.81</v>
      </c>
      <c r="E13" s="27">
        <v>7.51</v>
      </c>
      <c r="F13" s="27">
        <v>8.66</v>
      </c>
      <c r="G13" s="27">
        <v>12.5</v>
      </c>
      <c r="H13" s="27">
        <v>15.26</v>
      </c>
      <c r="I13" s="27">
        <v>11.28</v>
      </c>
      <c r="J13" s="38">
        <v>15.4</v>
      </c>
      <c r="K13" s="58">
        <v>9.5299999999999994</v>
      </c>
      <c r="L13" s="69"/>
      <c r="M13" s="52">
        <v>10.5</v>
      </c>
      <c r="N13" s="27">
        <v>9.6</v>
      </c>
      <c r="O13" s="27">
        <v>8.6199999999999992</v>
      </c>
      <c r="P13" s="27">
        <v>9.61</v>
      </c>
      <c r="Q13" s="27">
        <v>11.44</v>
      </c>
      <c r="R13" s="27">
        <v>7.91</v>
      </c>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row>
    <row r="14" spans="1:169" s="14" customFormat="1" x14ac:dyDescent="0.35">
      <c r="A14" s="17" t="s">
        <v>72</v>
      </c>
      <c r="B14" s="27">
        <v>8.5500000000000007</v>
      </c>
      <c r="C14" s="27">
        <v>8.01</v>
      </c>
      <c r="D14" s="27">
        <v>7.83</v>
      </c>
      <c r="E14" s="27">
        <v>8.14</v>
      </c>
      <c r="F14" s="27">
        <v>8.2200000000000006</v>
      </c>
      <c r="G14" s="27">
        <v>8.3800000000000008</v>
      </c>
      <c r="H14" s="27">
        <v>8.33</v>
      </c>
      <c r="I14" s="27">
        <v>8.08</v>
      </c>
      <c r="J14" s="38">
        <v>8.56</v>
      </c>
      <c r="K14" s="58">
        <v>8.16</v>
      </c>
      <c r="L14" s="69"/>
      <c r="M14" s="52">
        <v>8.2799999999999994</v>
      </c>
      <c r="N14" s="27">
        <v>8.0399999999999991</v>
      </c>
      <c r="O14" s="27">
        <v>8.33</v>
      </c>
      <c r="P14" s="27">
        <v>8.19</v>
      </c>
      <c r="Q14" s="27">
        <v>8.3699999999999992</v>
      </c>
      <c r="R14" s="27">
        <v>8.34</v>
      </c>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row>
    <row r="15" spans="1:169" s="14" customFormat="1" x14ac:dyDescent="0.35">
      <c r="A15" s="17" t="s">
        <v>152</v>
      </c>
      <c r="B15" s="27"/>
      <c r="C15" s="27">
        <v>120</v>
      </c>
      <c r="D15" s="27"/>
      <c r="E15" s="27">
        <v>47</v>
      </c>
      <c r="F15" s="27">
        <v>72</v>
      </c>
      <c r="G15" s="27"/>
      <c r="H15" s="27"/>
      <c r="I15" s="27">
        <v>55</v>
      </c>
      <c r="J15" s="27"/>
      <c r="K15" s="27">
        <v>60</v>
      </c>
      <c r="L15" s="27"/>
      <c r="M15" s="27">
        <v>93</v>
      </c>
      <c r="N15" s="27">
        <v>100</v>
      </c>
      <c r="O15" s="27">
        <v>120</v>
      </c>
      <c r="P15" s="27"/>
      <c r="Q15" s="27">
        <v>94</v>
      </c>
      <c r="R15" s="27">
        <v>120</v>
      </c>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row>
    <row r="16" spans="1:169" s="14" customFormat="1" x14ac:dyDescent="0.35">
      <c r="A16" s="17" t="s">
        <v>148</v>
      </c>
      <c r="B16" s="46">
        <v>42962</v>
      </c>
      <c r="C16" s="46">
        <v>42962</v>
      </c>
      <c r="D16" s="46">
        <v>42961</v>
      </c>
      <c r="E16" s="46">
        <v>42968</v>
      </c>
      <c r="F16" s="46">
        <v>42968</v>
      </c>
      <c r="G16" s="46">
        <v>42956</v>
      </c>
      <c r="H16" s="46">
        <v>42956</v>
      </c>
      <c r="I16" s="46">
        <v>42990</v>
      </c>
      <c r="J16" s="46">
        <v>42956</v>
      </c>
      <c r="K16" s="46">
        <v>42991</v>
      </c>
      <c r="L16" s="27"/>
      <c r="M16" s="46">
        <v>42990</v>
      </c>
      <c r="N16" s="46">
        <v>42962</v>
      </c>
      <c r="O16" s="46">
        <v>42962</v>
      </c>
      <c r="P16" s="46">
        <v>42968</v>
      </c>
      <c r="Q16" s="46">
        <v>42968</v>
      </c>
      <c r="R16" s="46">
        <v>42962</v>
      </c>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row>
    <row r="17" spans="1:169" s="42" customFormat="1" x14ac:dyDescent="0.35">
      <c r="A17" s="19"/>
      <c r="C17" s="43"/>
      <c r="D17" s="43"/>
      <c r="E17" s="43"/>
      <c r="F17" s="43"/>
      <c r="G17" s="43"/>
      <c r="H17" s="43"/>
      <c r="I17" s="43"/>
      <c r="J17" s="48"/>
      <c r="K17" s="60"/>
      <c r="L17" s="61"/>
      <c r="M17" s="53"/>
      <c r="N17" s="43"/>
      <c r="O17" s="43"/>
      <c r="P17" s="43"/>
      <c r="Q17" s="43"/>
      <c r="R17" s="4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row>
    <row r="18" spans="1:169" s="14" customFormat="1" x14ac:dyDescent="0.35">
      <c r="A18" s="17" t="s">
        <v>153</v>
      </c>
      <c r="B18" s="27"/>
      <c r="C18" s="27"/>
      <c r="D18" s="27">
        <v>19.5</v>
      </c>
      <c r="E18" s="27">
        <v>19.170000000000002</v>
      </c>
      <c r="F18" s="27"/>
      <c r="G18" s="27">
        <v>14.45</v>
      </c>
      <c r="H18" s="27">
        <v>17.36</v>
      </c>
      <c r="I18" s="27"/>
      <c r="J18" s="38"/>
      <c r="K18" s="58"/>
      <c r="L18" s="69"/>
      <c r="M18" s="52">
        <v>16.55</v>
      </c>
      <c r="N18" s="27">
        <v>14.32</v>
      </c>
      <c r="O18" s="27"/>
      <c r="P18" s="27"/>
      <c r="Q18" s="27">
        <v>17.07</v>
      </c>
      <c r="R18" s="27"/>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row>
    <row r="19" spans="1:169" s="14" customFormat="1" x14ac:dyDescent="0.35">
      <c r="A19" s="17" t="s">
        <v>69</v>
      </c>
      <c r="B19" s="27"/>
      <c r="C19" s="27"/>
      <c r="D19" s="27">
        <v>386</v>
      </c>
      <c r="E19" s="27">
        <v>382</v>
      </c>
      <c r="F19" s="27"/>
      <c r="G19" s="27">
        <v>564</v>
      </c>
      <c r="H19" s="27">
        <v>496</v>
      </c>
      <c r="I19" s="27"/>
      <c r="J19" s="38"/>
      <c r="K19" s="58"/>
      <c r="L19" s="69"/>
      <c r="M19" s="52">
        <v>448</v>
      </c>
      <c r="N19" s="27">
        <v>435</v>
      </c>
      <c r="O19" s="27"/>
      <c r="P19" s="27"/>
      <c r="Q19" s="27">
        <v>509</v>
      </c>
      <c r="R19" s="27"/>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row>
    <row r="20" spans="1:169" s="14" customFormat="1" x14ac:dyDescent="0.35">
      <c r="A20" s="17" t="s">
        <v>149</v>
      </c>
      <c r="B20" s="27"/>
      <c r="C20" s="27"/>
      <c r="D20" s="27">
        <v>79.8</v>
      </c>
      <c r="E20" s="27">
        <v>80.7</v>
      </c>
      <c r="F20" s="27"/>
      <c r="G20" s="27">
        <v>105.6</v>
      </c>
      <c r="H20" s="27">
        <v>113.6</v>
      </c>
      <c r="I20" s="27"/>
      <c r="J20" s="38"/>
      <c r="K20" s="58"/>
      <c r="L20" s="69"/>
      <c r="M20" s="52">
        <v>108</v>
      </c>
      <c r="N20" s="27">
        <v>97.4</v>
      </c>
      <c r="O20" s="27"/>
      <c r="P20" s="27"/>
      <c r="Q20" s="27">
        <v>114</v>
      </c>
      <c r="R20" s="27"/>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row>
    <row r="21" spans="1:169" s="14" customFormat="1" x14ac:dyDescent="0.35">
      <c r="A21" s="17" t="s">
        <v>150</v>
      </c>
      <c r="B21" s="27"/>
      <c r="C21" s="27"/>
      <c r="D21" s="27">
        <v>7.29</v>
      </c>
      <c r="E21" s="27">
        <v>7.45</v>
      </c>
      <c r="F21" s="27"/>
      <c r="G21" s="27">
        <v>10.77</v>
      </c>
      <c r="H21" s="27">
        <v>10.89</v>
      </c>
      <c r="I21" s="27"/>
      <c r="J21" s="38"/>
      <c r="K21" s="58"/>
      <c r="L21" s="69"/>
      <c r="M21" s="52">
        <v>10.51</v>
      </c>
      <c r="N21" s="27">
        <v>9.9600000000000009</v>
      </c>
      <c r="O21" s="27"/>
      <c r="P21" s="27"/>
      <c r="Q21" s="27">
        <v>11</v>
      </c>
      <c r="R21" s="27"/>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row>
    <row r="22" spans="1:169" s="14" customFormat="1" x14ac:dyDescent="0.35">
      <c r="A22" s="17" t="s">
        <v>72</v>
      </c>
      <c r="B22" s="27"/>
      <c r="C22" s="27"/>
      <c r="D22" s="27">
        <v>7.98</v>
      </c>
      <c r="E22" s="27">
        <v>7.97</v>
      </c>
      <c r="F22" s="27"/>
      <c r="G22" s="27">
        <v>8.1199999999999992</v>
      </c>
      <c r="H22" s="27">
        <v>8.5</v>
      </c>
      <c r="I22" s="27"/>
      <c r="J22" s="38"/>
      <c r="K22" s="58"/>
      <c r="L22" s="69"/>
      <c r="M22" s="52">
        <v>8.42</v>
      </c>
      <c r="N22" s="27">
        <v>8.3000000000000007</v>
      </c>
      <c r="O22" s="27"/>
      <c r="P22" s="27"/>
      <c r="Q22" s="27">
        <v>8.49</v>
      </c>
      <c r="R22" s="27"/>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row>
    <row r="23" spans="1:169" s="14" customFormat="1" x14ac:dyDescent="0.35">
      <c r="A23" s="17" t="s">
        <v>152</v>
      </c>
      <c r="B23" s="27"/>
      <c r="C23" s="27"/>
      <c r="D23" s="27">
        <v>120</v>
      </c>
      <c r="E23" s="27">
        <v>56</v>
      </c>
      <c r="F23" s="27"/>
      <c r="G23" s="27">
        <v>120</v>
      </c>
      <c r="H23" s="27">
        <v>120</v>
      </c>
      <c r="I23" s="27"/>
      <c r="J23" s="27"/>
      <c r="K23" s="27"/>
      <c r="L23" s="27"/>
      <c r="M23" s="27">
        <v>120</v>
      </c>
      <c r="N23" s="27">
        <v>120</v>
      </c>
      <c r="O23" s="27"/>
      <c r="P23" s="27"/>
      <c r="Q23" s="27">
        <v>120</v>
      </c>
      <c r="R23" s="27"/>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row>
    <row r="24" spans="1:169" s="14" customFormat="1" x14ac:dyDescent="0.35">
      <c r="A24" s="17" t="s">
        <v>148</v>
      </c>
      <c r="B24" s="46"/>
      <c r="C24" s="46"/>
      <c r="D24" s="46">
        <v>42970</v>
      </c>
      <c r="E24" s="46">
        <v>42970</v>
      </c>
      <c r="F24" s="46"/>
      <c r="G24" s="46">
        <v>42970</v>
      </c>
      <c r="H24" s="46">
        <v>42970</v>
      </c>
      <c r="I24" s="46"/>
      <c r="J24" s="46"/>
      <c r="K24" s="46"/>
      <c r="L24" s="27"/>
      <c r="M24" s="46">
        <v>42970</v>
      </c>
      <c r="N24" s="46">
        <v>42970</v>
      </c>
      <c r="O24" s="46"/>
      <c r="P24" s="46"/>
      <c r="Q24" s="46">
        <v>42970</v>
      </c>
      <c r="R24" s="46"/>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row>
    <row r="25" spans="1:169" s="42" customFormat="1" ht="15.5" x14ac:dyDescent="0.35">
      <c r="A25" s="19"/>
      <c r="B25" s="45"/>
      <c r="C25" s="45"/>
      <c r="D25" s="45"/>
      <c r="E25" s="45"/>
      <c r="F25" s="45"/>
      <c r="G25" s="45"/>
      <c r="H25" s="45"/>
      <c r="I25" s="45"/>
      <c r="J25" s="49"/>
      <c r="K25" s="62"/>
      <c r="L25" s="61"/>
      <c r="M25" s="54"/>
      <c r="N25" s="45"/>
      <c r="O25" s="45"/>
      <c r="P25" s="45"/>
      <c r="Q25" s="45"/>
      <c r="R25" s="45"/>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row>
    <row r="26" spans="1:169" s="67" customFormat="1" ht="15.5" x14ac:dyDescent="0.35">
      <c r="A26" s="66" t="s">
        <v>154</v>
      </c>
      <c r="B26" s="70"/>
      <c r="C26" s="70"/>
      <c r="D26" s="70"/>
      <c r="E26" s="70"/>
      <c r="F26" s="70"/>
      <c r="G26" s="70"/>
      <c r="H26" s="70"/>
      <c r="I26" s="70"/>
      <c r="J26" s="71"/>
      <c r="K26" s="72"/>
      <c r="L26" s="73"/>
      <c r="M26" s="74"/>
      <c r="N26" s="70"/>
      <c r="O26" s="70"/>
      <c r="P26" s="70"/>
      <c r="Q26" s="70"/>
      <c r="R26" s="70"/>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row>
    <row r="27" spans="1:169" s="14" customFormat="1" x14ac:dyDescent="0.35">
      <c r="A27" s="17" t="s">
        <v>147</v>
      </c>
      <c r="B27" s="27"/>
      <c r="C27" s="27"/>
      <c r="D27" s="27"/>
      <c r="E27" s="27"/>
      <c r="F27" s="27"/>
      <c r="G27" s="27"/>
      <c r="H27" s="27"/>
      <c r="I27" s="27"/>
      <c r="J27" s="38"/>
      <c r="K27" s="59">
        <v>43024</v>
      </c>
      <c r="L27" s="69">
        <v>0.17299999999999999</v>
      </c>
      <c r="M27" s="52"/>
      <c r="N27" s="27"/>
      <c r="O27" s="27"/>
      <c r="P27" s="27"/>
      <c r="Q27" s="27"/>
      <c r="R27" s="27"/>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row>
    <row r="28" spans="1:169" s="14" customFormat="1" x14ac:dyDescent="0.35">
      <c r="B28" s="27"/>
      <c r="C28" s="27"/>
      <c r="D28" s="27"/>
      <c r="E28" s="27"/>
      <c r="F28" s="27"/>
      <c r="G28" s="27"/>
      <c r="H28" s="27"/>
      <c r="I28" s="27"/>
      <c r="J28" s="38"/>
      <c r="K28" s="59">
        <v>42996</v>
      </c>
      <c r="L28" s="69">
        <v>9.5000000000000001E-2</v>
      </c>
      <c r="M28" s="52"/>
      <c r="N28" s="27"/>
      <c r="O28" s="27"/>
      <c r="P28" s="27"/>
      <c r="Q28" s="27"/>
      <c r="R28" s="27"/>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row>
    <row r="29" spans="1:169" s="14" customFormat="1" x14ac:dyDescent="0.35">
      <c r="B29" s="27"/>
      <c r="C29" s="27"/>
      <c r="D29" s="27"/>
      <c r="E29" s="27"/>
      <c r="F29" s="27"/>
      <c r="G29" s="27"/>
      <c r="H29" s="27"/>
      <c r="I29" s="27"/>
      <c r="J29" s="38"/>
      <c r="K29" s="59">
        <v>42968</v>
      </c>
      <c r="L29" s="69">
        <v>9.3100000000000002E-2</v>
      </c>
      <c r="M29" s="52"/>
      <c r="N29" s="27"/>
      <c r="O29" s="27"/>
      <c r="P29" s="27"/>
      <c r="Q29" s="27"/>
      <c r="R29" s="27"/>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row>
    <row r="30" spans="1:169" s="14" customFormat="1" x14ac:dyDescent="0.35">
      <c r="B30" s="27"/>
      <c r="C30" s="27"/>
      <c r="D30" s="27"/>
      <c r="E30" s="27"/>
      <c r="F30" s="27"/>
      <c r="G30" s="27"/>
      <c r="H30" s="27"/>
      <c r="I30" s="27"/>
      <c r="J30" s="38"/>
      <c r="K30" s="59">
        <v>42942</v>
      </c>
      <c r="L30" s="69">
        <v>0.14000000000000001</v>
      </c>
      <c r="M30" s="52"/>
      <c r="N30" s="27"/>
      <c r="O30" s="27"/>
      <c r="P30" s="27"/>
      <c r="Q30" s="27"/>
      <c r="R30" s="27"/>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row>
    <row r="31" spans="1:169" s="14" customFormat="1" x14ac:dyDescent="0.35">
      <c r="B31" s="27"/>
      <c r="C31" s="27"/>
      <c r="D31" s="27"/>
      <c r="E31" s="27"/>
      <c r="F31" s="27"/>
      <c r="G31" s="27"/>
      <c r="H31" s="27"/>
      <c r="I31" s="27"/>
      <c r="J31" s="38"/>
      <c r="K31" s="59">
        <v>42905</v>
      </c>
      <c r="L31" s="69">
        <v>0.16900000000000001</v>
      </c>
      <c r="M31" s="52"/>
      <c r="N31" s="27"/>
      <c r="O31" s="27"/>
      <c r="P31" s="27"/>
      <c r="Q31" s="27"/>
      <c r="R31" s="27"/>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row>
    <row r="32" spans="1:169" s="14" customFormat="1" x14ac:dyDescent="0.35">
      <c r="B32" s="27"/>
      <c r="C32" s="27"/>
      <c r="D32" s="27"/>
      <c r="E32" s="27"/>
      <c r="F32" s="27"/>
      <c r="G32" s="27"/>
      <c r="H32" s="27"/>
      <c r="I32" s="27"/>
      <c r="J32" s="38"/>
      <c r="K32" s="59">
        <v>42870</v>
      </c>
      <c r="L32" s="69" t="s">
        <v>155</v>
      </c>
      <c r="M32" s="52"/>
      <c r="N32" s="27"/>
      <c r="O32" s="27"/>
      <c r="P32" s="27"/>
      <c r="Q32" s="27"/>
      <c r="R32" s="27"/>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row>
    <row r="33" spans="2:169" s="14" customFormat="1" x14ac:dyDescent="0.35">
      <c r="B33" s="27"/>
      <c r="C33" s="27"/>
      <c r="D33" s="27"/>
      <c r="E33" s="27"/>
      <c r="F33" s="27"/>
      <c r="G33" s="27"/>
      <c r="H33" s="27"/>
      <c r="I33" s="27"/>
      <c r="J33" s="38"/>
      <c r="K33" s="59">
        <v>42870</v>
      </c>
      <c r="L33" s="69">
        <v>7.2499999999999995E-2</v>
      </c>
      <c r="M33" s="52"/>
      <c r="N33" s="27"/>
      <c r="O33" s="27"/>
      <c r="P33" s="27"/>
      <c r="Q33" s="27"/>
      <c r="R33" s="27"/>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row>
    <row r="34" spans="2:169" s="29" customFormat="1" ht="15" thickBot="1" x14ac:dyDescent="0.4">
      <c r="B34" s="28"/>
      <c r="C34" s="28"/>
      <c r="D34" s="28"/>
      <c r="E34" s="28"/>
      <c r="F34" s="28"/>
      <c r="G34" s="28"/>
      <c r="H34" s="28"/>
      <c r="I34" s="28"/>
      <c r="J34" s="39"/>
      <c r="K34" s="63">
        <v>42870</v>
      </c>
      <c r="L34" s="75">
        <v>7.3899999999999993E-2</v>
      </c>
      <c r="M34" s="55"/>
      <c r="N34" s="28"/>
      <c r="O34" s="28"/>
      <c r="P34" s="28"/>
      <c r="Q34" s="28"/>
      <c r="R34" s="28"/>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0C4CA-1673-459D-AC0B-43A56CC37EAE}">
  <dimension ref="A2:C47"/>
  <sheetViews>
    <sheetView topLeftCell="A40" workbookViewId="0">
      <selection activeCell="A46" sqref="A46:B46"/>
    </sheetView>
  </sheetViews>
  <sheetFormatPr defaultRowHeight="14.5" x14ac:dyDescent="0.35"/>
  <cols>
    <col min="1" max="1" width="43.81640625" customWidth="1"/>
    <col min="3" max="3" width="13" customWidth="1"/>
  </cols>
  <sheetData>
    <row r="2" spans="1:3" ht="15.5" x14ac:dyDescent="0.35">
      <c r="A2" s="86" t="s">
        <v>78</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73</v>
      </c>
      <c r="B6">
        <v>21</v>
      </c>
    </row>
    <row r="7" spans="1:3" x14ac:dyDescent="0.35">
      <c r="A7" s="4" t="s">
        <v>74</v>
      </c>
      <c r="B7">
        <v>41</v>
      </c>
    </row>
    <row r="8" spans="1:3" x14ac:dyDescent="0.35">
      <c r="A8" s="4" t="s">
        <v>82</v>
      </c>
      <c r="B8">
        <v>5</v>
      </c>
    </row>
    <row r="9" spans="1:3" x14ac:dyDescent="0.35">
      <c r="A9" s="4" t="s">
        <v>109</v>
      </c>
      <c r="B9">
        <v>3</v>
      </c>
    </row>
    <row r="10" spans="1:3" x14ac:dyDescent="0.35">
      <c r="A10" s="4" t="s">
        <v>75</v>
      </c>
      <c r="B10">
        <v>8</v>
      </c>
    </row>
    <row r="11" spans="1:3" x14ac:dyDescent="0.35">
      <c r="A11" s="4" t="s">
        <v>76</v>
      </c>
      <c r="B11">
        <v>2</v>
      </c>
    </row>
    <row r="12" spans="1:3" x14ac:dyDescent="0.35">
      <c r="A12" s="4" t="s">
        <v>77</v>
      </c>
      <c r="B12">
        <v>2</v>
      </c>
    </row>
    <row r="13" spans="1:3" x14ac:dyDescent="0.35">
      <c r="A13" s="4"/>
    </row>
    <row r="14" spans="1:3" x14ac:dyDescent="0.35">
      <c r="A14" s="6" t="s">
        <v>49</v>
      </c>
      <c r="B14" s="6">
        <f>SUM(B6:B12)</f>
        <v>82</v>
      </c>
    </row>
    <row r="17" spans="1:2" ht="15.5" x14ac:dyDescent="0.35">
      <c r="A17" s="86" t="s">
        <v>50</v>
      </c>
      <c r="B17" s="86"/>
    </row>
    <row r="18" spans="1:2" x14ac:dyDescent="0.35">
      <c r="A18" s="1" t="s">
        <v>51</v>
      </c>
    </row>
    <row r="19" spans="1:2" x14ac:dyDescent="0.35">
      <c r="A19" t="s">
        <v>52</v>
      </c>
      <c r="B19">
        <v>15</v>
      </c>
    </row>
    <row r="20" spans="1:2" x14ac:dyDescent="0.35">
      <c r="A20" t="s">
        <v>53</v>
      </c>
      <c r="B20">
        <v>15</v>
      </c>
    </row>
    <row r="21" spans="1:2" x14ac:dyDescent="0.35">
      <c r="A21" t="s">
        <v>54</v>
      </c>
      <c r="B21">
        <v>3</v>
      </c>
    </row>
    <row r="22" spans="1:2" x14ac:dyDescent="0.35">
      <c r="A22" t="s">
        <v>55</v>
      </c>
      <c r="B22">
        <v>0</v>
      </c>
    </row>
    <row r="23" spans="1:2" x14ac:dyDescent="0.35">
      <c r="A23" t="s">
        <v>56</v>
      </c>
      <c r="B23">
        <v>10</v>
      </c>
    </row>
    <row r="24" spans="1:2" x14ac:dyDescent="0.35">
      <c r="A24" t="s">
        <v>57</v>
      </c>
      <c r="B24">
        <v>10</v>
      </c>
    </row>
    <row r="25" spans="1:2" x14ac:dyDescent="0.35">
      <c r="A25" t="s">
        <v>58</v>
      </c>
      <c r="B25">
        <v>15</v>
      </c>
    </row>
    <row r="26" spans="1:2" x14ac:dyDescent="0.35">
      <c r="A26" s="6" t="s">
        <v>59</v>
      </c>
      <c r="B26" s="1">
        <f>SUM(B19:B25)</f>
        <v>68</v>
      </c>
    </row>
    <row r="29" spans="1:2" ht="15.5" x14ac:dyDescent="0.35">
      <c r="A29" s="86" t="s">
        <v>60</v>
      </c>
      <c r="B29" s="86"/>
    </row>
    <row r="30" spans="1:2" x14ac:dyDescent="0.35">
      <c r="A30" s="7" t="s">
        <v>7</v>
      </c>
      <c r="B30">
        <v>1.0760000000000001</v>
      </c>
    </row>
    <row r="31" spans="1:2" x14ac:dyDescent="0.35">
      <c r="A31" s="7" t="s">
        <v>68</v>
      </c>
      <c r="B31">
        <v>15.24</v>
      </c>
    </row>
    <row r="32" spans="1:2" x14ac:dyDescent="0.35">
      <c r="A32" s="7" t="s">
        <v>69</v>
      </c>
      <c r="B32">
        <v>447</v>
      </c>
    </row>
    <row r="33" spans="1:2" x14ac:dyDescent="0.35">
      <c r="A33" s="7" t="s">
        <v>70</v>
      </c>
      <c r="B33">
        <v>87.7</v>
      </c>
    </row>
    <row r="34" spans="1:2" x14ac:dyDescent="0.35">
      <c r="A34" s="7" t="s">
        <v>71</v>
      </c>
      <c r="B34">
        <v>8.76</v>
      </c>
    </row>
    <row r="35" spans="1:2" x14ac:dyDescent="0.35">
      <c r="A35" s="7" t="s">
        <v>72</v>
      </c>
      <c r="B35">
        <v>8.5500000000000007</v>
      </c>
    </row>
    <row r="38" spans="1:2" ht="15.5" x14ac:dyDescent="0.35">
      <c r="A38" s="86" t="s">
        <v>61</v>
      </c>
      <c r="B38" s="86"/>
    </row>
    <row r="39" spans="1:2" x14ac:dyDescent="0.35">
      <c r="A39" t="s">
        <v>62</v>
      </c>
      <c r="B39" s="22">
        <v>7.2930000000000001</v>
      </c>
    </row>
    <row r="40" spans="1:2" x14ac:dyDescent="0.35">
      <c r="A40" t="s">
        <v>63</v>
      </c>
      <c r="B40" s="22">
        <v>3.718</v>
      </c>
    </row>
    <row r="41" spans="1:2" x14ac:dyDescent="0.35">
      <c r="A41" t="s">
        <v>64</v>
      </c>
      <c r="B41" s="22">
        <v>4.3179999999999996</v>
      </c>
    </row>
    <row r="42" spans="1:2" x14ac:dyDescent="0.35">
      <c r="A42" t="s">
        <v>65</v>
      </c>
      <c r="B42" s="22">
        <v>3.7189999999999999</v>
      </c>
    </row>
    <row r="43" spans="1:2" x14ac:dyDescent="0.35">
      <c r="A43" t="s">
        <v>66</v>
      </c>
      <c r="B43" s="22">
        <v>4.0279999999999996</v>
      </c>
    </row>
    <row r="44" spans="1:2" x14ac:dyDescent="0.35">
      <c r="B44" s="10"/>
    </row>
    <row r="46" spans="1:2" ht="15.5" x14ac:dyDescent="0.35">
      <c r="A46" s="86" t="s">
        <v>67</v>
      </c>
      <c r="B46" s="86"/>
    </row>
    <row r="47" spans="1:2" ht="15" customHeight="1" x14ac:dyDescent="0.35">
      <c r="A47" s="87"/>
      <c r="B47" s="87"/>
    </row>
  </sheetData>
  <mergeCells count="7">
    <mergeCell ref="A2:C2"/>
    <mergeCell ref="A4:B4"/>
    <mergeCell ref="A47:B47"/>
    <mergeCell ref="A46:B46"/>
    <mergeCell ref="A38:B38"/>
    <mergeCell ref="A29:B29"/>
    <mergeCell ref="A17:B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367F-31AB-4DE8-B7B9-1BFEF69A14E4}">
  <dimension ref="A2:C47"/>
  <sheetViews>
    <sheetView topLeftCell="A16" workbookViewId="0">
      <selection activeCell="B36" sqref="B36"/>
    </sheetView>
  </sheetViews>
  <sheetFormatPr defaultRowHeight="14.5" x14ac:dyDescent="0.35"/>
  <cols>
    <col min="1" max="1" width="28.26953125" bestFit="1" customWidth="1"/>
    <col min="2" max="2" width="6.26953125" bestFit="1" customWidth="1"/>
  </cols>
  <sheetData>
    <row r="2" spans="1:3" ht="15.5" x14ac:dyDescent="0.35">
      <c r="A2" s="86" t="s">
        <v>79</v>
      </c>
      <c r="B2" s="86"/>
      <c r="C2" s="86"/>
    </row>
    <row r="3" spans="1:3" ht="15.5" x14ac:dyDescent="0.35">
      <c r="A3" s="5"/>
      <c r="B3" s="5"/>
      <c r="C3" s="5"/>
    </row>
    <row r="4" spans="1:3" ht="15.5" x14ac:dyDescent="0.35">
      <c r="A4" s="86" t="s">
        <v>46</v>
      </c>
      <c r="B4" s="86"/>
    </row>
    <row r="5" spans="1:3" x14ac:dyDescent="0.35">
      <c r="A5" s="1" t="s">
        <v>47</v>
      </c>
      <c r="B5" s="1" t="s">
        <v>48</v>
      </c>
    </row>
    <row r="6" spans="1:3" x14ac:dyDescent="0.35">
      <c r="A6" s="4" t="s">
        <v>80</v>
      </c>
      <c r="B6">
        <v>1</v>
      </c>
    </row>
    <row r="7" spans="1:3" x14ac:dyDescent="0.35">
      <c r="A7" s="4" t="s">
        <v>86</v>
      </c>
      <c r="B7">
        <v>1</v>
      </c>
    </row>
    <row r="8" spans="1:3" x14ac:dyDescent="0.35">
      <c r="A8" s="4" t="s">
        <v>81</v>
      </c>
      <c r="B8">
        <v>6</v>
      </c>
    </row>
    <row r="9" spans="1:3" x14ac:dyDescent="0.35">
      <c r="A9" s="4" t="s">
        <v>73</v>
      </c>
      <c r="B9">
        <v>4</v>
      </c>
    </row>
    <row r="10" spans="1:3" x14ac:dyDescent="0.35">
      <c r="A10" s="4" t="s">
        <v>82</v>
      </c>
      <c r="B10">
        <v>2</v>
      </c>
    </row>
    <row r="11" spans="1:3" x14ac:dyDescent="0.35">
      <c r="A11" s="4" t="s">
        <v>83</v>
      </c>
      <c r="B11">
        <v>1</v>
      </c>
    </row>
    <row r="12" spans="1:3" x14ac:dyDescent="0.35">
      <c r="A12" s="4"/>
    </row>
    <row r="13" spans="1:3" x14ac:dyDescent="0.35">
      <c r="A13" s="4"/>
    </row>
    <row r="14" spans="1:3" x14ac:dyDescent="0.35">
      <c r="A14" s="6" t="s">
        <v>49</v>
      </c>
      <c r="B14" s="6">
        <f>SUM(B6:B12)</f>
        <v>15</v>
      </c>
    </row>
    <row r="17" spans="1:2" ht="15.5" x14ac:dyDescent="0.35">
      <c r="A17" s="86" t="s">
        <v>50</v>
      </c>
      <c r="B17" s="86"/>
    </row>
    <row r="18" spans="1:2" x14ac:dyDescent="0.35">
      <c r="A18" s="1" t="s">
        <v>51</v>
      </c>
    </row>
    <row r="19" spans="1:2" x14ac:dyDescent="0.35">
      <c r="A19" t="s">
        <v>52</v>
      </c>
      <c r="B19">
        <v>15</v>
      </c>
    </row>
    <row r="20" spans="1:2" x14ac:dyDescent="0.35">
      <c r="A20" t="s">
        <v>53</v>
      </c>
      <c r="B20">
        <v>5</v>
      </c>
    </row>
    <row r="21" spans="1:2" x14ac:dyDescent="0.35">
      <c r="A21" t="s">
        <v>54</v>
      </c>
      <c r="B21">
        <v>3</v>
      </c>
    </row>
    <row r="22" spans="1:2" x14ac:dyDescent="0.35">
      <c r="A22" t="s">
        <v>55</v>
      </c>
      <c r="B22">
        <v>0</v>
      </c>
    </row>
    <row r="23" spans="1:2" x14ac:dyDescent="0.35">
      <c r="A23" t="s">
        <v>56</v>
      </c>
      <c r="B23">
        <v>5</v>
      </c>
    </row>
    <row r="24" spans="1:2" x14ac:dyDescent="0.35">
      <c r="A24" t="s">
        <v>57</v>
      </c>
      <c r="B24">
        <v>0</v>
      </c>
    </row>
    <row r="25" spans="1:2" x14ac:dyDescent="0.35">
      <c r="A25" t="s">
        <v>58</v>
      </c>
      <c r="B25">
        <v>5</v>
      </c>
    </row>
    <row r="26" spans="1:2" x14ac:dyDescent="0.35">
      <c r="A26" s="6" t="s">
        <v>59</v>
      </c>
      <c r="B26" s="1">
        <f>SUM(B19:B25)</f>
        <v>33</v>
      </c>
    </row>
    <row r="29" spans="1:2" ht="15.5" x14ac:dyDescent="0.35">
      <c r="A29" s="86" t="s">
        <v>60</v>
      </c>
      <c r="B29" s="86"/>
    </row>
    <row r="30" spans="1:2" x14ac:dyDescent="0.35">
      <c r="A30" s="7" t="s">
        <v>7</v>
      </c>
      <c r="B30">
        <v>1.1859999999999999</v>
      </c>
    </row>
    <row r="31" spans="1:2" x14ac:dyDescent="0.35">
      <c r="A31" s="7" t="s">
        <v>68</v>
      </c>
      <c r="B31">
        <v>15.52</v>
      </c>
    </row>
    <row r="32" spans="1:2" x14ac:dyDescent="0.35">
      <c r="A32" s="7" t="s">
        <v>69</v>
      </c>
      <c r="B32">
        <v>412</v>
      </c>
    </row>
    <row r="33" spans="1:2" x14ac:dyDescent="0.35">
      <c r="A33" s="7" t="s">
        <v>70</v>
      </c>
      <c r="B33">
        <v>100.2</v>
      </c>
    </row>
    <row r="34" spans="1:2" x14ac:dyDescent="0.35">
      <c r="A34" s="7" t="s">
        <v>71</v>
      </c>
      <c r="B34">
        <v>9.98</v>
      </c>
    </row>
    <row r="35" spans="1:2" x14ac:dyDescent="0.35">
      <c r="A35" s="7" t="s">
        <v>72</v>
      </c>
      <c r="B35">
        <v>8.01</v>
      </c>
    </row>
    <row r="36" spans="1:2" x14ac:dyDescent="0.35">
      <c r="A36" s="7" t="s">
        <v>100</v>
      </c>
      <c r="B36">
        <v>120</v>
      </c>
    </row>
    <row r="39" spans="1:2" ht="15.5" x14ac:dyDescent="0.35">
      <c r="A39" s="86" t="s">
        <v>61</v>
      </c>
      <c r="B39" s="86"/>
    </row>
    <row r="40" spans="1:2" x14ac:dyDescent="0.35">
      <c r="A40" t="s">
        <v>62</v>
      </c>
      <c r="B40" s="21">
        <v>4.016</v>
      </c>
    </row>
    <row r="41" spans="1:2" x14ac:dyDescent="0.35">
      <c r="A41" t="s">
        <v>63</v>
      </c>
      <c r="B41" s="21">
        <v>4.7549999999999999</v>
      </c>
    </row>
    <row r="42" spans="1:2" x14ac:dyDescent="0.35">
      <c r="A42" t="s">
        <v>64</v>
      </c>
      <c r="B42" s="21">
        <v>5.29</v>
      </c>
    </row>
    <row r="43" spans="1:2" x14ac:dyDescent="0.35">
      <c r="A43" t="s">
        <v>65</v>
      </c>
      <c r="B43" s="21">
        <v>4.875</v>
      </c>
    </row>
    <row r="44" spans="1:2" x14ac:dyDescent="0.35">
      <c r="A44" t="s">
        <v>66</v>
      </c>
      <c r="B44" s="21">
        <v>3.71</v>
      </c>
    </row>
    <row r="47" spans="1:2" ht="15.5" x14ac:dyDescent="0.35">
      <c r="A47" s="86" t="s">
        <v>67</v>
      </c>
      <c r="B47" s="86"/>
    </row>
  </sheetData>
  <mergeCells count="6">
    <mergeCell ref="A47:B47"/>
    <mergeCell ref="A2:C2"/>
    <mergeCell ref="A4:B4"/>
    <mergeCell ref="A17:B17"/>
    <mergeCell ref="A29:B29"/>
    <mergeCell ref="A39:B3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387F-27F4-4A98-B352-C2D5AC2E983C}">
  <dimension ref="A2:C49"/>
  <sheetViews>
    <sheetView topLeftCell="A19" workbookViewId="0">
      <selection activeCell="E41" sqref="E41"/>
    </sheetView>
  </sheetViews>
  <sheetFormatPr defaultRowHeight="14.5" x14ac:dyDescent="0.35"/>
  <cols>
    <col min="1" max="1" width="28.26953125" bestFit="1" customWidth="1"/>
    <col min="2" max="2" width="6.26953125" bestFit="1" customWidth="1"/>
    <col min="3" max="3" width="20" bestFit="1" customWidth="1"/>
  </cols>
  <sheetData>
    <row r="2" spans="1:3" ht="15.5" x14ac:dyDescent="0.35">
      <c r="A2" s="86" t="s">
        <v>84</v>
      </c>
      <c r="B2" s="86"/>
      <c r="C2" s="86"/>
    </row>
    <row r="3" spans="1:3" ht="15.5" x14ac:dyDescent="0.35">
      <c r="A3" s="5"/>
      <c r="B3" s="5"/>
      <c r="C3" s="5"/>
    </row>
    <row r="4" spans="1:3" ht="15.5" x14ac:dyDescent="0.35">
      <c r="A4" s="86" t="s">
        <v>46</v>
      </c>
      <c r="B4" s="86"/>
      <c r="C4" s="11" t="s">
        <v>85</v>
      </c>
    </row>
    <row r="5" spans="1:3" x14ac:dyDescent="0.35">
      <c r="A5" s="1" t="s">
        <v>47</v>
      </c>
      <c r="B5" s="1" t="s">
        <v>48</v>
      </c>
    </row>
    <row r="6" spans="1:3" x14ac:dyDescent="0.35">
      <c r="A6" s="4" t="s">
        <v>106</v>
      </c>
      <c r="B6">
        <v>30</v>
      </c>
    </row>
    <row r="7" spans="1:3" x14ac:dyDescent="0.35">
      <c r="A7" s="4" t="s">
        <v>82</v>
      </c>
      <c r="B7">
        <v>22</v>
      </c>
    </row>
    <row r="8" spans="1:3" x14ac:dyDescent="0.35">
      <c r="A8" s="4" t="s">
        <v>86</v>
      </c>
      <c r="B8">
        <v>13</v>
      </c>
    </row>
    <row r="9" spans="1:3" x14ac:dyDescent="0.35">
      <c r="A9" s="4" t="s">
        <v>80</v>
      </c>
      <c r="B9">
        <v>71</v>
      </c>
    </row>
    <row r="10" spans="1:3" x14ac:dyDescent="0.35">
      <c r="A10" s="4" t="s">
        <v>87</v>
      </c>
      <c r="B10">
        <v>2</v>
      </c>
    </row>
    <row r="11" spans="1:3" x14ac:dyDescent="0.35">
      <c r="A11" s="4" t="s">
        <v>73</v>
      </c>
      <c r="B11">
        <v>55</v>
      </c>
    </row>
    <row r="12" spans="1:3" x14ac:dyDescent="0.35">
      <c r="A12" s="4" t="s">
        <v>88</v>
      </c>
      <c r="B12">
        <v>15</v>
      </c>
    </row>
    <row r="13" spans="1:3" x14ac:dyDescent="0.35">
      <c r="A13" s="4" t="s">
        <v>89</v>
      </c>
      <c r="B13">
        <v>28</v>
      </c>
    </row>
    <row r="14" spans="1:3" x14ac:dyDescent="0.35">
      <c r="A14" s="4" t="s">
        <v>81</v>
      </c>
      <c r="B14">
        <v>2</v>
      </c>
    </row>
    <row r="15" spans="1:3" x14ac:dyDescent="0.35">
      <c r="A15" s="4" t="s">
        <v>90</v>
      </c>
      <c r="B15">
        <v>11</v>
      </c>
    </row>
    <row r="16" spans="1:3" x14ac:dyDescent="0.35">
      <c r="A16" s="4" t="s">
        <v>95</v>
      </c>
      <c r="B16">
        <v>8</v>
      </c>
    </row>
    <row r="17" spans="1:2" x14ac:dyDescent="0.35">
      <c r="A17" s="6" t="s">
        <v>49</v>
      </c>
      <c r="B17" s="6">
        <f>SUM(B6:B16)</f>
        <v>257</v>
      </c>
    </row>
    <row r="20" spans="1:2" ht="15.5" x14ac:dyDescent="0.35">
      <c r="A20" s="86" t="s">
        <v>50</v>
      </c>
      <c r="B20" s="86"/>
    </row>
    <row r="21" spans="1:2" x14ac:dyDescent="0.35">
      <c r="A21" s="1" t="s">
        <v>51</v>
      </c>
    </row>
    <row r="22" spans="1:2" x14ac:dyDescent="0.35">
      <c r="A22" t="s">
        <v>52</v>
      </c>
      <c r="B22">
        <v>0</v>
      </c>
    </row>
    <row r="23" spans="1:2" x14ac:dyDescent="0.35">
      <c r="A23" t="s">
        <v>53</v>
      </c>
      <c r="B23">
        <v>10</v>
      </c>
    </row>
    <row r="24" spans="1:2" x14ac:dyDescent="0.35">
      <c r="A24" t="s">
        <v>54</v>
      </c>
      <c r="B24">
        <v>0</v>
      </c>
    </row>
    <row r="25" spans="1:2" x14ac:dyDescent="0.35">
      <c r="A25" t="s">
        <v>55</v>
      </c>
      <c r="B25">
        <v>0</v>
      </c>
    </row>
    <row r="26" spans="1:2" x14ac:dyDescent="0.35">
      <c r="A26" t="s">
        <v>56</v>
      </c>
      <c r="B26">
        <v>5</v>
      </c>
    </row>
    <row r="27" spans="1:2" x14ac:dyDescent="0.35">
      <c r="A27" t="s">
        <v>57</v>
      </c>
      <c r="B27">
        <v>15</v>
      </c>
    </row>
    <row r="28" spans="1:2" x14ac:dyDescent="0.35">
      <c r="A28" t="s">
        <v>58</v>
      </c>
      <c r="B28">
        <v>10</v>
      </c>
    </row>
    <row r="29" spans="1:2" x14ac:dyDescent="0.35">
      <c r="A29" s="6" t="s">
        <v>59</v>
      </c>
      <c r="B29" s="1">
        <f>SUM(B22:B28)</f>
        <v>40</v>
      </c>
    </row>
    <row r="32" spans="1:2" ht="15.5" x14ac:dyDescent="0.35">
      <c r="A32" s="86" t="s">
        <v>60</v>
      </c>
      <c r="B32" s="86"/>
    </row>
    <row r="33" spans="1:2" x14ac:dyDescent="0.35">
      <c r="A33" s="7" t="s">
        <v>7</v>
      </c>
      <c r="B33">
        <v>2.5299999999999998</v>
      </c>
    </row>
    <row r="34" spans="1:2" x14ac:dyDescent="0.35">
      <c r="A34" s="7" t="s">
        <v>68</v>
      </c>
      <c r="B34">
        <v>19.309999999999999</v>
      </c>
    </row>
    <row r="35" spans="1:2" x14ac:dyDescent="0.35">
      <c r="A35" s="7" t="s">
        <v>69</v>
      </c>
      <c r="B35">
        <v>371</v>
      </c>
    </row>
    <row r="36" spans="1:2" x14ac:dyDescent="0.35">
      <c r="A36" s="7" t="s">
        <v>70</v>
      </c>
      <c r="B36">
        <v>84.9</v>
      </c>
    </row>
    <row r="37" spans="1:2" x14ac:dyDescent="0.35">
      <c r="A37" s="7" t="s">
        <v>71</v>
      </c>
      <c r="B37">
        <v>7.81</v>
      </c>
    </row>
    <row r="38" spans="1:2" x14ac:dyDescent="0.35">
      <c r="A38" s="7" t="s">
        <v>72</v>
      </c>
      <c r="B38">
        <v>7.83</v>
      </c>
    </row>
    <row r="41" spans="1:2" ht="15.5" x14ac:dyDescent="0.35">
      <c r="A41" s="86" t="s">
        <v>61</v>
      </c>
      <c r="B41" s="86"/>
    </row>
    <row r="42" spans="1:2" x14ac:dyDescent="0.35">
      <c r="A42" t="s">
        <v>62</v>
      </c>
      <c r="B42" s="21">
        <v>4.1589999999999998</v>
      </c>
    </row>
    <row r="43" spans="1:2" x14ac:dyDescent="0.35">
      <c r="A43" t="s">
        <v>63</v>
      </c>
      <c r="B43" s="21">
        <v>5.452</v>
      </c>
    </row>
    <row r="44" spans="1:2" x14ac:dyDescent="0.35">
      <c r="A44" t="s">
        <v>64</v>
      </c>
      <c r="B44" s="21">
        <v>6.0750000000000002</v>
      </c>
    </row>
    <row r="45" spans="1:2" x14ac:dyDescent="0.35">
      <c r="A45" t="s">
        <v>65</v>
      </c>
      <c r="B45" s="21">
        <v>4.7770000000000001</v>
      </c>
    </row>
    <row r="46" spans="1:2" x14ac:dyDescent="0.35">
      <c r="A46" t="s">
        <v>66</v>
      </c>
      <c r="B46" s="23">
        <v>2.9</v>
      </c>
    </row>
    <row r="49" spans="1:2" ht="15.5" x14ac:dyDescent="0.35">
      <c r="A49" s="86" t="s">
        <v>67</v>
      </c>
      <c r="B49" s="86"/>
    </row>
  </sheetData>
  <mergeCells count="6">
    <mergeCell ref="A49:B49"/>
    <mergeCell ref="A2:C2"/>
    <mergeCell ref="A4:B4"/>
    <mergeCell ref="A20:B20"/>
    <mergeCell ref="A32:B32"/>
    <mergeCell ref="A41:B4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2F06-D911-41B0-9A41-61E7DEB1775B}">
  <dimension ref="A2:C48"/>
  <sheetViews>
    <sheetView topLeftCell="A19" workbookViewId="0">
      <selection activeCell="B45" sqref="B45"/>
    </sheetView>
  </sheetViews>
  <sheetFormatPr defaultRowHeight="14.5" x14ac:dyDescent="0.35"/>
  <cols>
    <col min="1" max="1" width="35.453125" customWidth="1"/>
    <col min="2" max="2" width="6.26953125" bestFit="1" customWidth="1"/>
    <col min="3" max="3" width="10.54296875" customWidth="1"/>
  </cols>
  <sheetData>
    <row r="2" spans="1:3" ht="15.5" x14ac:dyDescent="0.35">
      <c r="A2" s="86" t="s">
        <v>96</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73</v>
      </c>
      <c r="B6">
        <v>22</v>
      </c>
    </row>
    <row r="7" spans="1:3" x14ac:dyDescent="0.35">
      <c r="A7" s="4" t="s">
        <v>80</v>
      </c>
      <c r="B7">
        <v>29</v>
      </c>
    </row>
    <row r="8" spans="1:3" x14ac:dyDescent="0.35">
      <c r="A8" s="4" t="s">
        <v>105</v>
      </c>
      <c r="B8">
        <v>1</v>
      </c>
    </row>
    <row r="9" spans="1:3" x14ac:dyDescent="0.35">
      <c r="A9" s="4" t="s">
        <v>89</v>
      </c>
      <c r="B9">
        <v>8</v>
      </c>
    </row>
    <row r="10" spans="1:3" x14ac:dyDescent="0.35">
      <c r="A10" s="4" t="s">
        <v>90</v>
      </c>
      <c r="B10">
        <v>1</v>
      </c>
    </row>
    <row r="11" spans="1:3" x14ac:dyDescent="0.35">
      <c r="A11" s="4" t="s">
        <v>92</v>
      </c>
      <c r="B11">
        <v>3</v>
      </c>
    </row>
    <row r="12" spans="1:3" x14ac:dyDescent="0.35">
      <c r="A12" s="4" t="s">
        <v>93</v>
      </c>
      <c r="B12">
        <v>8</v>
      </c>
    </row>
    <row r="13" spans="1:3" x14ac:dyDescent="0.35">
      <c r="A13" s="4" t="s">
        <v>94</v>
      </c>
      <c r="B13">
        <v>4</v>
      </c>
    </row>
    <row r="14" spans="1:3" x14ac:dyDescent="0.35">
      <c r="A14" s="4" t="s">
        <v>95</v>
      </c>
      <c r="B14">
        <v>43</v>
      </c>
    </row>
    <row r="15" spans="1:3" x14ac:dyDescent="0.35">
      <c r="A15" s="6" t="s">
        <v>49</v>
      </c>
      <c r="B15" s="6">
        <f>SUM(B6:B14)</f>
        <v>119</v>
      </c>
    </row>
    <row r="18" spans="1:2" ht="15.5" x14ac:dyDescent="0.35">
      <c r="A18" s="86" t="s">
        <v>50</v>
      </c>
      <c r="B18" s="86"/>
    </row>
    <row r="19" spans="1:2" x14ac:dyDescent="0.35">
      <c r="A19" s="1" t="s">
        <v>51</v>
      </c>
    </row>
    <row r="20" spans="1:2" x14ac:dyDescent="0.35">
      <c r="A20" t="s">
        <v>52</v>
      </c>
      <c r="B20">
        <v>15</v>
      </c>
    </row>
    <row r="21" spans="1:2" x14ac:dyDescent="0.35">
      <c r="A21" t="s">
        <v>53</v>
      </c>
      <c r="B21">
        <v>15</v>
      </c>
    </row>
    <row r="22" spans="1:2" x14ac:dyDescent="0.35">
      <c r="A22" t="s">
        <v>54</v>
      </c>
      <c r="B22">
        <v>0</v>
      </c>
    </row>
    <row r="23" spans="1:2" x14ac:dyDescent="0.35">
      <c r="A23" t="s">
        <v>55</v>
      </c>
      <c r="B23">
        <v>0</v>
      </c>
    </row>
    <row r="24" spans="1:2" x14ac:dyDescent="0.35">
      <c r="A24" t="s">
        <v>56</v>
      </c>
      <c r="B24">
        <v>0</v>
      </c>
    </row>
    <row r="25" spans="1:2" x14ac:dyDescent="0.35">
      <c r="A25" t="s">
        <v>57</v>
      </c>
      <c r="B25">
        <v>10</v>
      </c>
    </row>
    <row r="26" spans="1:2" x14ac:dyDescent="0.35">
      <c r="A26" t="s">
        <v>58</v>
      </c>
      <c r="B26">
        <v>0</v>
      </c>
    </row>
    <row r="27" spans="1:2" x14ac:dyDescent="0.35">
      <c r="A27" s="6" t="s">
        <v>59</v>
      </c>
      <c r="B27" s="1">
        <f>SUM(B20:B26)</f>
        <v>40</v>
      </c>
    </row>
    <row r="30" spans="1:2" ht="15.5" x14ac:dyDescent="0.35">
      <c r="A30" s="86" t="s">
        <v>60</v>
      </c>
      <c r="B30" s="86"/>
    </row>
    <row r="31" spans="1:2" x14ac:dyDescent="0.35">
      <c r="A31" s="7" t="s">
        <v>7</v>
      </c>
      <c r="B31">
        <v>2.23</v>
      </c>
    </row>
    <row r="32" spans="1:2" x14ac:dyDescent="0.35">
      <c r="A32" s="7" t="s">
        <v>68</v>
      </c>
      <c r="B32">
        <v>18.98</v>
      </c>
    </row>
    <row r="33" spans="1:2" x14ac:dyDescent="0.35">
      <c r="A33" s="7" t="s">
        <v>69</v>
      </c>
      <c r="B33">
        <v>379</v>
      </c>
    </row>
    <row r="34" spans="1:2" x14ac:dyDescent="0.35">
      <c r="A34" s="7" t="s">
        <v>70</v>
      </c>
      <c r="B34">
        <v>81.099999999999994</v>
      </c>
    </row>
    <row r="35" spans="1:2" x14ac:dyDescent="0.35">
      <c r="A35" s="7" t="s">
        <v>71</v>
      </c>
      <c r="B35">
        <v>7.51</v>
      </c>
    </row>
    <row r="36" spans="1:2" x14ac:dyDescent="0.35">
      <c r="A36" s="7" t="s">
        <v>72</v>
      </c>
      <c r="B36">
        <v>8.14</v>
      </c>
    </row>
    <row r="37" spans="1:2" x14ac:dyDescent="0.35">
      <c r="A37" s="7" t="s">
        <v>91</v>
      </c>
      <c r="B37">
        <v>47</v>
      </c>
    </row>
    <row r="40" spans="1:2" ht="15.5" x14ac:dyDescent="0.35">
      <c r="A40" s="86" t="s">
        <v>61</v>
      </c>
      <c r="B40" s="86"/>
    </row>
    <row r="41" spans="1:2" x14ac:dyDescent="0.35">
      <c r="A41" t="s">
        <v>62</v>
      </c>
      <c r="B41" s="21">
        <v>4.7119999999999997</v>
      </c>
    </row>
    <row r="42" spans="1:2" x14ac:dyDescent="0.35">
      <c r="A42" t="s">
        <v>63</v>
      </c>
      <c r="B42" s="21">
        <v>5.82</v>
      </c>
    </row>
    <row r="43" spans="1:2" x14ac:dyDescent="0.35">
      <c r="A43" t="s">
        <v>64</v>
      </c>
      <c r="B43" s="21">
        <v>6.141</v>
      </c>
    </row>
    <row r="44" spans="1:2" x14ac:dyDescent="0.35">
      <c r="A44" t="s">
        <v>65</v>
      </c>
      <c r="B44" s="21">
        <v>5.5279999999999996</v>
      </c>
    </row>
    <row r="45" spans="1:2" x14ac:dyDescent="0.35">
      <c r="A45" t="s">
        <v>66</v>
      </c>
      <c r="B45" s="21">
        <v>3.0150000000000001</v>
      </c>
    </row>
    <row r="48" spans="1:2" ht="15.5" x14ac:dyDescent="0.35">
      <c r="A48" s="86" t="s">
        <v>67</v>
      </c>
      <c r="B48" s="86"/>
    </row>
  </sheetData>
  <mergeCells count="6">
    <mergeCell ref="A48:B48"/>
    <mergeCell ref="A2:C2"/>
    <mergeCell ref="A4:B4"/>
    <mergeCell ref="A18:B18"/>
    <mergeCell ref="A30:B30"/>
    <mergeCell ref="A40:B4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2B7E-15E3-4D94-AD78-ED77C4E80D92}">
  <dimension ref="A2:C44"/>
  <sheetViews>
    <sheetView topLeftCell="A25" workbookViewId="0">
      <selection activeCell="C41" sqref="C41"/>
    </sheetView>
  </sheetViews>
  <sheetFormatPr defaultRowHeight="14.5" x14ac:dyDescent="0.35"/>
  <cols>
    <col min="1" max="1" width="28.26953125" bestFit="1" customWidth="1"/>
    <col min="2" max="2" width="6.26953125" bestFit="1" customWidth="1"/>
    <col min="3" max="3" width="25.7265625" customWidth="1"/>
  </cols>
  <sheetData>
    <row r="2" spans="1:3" ht="15.5" x14ac:dyDescent="0.35">
      <c r="A2" s="86" t="s">
        <v>97</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81</v>
      </c>
      <c r="B6">
        <v>4</v>
      </c>
    </row>
    <row r="7" spans="1:3" x14ac:dyDescent="0.35">
      <c r="A7" s="4" t="s">
        <v>105</v>
      </c>
      <c r="B7">
        <v>1</v>
      </c>
    </row>
    <row r="8" spans="1:3" x14ac:dyDescent="0.35">
      <c r="A8" s="4" t="s">
        <v>73</v>
      </c>
      <c r="B8">
        <v>18</v>
      </c>
    </row>
    <row r="9" spans="1:3" x14ac:dyDescent="0.35">
      <c r="A9" s="4" t="s">
        <v>98</v>
      </c>
      <c r="B9">
        <v>2</v>
      </c>
    </row>
    <row r="10" spans="1:3" x14ac:dyDescent="0.35">
      <c r="A10" s="4" t="s">
        <v>99</v>
      </c>
      <c r="B10">
        <v>1</v>
      </c>
    </row>
    <row r="11" spans="1:3" x14ac:dyDescent="0.35">
      <c r="A11" s="6" t="s">
        <v>49</v>
      </c>
      <c r="B11" s="6">
        <f>SUM(B6:B10)</f>
        <v>26</v>
      </c>
    </row>
    <row r="14" spans="1:3" ht="15.5" x14ac:dyDescent="0.35">
      <c r="A14" s="86" t="s">
        <v>50</v>
      </c>
      <c r="B14" s="86"/>
    </row>
    <row r="15" spans="1:3" x14ac:dyDescent="0.35">
      <c r="A15" s="1" t="s">
        <v>51</v>
      </c>
    </row>
    <row r="16" spans="1:3" x14ac:dyDescent="0.35">
      <c r="A16" t="s">
        <v>52</v>
      </c>
      <c r="B16">
        <v>5</v>
      </c>
    </row>
    <row r="17" spans="1:2" x14ac:dyDescent="0.35">
      <c r="A17" t="s">
        <v>53</v>
      </c>
      <c r="B17">
        <v>0</v>
      </c>
    </row>
    <row r="18" spans="1:2" x14ac:dyDescent="0.35">
      <c r="A18" t="s">
        <v>54</v>
      </c>
      <c r="B18">
        <v>3</v>
      </c>
    </row>
    <row r="19" spans="1:2" x14ac:dyDescent="0.35">
      <c r="A19" t="s">
        <v>55</v>
      </c>
      <c r="B19">
        <v>10</v>
      </c>
    </row>
    <row r="20" spans="1:2" x14ac:dyDescent="0.35">
      <c r="A20" t="s">
        <v>56</v>
      </c>
      <c r="B20">
        <v>15</v>
      </c>
    </row>
    <row r="21" spans="1:2" x14ac:dyDescent="0.35">
      <c r="A21" t="s">
        <v>57</v>
      </c>
      <c r="B21">
        <v>5</v>
      </c>
    </row>
    <row r="22" spans="1:2" x14ac:dyDescent="0.35">
      <c r="A22" t="s">
        <v>58</v>
      </c>
      <c r="B22">
        <v>5</v>
      </c>
    </row>
    <row r="23" spans="1:2" x14ac:dyDescent="0.35">
      <c r="A23" s="6" t="s">
        <v>59</v>
      </c>
      <c r="B23" s="1">
        <f>SUM(B16:B22)</f>
        <v>43</v>
      </c>
    </row>
    <row r="26" spans="1:2" ht="15.5" x14ac:dyDescent="0.35">
      <c r="A26" s="86" t="s">
        <v>60</v>
      </c>
      <c r="B26" s="86"/>
    </row>
    <row r="27" spans="1:2" x14ac:dyDescent="0.35">
      <c r="A27" s="7" t="s">
        <v>7</v>
      </c>
      <c r="B27">
        <v>0.68799999999999994</v>
      </c>
    </row>
    <row r="28" spans="1:2" x14ac:dyDescent="0.35">
      <c r="A28" s="7" t="s">
        <v>68</v>
      </c>
      <c r="B28">
        <v>15.46</v>
      </c>
    </row>
    <row r="29" spans="1:2" x14ac:dyDescent="0.35">
      <c r="A29" s="7" t="s">
        <v>69</v>
      </c>
      <c r="B29">
        <v>641</v>
      </c>
    </row>
    <row r="30" spans="1:2" x14ac:dyDescent="0.35">
      <c r="A30" s="7" t="s">
        <v>70</v>
      </c>
      <c r="B30">
        <v>87.2</v>
      </c>
    </row>
    <row r="31" spans="1:2" x14ac:dyDescent="0.35">
      <c r="A31" s="7" t="s">
        <v>71</v>
      </c>
      <c r="B31">
        <v>8.66</v>
      </c>
    </row>
    <row r="32" spans="1:2" x14ac:dyDescent="0.35">
      <c r="A32" s="7" t="s">
        <v>72</v>
      </c>
      <c r="B32">
        <v>8.2200000000000006</v>
      </c>
    </row>
    <row r="33" spans="1:2" x14ac:dyDescent="0.35">
      <c r="A33" s="7" t="s">
        <v>91</v>
      </c>
      <c r="B33">
        <v>72</v>
      </c>
    </row>
    <row r="36" spans="1:2" ht="15.5" x14ac:dyDescent="0.35">
      <c r="A36" s="86" t="s">
        <v>61</v>
      </c>
      <c r="B36" s="86"/>
    </row>
    <row r="37" spans="1:2" x14ac:dyDescent="0.35">
      <c r="A37" t="s">
        <v>62</v>
      </c>
      <c r="B37">
        <v>5.4857800000000001</v>
      </c>
    </row>
    <row r="38" spans="1:2" x14ac:dyDescent="0.35">
      <c r="A38" t="s">
        <v>63</v>
      </c>
      <c r="B38">
        <v>3.8919999999999999</v>
      </c>
    </row>
    <row r="39" spans="1:2" x14ac:dyDescent="0.35">
      <c r="A39" t="s">
        <v>64</v>
      </c>
      <c r="B39">
        <v>4.26</v>
      </c>
    </row>
    <row r="40" spans="1:2" x14ac:dyDescent="0.35">
      <c r="A40" t="s">
        <v>65</v>
      </c>
      <c r="B40">
        <v>3.8839999999999999</v>
      </c>
    </row>
    <row r="41" spans="1:2" x14ac:dyDescent="0.35">
      <c r="A41" t="s">
        <v>66</v>
      </c>
      <c r="B41">
        <v>3.8889999999999998</v>
      </c>
    </row>
    <row r="44" spans="1:2" ht="15.5" x14ac:dyDescent="0.35">
      <c r="A44" s="86" t="s">
        <v>67</v>
      </c>
      <c r="B44" s="86"/>
    </row>
  </sheetData>
  <mergeCells count="6">
    <mergeCell ref="A44:B44"/>
    <mergeCell ref="A2:C2"/>
    <mergeCell ref="A4:B4"/>
    <mergeCell ref="A14:B14"/>
    <mergeCell ref="A26:B26"/>
    <mergeCell ref="A36:B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8B90-97D5-4885-B57B-7E7618ED3CF3}">
  <dimension ref="A2:C46"/>
  <sheetViews>
    <sheetView workbookViewId="0">
      <selection activeCell="D42" sqref="D42"/>
    </sheetView>
  </sheetViews>
  <sheetFormatPr defaultRowHeight="14.5" x14ac:dyDescent="0.35"/>
  <cols>
    <col min="1" max="1" width="28.26953125" bestFit="1" customWidth="1"/>
    <col min="2" max="2" width="6.26953125" bestFit="1" customWidth="1"/>
  </cols>
  <sheetData>
    <row r="2" spans="1:3" ht="15.5" x14ac:dyDescent="0.35">
      <c r="A2" s="86" t="s">
        <v>101</v>
      </c>
      <c r="B2" s="86"/>
      <c r="C2" s="86"/>
    </row>
    <row r="3" spans="1:3" ht="15.5" x14ac:dyDescent="0.35">
      <c r="A3" s="5"/>
      <c r="B3" s="5"/>
      <c r="C3" s="5"/>
    </row>
    <row r="4" spans="1:3" ht="15.5" x14ac:dyDescent="0.35">
      <c r="A4" s="86" t="s">
        <v>46</v>
      </c>
      <c r="B4" s="86"/>
      <c r="C4" s="5"/>
    </row>
    <row r="5" spans="1:3" x14ac:dyDescent="0.35">
      <c r="A5" s="1" t="s">
        <v>47</v>
      </c>
      <c r="B5" s="1" t="s">
        <v>48</v>
      </c>
    </row>
    <row r="6" spans="1:3" x14ac:dyDescent="0.35">
      <c r="A6" s="4" t="s">
        <v>88</v>
      </c>
      <c r="B6">
        <v>3</v>
      </c>
    </row>
    <row r="7" spans="1:3" x14ac:dyDescent="0.35">
      <c r="A7" s="4" t="s">
        <v>86</v>
      </c>
      <c r="B7">
        <v>4</v>
      </c>
    </row>
    <row r="8" spans="1:3" x14ac:dyDescent="0.35">
      <c r="A8" s="4" t="s">
        <v>98</v>
      </c>
      <c r="B8">
        <v>2</v>
      </c>
    </row>
    <row r="9" spans="1:3" x14ac:dyDescent="0.35">
      <c r="A9" s="4" t="s">
        <v>82</v>
      </c>
      <c r="B9">
        <v>1</v>
      </c>
    </row>
    <row r="10" spans="1:3" x14ac:dyDescent="0.35">
      <c r="A10" s="4" t="s">
        <v>81</v>
      </c>
      <c r="B10">
        <v>2</v>
      </c>
    </row>
    <row r="11" spans="1:3" x14ac:dyDescent="0.35">
      <c r="A11" s="4" t="s">
        <v>102</v>
      </c>
      <c r="B11">
        <v>1</v>
      </c>
    </row>
    <row r="12" spans="1:3" x14ac:dyDescent="0.35">
      <c r="A12" s="4" t="s">
        <v>80</v>
      </c>
      <c r="B12">
        <v>1</v>
      </c>
    </row>
    <row r="13" spans="1:3" x14ac:dyDescent="0.35">
      <c r="A13" s="4" t="s">
        <v>99</v>
      </c>
      <c r="B13">
        <v>37</v>
      </c>
    </row>
    <row r="14" spans="1:3" x14ac:dyDescent="0.35">
      <c r="A14" s="6" t="s">
        <v>49</v>
      </c>
      <c r="B14" s="6">
        <f>SUM(B6:B13)</f>
        <v>51</v>
      </c>
    </row>
    <row r="17" spans="1:2" ht="15.5" x14ac:dyDescent="0.35">
      <c r="A17" s="86" t="s">
        <v>50</v>
      </c>
      <c r="B17" s="86"/>
    </row>
    <row r="18" spans="1:2" x14ac:dyDescent="0.35">
      <c r="A18" s="1" t="s">
        <v>51</v>
      </c>
    </row>
    <row r="19" spans="1:2" x14ac:dyDescent="0.35">
      <c r="A19" t="s">
        <v>52</v>
      </c>
      <c r="B19">
        <v>0</v>
      </c>
    </row>
    <row r="20" spans="1:2" x14ac:dyDescent="0.35">
      <c r="A20" t="s">
        <v>53</v>
      </c>
      <c r="B20">
        <v>15</v>
      </c>
    </row>
    <row r="21" spans="1:2" x14ac:dyDescent="0.35">
      <c r="A21" t="s">
        <v>54</v>
      </c>
      <c r="B21">
        <v>3</v>
      </c>
    </row>
    <row r="22" spans="1:2" x14ac:dyDescent="0.35">
      <c r="A22" t="s">
        <v>55</v>
      </c>
      <c r="B22">
        <v>10</v>
      </c>
    </row>
    <row r="23" spans="1:2" x14ac:dyDescent="0.35">
      <c r="A23" t="s">
        <v>56</v>
      </c>
      <c r="B23">
        <v>10</v>
      </c>
    </row>
    <row r="24" spans="1:2" x14ac:dyDescent="0.35">
      <c r="A24" t="s">
        <v>57</v>
      </c>
      <c r="B24">
        <v>15</v>
      </c>
    </row>
    <row r="25" spans="1:2" x14ac:dyDescent="0.35">
      <c r="A25" t="s">
        <v>58</v>
      </c>
      <c r="B25">
        <v>15</v>
      </c>
    </row>
    <row r="26" spans="1:2" x14ac:dyDescent="0.35">
      <c r="A26" s="6" t="s">
        <v>59</v>
      </c>
      <c r="B26" s="1">
        <f>SUM(B19:B25)</f>
        <v>68</v>
      </c>
    </row>
    <row r="29" spans="1:2" ht="15.5" x14ac:dyDescent="0.35">
      <c r="A29" s="86" t="s">
        <v>60</v>
      </c>
      <c r="B29" s="86"/>
    </row>
    <row r="30" spans="1:2" x14ac:dyDescent="0.35">
      <c r="A30" s="7" t="s">
        <v>7</v>
      </c>
      <c r="B30">
        <v>2.4500000000000002</v>
      </c>
    </row>
    <row r="31" spans="1:2" x14ac:dyDescent="0.35">
      <c r="A31" s="7" t="s">
        <v>68</v>
      </c>
      <c r="B31">
        <v>16.59</v>
      </c>
    </row>
    <row r="32" spans="1:2" x14ac:dyDescent="0.35">
      <c r="A32" s="7" t="s">
        <v>69</v>
      </c>
      <c r="B32">
        <v>552</v>
      </c>
    </row>
    <row r="33" spans="1:2" x14ac:dyDescent="0.35">
      <c r="A33" s="7" t="s">
        <v>70</v>
      </c>
      <c r="B33">
        <v>128.6</v>
      </c>
    </row>
    <row r="34" spans="1:2" x14ac:dyDescent="0.35">
      <c r="A34" s="7" t="s">
        <v>71</v>
      </c>
      <c r="B34">
        <v>12.5</v>
      </c>
    </row>
    <row r="35" spans="1:2" x14ac:dyDescent="0.35">
      <c r="A35" s="7" t="s">
        <v>72</v>
      </c>
      <c r="B35">
        <v>8.3800000000000008</v>
      </c>
    </row>
    <row r="38" spans="1:2" ht="15.5" x14ac:dyDescent="0.35">
      <c r="A38" s="86" t="s">
        <v>61</v>
      </c>
      <c r="B38" s="86"/>
    </row>
    <row r="39" spans="1:2" x14ac:dyDescent="0.35">
      <c r="A39" t="s">
        <v>62</v>
      </c>
      <c r="B39">
        <v>5.1185900000000002</v>
      </c>
    </row>
    <row r="40" spans="1:2" x14ac:dyDescent="0.35">
      <c r="A40" t="s">
        <v>63</v>
      </c>
      <c r="B40">
        <v>4.0129999999999999</v>
      </c>
    </row>
    <row r="41" spans="1:2" x14ac:dyDescent="0.35">
      <c r="A41" t="s">
        <v>64</v>
      </c>
      <c r="B41">
        <v>3.9670000000000001</v>
      </c>
    </row>
    <row r="42" spans="1:2" x14ac:dyDescent="0.35">
      <c r="A42" t="s">
        <v>65</v>
      </c>
      <c r="B42">
        <v>4.0439999999999996</v>
      </c>
    </row>
    <row r="43" spans="1:2" x14ac:dyDescent="0.35">
      <c r="A43" t="s">
        <v>66</v>
      </c>
      <c r="B43">
        <v>3.3140000000000001</v>
      </c>
    </row>
    <row r="46" spans="1:2" ht="15.5" x14ac:dyDescent="0.35">
      <c r="A46" s="86" t="s">
        <v>67</v>
      </c>
      <c r="B46" s="86"/>
    </row>
  </sheetData>
  <mergeCells count="6">
    <mergeCell ref="A46:B46"/>
    <mergeCell ref="A2:C2"/>
    <mergeCell ref="A4:B4"/>
    <mergeCell ref="A17:B17"/>
    <mergeCell ref="A29:B29"/>
    <mergeCell ref="A38:B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Master</vt:lpstr>
      <vt:lpstr>Data Compiled</vt:lpstr>
      <vt:lpstr>Water Chemistry</vt:lpstr>
      <vt:lpstr>10020672</vt:lpstr>
      <vt:lpstr>10020680</vt:lpstr>
      <vt:lpstr>10020678</vt:lpstr>
      <vt:lpstr>10033590</vt:lpstr>
      <vt:lpstr>10020775</vt:lpstr>
      <vt:lpstr>10020776</vt:lpstr>
      <vt:lpstr>10016642</vt:lpstr>
      <vt:lpstr>10016180</vt:lpstr>
      <vt:lpstr>423219</vt:lpstr>
      <vt:lpstr>10015619</vt:lpstr>
      <vt:lpstr>10015622</vt:lpstr>
      <vt:lpstr>10015623</vt:lpstr>
      <vt:lpstr>10022490</vt:lpstr>
      <vt:lpstr>10020523</vt:lpstr>
      <vt:lpstr>10015929</vt:lpstr>
      <vt:lpstr>10048904</vt:lpstr>
      <vt:lpstr>Fish</vt:lpstr>
      <vt:lpstr>Bugs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Schneyer, Andrew</dc:creator>
  <cp:lastModifiedBy>Helmuth, Lisa</cp:lastModifiedBy>
  <cp:lastPrinted>2020-07-15T16:01:37Z</cp:lastPrinted>
  <dcterms:created xsi:type="dcterms:W3CDTF">2019-01-07T15:01:36Z</dcterms:created>
  <dcterms:modified xsi:type="dcterms:W3CDTF">2021-03-12T21:24:29Z</dcterms:modified>
</cp:coreProperties>
</file>