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entral\Water\WQWT_PROJECTS\WY_CQ_2022_IR_Project\Assessments\MississippiRiver\"/>
    </mc:Choice>
  </mc:AlternateContent>
  <xr:revisionPtr revIDLastSave="0" documentId="13_ncr:1_{3AED09F6-3DA5-41F0-9C76-1F887D501CA6}" xr6:coauthVersionLast="45" xr6:coauthVersionMax="45" xr10:uidLastSave="{00000000-0000-0000-0000-000000000000}"/>
  <bookViews>
    <workbookView xWindow="-15" yWindow="12735" windowWidth="37905" windowHeight="8055" xr2:uid="{8B0A26EC-9A91-42C2-9D3D-EE732CF15E42}"/>
  </bookViews>
  <sheets>
    <sheet name="Assessments" sheetId="1" r:id="rId1"/>
    <sheet name="MicrocystinCylidro" sheetId="2" r:id="rId2"/>
    <sheet name="pH" sheetId="3" r:id="rId3"/>
  </sheets>
  <externalReferences>
    <externalReference r:id="rId4"/>
  </externalReferences>
  <definedNames>
    <definedName name="_xlnm._FilterDatabase" localSheetId="0" hidden="1">Assessments!$A$1:$U$9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H9" i="2"/>
  <c r="G9" i="2"/>
  <c r="I8" i="2"/>
  <c r="H8" i="2"/>
  <c r="G8" i="2"/>
  <c r="I7" i="2"/>
  <c r="H7" i="2"/>
  <c r="G7" i="2"/>
  <c r="I6" i="2"/>
  <c r="H6" i="2"/>
  <c r="G6" i="2"/>
  <c r="I5" i="2"/>
  <c r="H5" i="2"/>
  <c r="G5" i="2"/>
  <c r="I4" i="2"/>
  <c r="H4" i="2"/>
  <c r="G4" i="2"/>
  <c r="I3" i="2"/>
  <c r="H3" i="2"/>
  <c r="G3" i="2"/>
  <c r="I2" i="2"/>
  <c r="H2" i="2"/>
  <c r="G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tc={97B5067D-CB3F-4A9C-93B6-2EFADABCDD48}</author>
    <author>tc={965A0DDE-985B-4665-B3CA-5B95E7F48874}</author>
    <author>tc={0EB0D49F-2592-4E53-8425-BC113B452C8D}</author>
    <author>tc={B85B21DC-B9F4-42CD-AFC4-C7BDECC24C67}</author>
  </authors>
  <commentList>
    <comment ref="T1" authorId="0" shapeId="0" xr:uid="{97B5067D-CB3F-4A9C-93B6-2EFADABCDD4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meet min. data req. of 10 discrete samples/month, but no samples were outside the range of 6 - 9.</t>
      </text>
    </comment>
    <comment ref="M7" authorId="1" shapeId="0" xr:uid="{965A0DDE-985B-4665-B3CA-5B95E7F48874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2019 MN-WI Pilot Assessment</t>
      </text>
    </comment>
    <comment ref="M8" authorId="2" shapeId="0" xr:uid="{0EB0D49F-2592-4E53-8425-BC113B452C8D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2019 MN-WI Pilot Assessment</t>
      </text>
    </comment>
    <comment ref="M9" authorId="3" shapeId="0" xr:uid="{B85B21DC-B9F4-42CD-AFC4-C7BDECC24C67}">
      <text>
        <t>[Threaded comment]
Your version of Excel allows you to read this threaded comment; however, any edits to it will get removed if the file is opened in a newer version of Excel. Learn more: https://go.microsoft.com/fwlink/?linkid=870924
Comment:
    Based on 2019 MN-WI Pilot Assessment</t>
      </text>
    </comment>
  </commentList>
</comments>
</file>

<file path=xl/sharedStrings.xml><?xml version="1.0" encoding="utf-8"?>
<sst xmlns="http://schemas.openxmlformats.org/spreadsheetml/2006/main" count="162" uniqueCount="83">
  <si>
    <t>County</t>
  </si>
  <si>
    <t>Local Waterbody Name</t>
  </si>
  <si>
    <t>WBIC</t>
  </si>
  <si>
    <t>AU ID</t>
  </si>
  <si>
    <t>Type</t>
  </si>
  <si>
    <t>Size</t>
  </si>
  <si>
    <t>303d Listed?</t>
  </si>
  <si>
    <t>Current Category</t>
  </si>
  <si>
    <t>Listed Pollutants</t>
  </si>
  <si>
    <t>Listed Impairments</t>
  </si>
  <si>
    <t>Natural Community</t>
  </si>
  <si>
    <t>Category Change Recommendation</t>
  </si>
  <si>
    <t>Central Office Comments</t>
  </si>
  <si>
    <t>Crawford, Grant</t>
  </si>
  <si>
    <t>Mississippi (Reach 5) Grant-Maquoketa Wisconsin River to LD 11 (mid Pool 10 to LD 12)</t>
  </si>
  <si>
    <t>RIVER</t>
  </si>
  <si>
    <t>Y</t>
  </si>
  <si>
    <t>Category 5A</t>
  </si>
  <si>
    <t>Mercury, PCBs, Total Phosphorus</t>
  </si>
  <si>
    <t>High Phosphorus Levels, Impairment Unknown, PCBs Contaminated Fish Tissue</t>
  </si>
  <si>
    <t>LARGE RIVER</t>
  </si>
  <si>
    <t>Fair</t>
  </si>
  <si>
    <t>La Crosse, Vernon</t>
  </si>
  <si>
    <t>Mississippi (Reach 4) Coon-Yellow - Pool 8 portion - LD 8 to Root R.)</t>
  </si>
  <si>
    <t>Buffalo, La Crosse, Pepin, Trempealeau</t>
  </si>
  <si>
    <t>Mississippi (Reach 2) Buffalo-Whitewater - Chippewa River to LD 6 (lower Pool 4 to Pool 6)</t>
  </si>
  <si>
    <t>Mercury, PCBs, PFOS, Total Phosphorus</t>
  </si>
  <si>
    <t>High Phosphorus Levels, Impairment Unknown, PCBs Contaminated Fish Tissue, PFOS Contaminated Fish Tissue</t>
  </si>
  <si>
    <t>No Exceedance</t>
  </si>
  <si>
    <t>None</t>
  </si>
  <si>
    <t>Pepin, Pierce</t>
  </si>
  <si>
    <t>Mississippi (Reach 1) Rush-Vermillion - St. Croix R to Chippewa R(Pools 3- lower Pool 4, Lake Pepin)</t>
  </si>
  <si>
    <t>Mercury, PCBs, PFOS, Sediment/Total Suspended Solids, Total Phosphorus</t>
  </si>
  <si>
    <t>Degraded Biological Community, Degraded Submerged Aquatic Vegetation (SAV), High Phosphorus Levels, Impairment Unknown, PCBs Contaminated Fish Tissue, PFOS Contaminated Fish Tissue</t>
  </si>
  <si>
    <t>Good</t>
  </si>
  <si>
    <t xml:space="preserve">New data confirm pollutant/impairments. </t>
  </si>
  <si>
    <t>Grant</t>
  </si>
  <si>
    <t>Mississippi (Reach 6) Apple-Plum LD 11 to Wisconsin State Line (upper Pool 12)</t>
  </si>
  <si>
    <t>Good - New Data</t>
  </si>
  <si>
    <t>Mississippi (Reach 4) Coon-Yellow - Pool 10 portion - Wis R to LD 9)</t>
  </si>
  <si>
    <t>Crawford, Vernon</t>
  </si>
  <si>
    <t>Mississippi (Reach 4) Coon-Yellow - Pool 9 portion - LD 9 to LD 8)</t>
  </si>
  <si>
    <t>No Exceedance - New Data</t>
  </si>
  <si>
    <t>Clearly Exceeds - New Data</t>
  </si>
  <si>
    <t>Fair (SA) - New Data</t>
  </si>
  <si>
    <t>High Phosphorus Levels, Impairment Unknown, Mercury Contaminated Fish Tissue, PCBs Contaminated Fish Tissue</t>
  </si>
  <si>
    <t>La Crosse, Trempealeau</t>
  </si>
  <si>
    <t>Mississippi (Reach 3) LaCrosse-Pine - LD 6 to Root River (Pool 7 to upper Pool 8)</t>
  </si>
  <si>
    <t>Clearly Exceeds</t>
  </si>
  <si>
    <t>Poor - New Data</t>
  </si>
  <si>
    <t>Start Mile</t>
  </si>
  <si>
    <t xml:space="preserve">Poor (SA) - New Data </t>
  </si>
  <si>
    <t>Station ID</t>
  </si>
  <si>
    <t>Station Name</t>
  </si>
  <si>
    <t>Station Type</t>
  </si>
  <si>
    <t>AU</t>
  </si>
  <si>
    <t>Earliest Date</t>
  </si>
  <si>
    <t>Latest Date</t>
  </si>
  <si>
    <t># Samples</t>
  </si>
  <si>
    <t># Exceedances</t>
  </si>
  <si>
    <t>Black River Channel - AirportBeachBG1</t>
  </si>
  <si>
    <t>RIVER/STREAM</t>
  </si>
  <si>
    <t>Second2</t>
  </si>
  <si>
    <t>Mertes4</t>
  </si>
  <si>
    <t>IndSlough1</t>
  </si>
  <si>
    <t>TrempNWRwest1</t>
  </si>
  <si>
    <t>Mississippi River - M786.2C</t>
  </si>
  <si>
    <t>Mississippi River - CraterBG1</t>
  </si>
  <si>
    <t>StoddIso1</t>
  </si>
  <si>
    <t>Cylindrospermopsin Relation to Standard (PHW)</t>
  </si>
  <si>
    <t>Microcystin Relation to Standard (PHW)</t>
  </si>
  <si>
    <t>fIBI Station Condition (AL)</t>
  </si>
  <si>
    <t>mIBI Station Condition (AL)</t>
  </si>
  <si>
    <t>TP Relation to Standard (AL)</t>
  </si>
  <si>
    <t>E coli Relation to Standard (REC)</t>
  </si>
  <si>
    <t>Chloride Relation to Standard (Chronic &amp; Acute) (AL)</t>
  </si>
  <si>
    <t>pH (AL)</t>
  </si>
  <si>
    <t>Station</t>
  </si>
  <si>
    <t>Count of Samples</t>
  </si>
  <si>
    <t>Min pH</t>
  </si>
  <si>
    <t>Max pH</t>
  </si>
  <si>
    <t>Min Date</t>
  </si>
  <si>
    <t>Max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</si>
</sst>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20">
    <xf numFmtId="0" fontId="0" fillId="0" borderId="0" xfId="0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2" borderId="0" xfId="1" applyAlignment="1">
      <alignment horizontal="center" wrapText="1"/>
    </xf>
    <xf numFmtId="0" fontId="1" fillId="5" borderId="0" xfId="4" applyAlignment="1">
      <alignment horizontal="center" wrapText="1"/>
    </xf>
    <xf numFmtId="0" fontId="2" fillId="2" borderId="2" xfId="1" applyBorder="1" applyAlignment="1">
      <alignment horizontal="center" wrapText="1"/>
    </xf>
    <xf numFmtId="0" fontId="3" fillId="3" borderId="0" xfId="2" applyAlignment="1">
      <alignment horizontal="center" wrapText="1"/>
    </xf>
    <xf numFmtId="0" fontId="1" fillId="5" borderId="2" xfId="4" applyBorder="1" applyAlignment="1">
      <alignment horizontal="center" wrapText="1"/>
    </xf>
    <xf numFmtId="0" fontId="1" fillId="4" borderId="0" xfId="3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2" borderId="0" xfId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</cellXfs>
  <cellStyles count="5">
    <cellStyle name="20% - Accent2" xfId="3" builtinId="34"/>
    <cellStyle name="20% - Accent6" xfId="4" builtinId="50"/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QWT_PROJECTS/WY_CQ_2022_IR_Project/Assessments/AlgalToxins/Microcysin_2016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report - 2021-06-03T133154.378"/>
      <sheetName val="Miss_Stations"/>
      <sheetName val="MississippiR"/>
    </sheetNames>
    <sheetDataSet>
      <sheetData sheetId="0">
        <row r="2">
          <cell r="H2">
            <v>33205</v>
          </cell>
          <cell r="I2">
            <v>42955.424305555556</v>
          </cell>
          <cell r="J2">
            <v>42955.424305555556</v>
          </cell>
          <cell r="K2">
            <v>1</v>
          </cell>
        </row>
        <row r="3">
          <cell r="H3">
            <v>43083</v>
          </cell>
          <cell r="I3">
            <v>42915.356944444444</v>
          </cell>
          <cell r="J3">
            <v>42915.356944444444</v>
          </cell>
          <cell r="K3">
            <v>1</v>
          </cell>
        </row>
        <row r="4">
          <cell r="H4">
            <v>113076</v>
          </cell>
          <cell r="I4">
            <v>42947.425000000003</v>
          </cell>
          <cell r="J4">
            <v>42947.425000000003</v>
          </cell>
          <cell r="K4">
            <v>1</v>
          </cell>
        </row>
        <row r="5">
          <cell r="H5">
            <v>133122</v>
          </cell>
          <cell r="I5">
            <v>42901.314583333333</v>
          </cell>
          <cell r="J5">
            <v>42949.393750000003</v>
          </cell>
          <cell r="K5">
            <v>2</v>
          </cell>
        </row>
        <row r="6">
          <cell r="H6">
            <v>203079</v>
          </cell>
          <cell r="I6">
            <v>42957.416666666664</v>
          </cell>
          <cell r="J6">
            <v>42957.416666666664</v>
          </cell>
          <cell r="K6">
            <v>1</v>
          </cell>
        </row>
        <row r="7">
          <cell r="H7">
            <v>264004</v>
          </cell>
          <cell r="I7">
            <v>42991.407638888886</v>
          </cell>
          <cell r="J7">
            <v>42991.407638888886</v>
          </cell>
          <cell r="K7">
            <v>1</v>
          </cell>
        </row>
        <row r="8">
          <cell r="H8">
            <v>433300</v>
          </cell>
          <cell r="I8">
            <v>42969.523611111108</v>
          </cell>
          <cell r="J8">
            <v>42969.523611111108</v>
          </cell>
          <cell r="K8">
            <v>1</v>
          </cell>
        </row>
        <row r="9">
          <cell r="H9">
            <v>443284</v>
          </cell>
          <cell r="I9">
            <v>42989.475694444445</v>
          </cell>
          <cell r="J9">
            <v>42989.475694444445</v>
          </cell>
          <cell r="K9">
            <v>1</v>
          </cell>
        </row>
        <row r="10">
          <cell r="H10">
            <v>443319</v>
          </cell>
          <cell r="I10">
            <v>42935.490277777775</v>
          </cell>
          <cell r="J10">
            <v>42935.490277777775</v>
          </cell>
          <cell r="K10">
            <v>1</v>
          </cell>
        </row>
        <row r="11">
          <cell r="H11">
            <v>493082</v>
          </cell>
          <cell r="I11">
            <v>42956.445833333331</v>
          </cell>
          <cell r="J11">
            <v>42956.445833333331</v>
          </cell>
          <cell r="K11">
            <v>1</v>
          </cell>
        </row>
        <row r="12">
          <cell r="H12">
            <v>543120</v>
          </cell>
          <cell r="I12">
            <v>42921.434027777781</v>
          </cell>
          <cell r="J12">
            <v>42921.434027777781</v>
          </cell>
          <cell r="K12">
            <v>1</v>
          </cell>
        </row>
        <row r="13">
          <cell r="H13">
            <v>543222</v>
          </cell>
          <cell r="I13">
            <v>43677.333333333336</v>
          </cell>
          <cell r="J13">
            <v>43677.333333333336</v>
          </cell>
          <cell r="K13">
            <v>1</v>
          </cell>
        </row>
        <row r="14">
          <cell r="H14">
            <v>553111</v>
          </cell>
          <cell r="I14">
            <v>42978.658333333333</v>
          </cell>
          <cell r="J14">
            <v>42978.658333333333</v>
          </cell>
          <cell r="K14">
            <v>1</v>
          </cell>
        </row>
        <row r="15">
          <cell r="H15">
            <v>573129</v>
          </cell>
          <cell r="I15">
            <v>42906.416666666664</v>
          </cell>
          <cell r="J15">
            <v>42906.416666666664</v>
          </cell>
          <cell r="K15">
            <v>1</v>
          </cell>
        </row>
        <row r="16">
          <cell r="H16">
            <v>593067</v>
          </cell>
          <cell r="I16">
            <v>42997.503472222219</v>
          </cell>
          <cell r="J16">
            <v>42997.503472222219</v>
          </cell>
          <cell r="K16">
            <v>1</v>
          </cell>
        </row>
        <row r="17">
          <cell r="H17">
            <v>643110</v>
          </cell>
          <cell r="I17">
            <v>42990.422222222223</v>
          </cell>
          <cell r="J17">
            <v>42990.422222222223</v>
          </cell>
          <cell r="K17">
            <v>1</v>
          </cell>
        </row>
        <row r="18">
          <cell r="H18">
            <v>643160</v>
          </cell>
          <cell r="I18">
            <v>42940.379166666666</v>
          </cell>
          <cell r="J18">
            <v>42940.379166666666</v>
          </cell>
          <cell r="K18">
            <v>1</v>
          </cell>
        </row>
        <row r="19">
          <cell r="H19">
            <v>643384</v>
          </cell>
          <cell r="I19">
            <v>42912</v>
          </cell>
          <cell r="J19">
            <v>42912</v>
          </cell>
          <cell r="K19">
            <v>1</v>
          </cell>
        </row>
        <row r="20">
          <cell r="H20">
            <v>643419</v>
          </cell>
          <cell r="I20">
            <v>42941.388888888891</v>
          </cell>
          <cell r="J20">
            <v>42941.388888888891</v>
          </cell>
          <cell r="K20">
            <v>1</v>
          </cell>
        </row>
        <row r="21">
          <cell r="H21">
            <v>683448</v>
          </cell>
          <cell r="I21">
            <v>42948.4375</v>
          </cell>
          <cell r="J21">
            <v>42948.4375</v>
          </cell>
          <cell r="K21">
            <v>1</v>
          </cell>
        </row>
        <row r="22">
          <cell r="H22">
            <v>693098</v>
          </cell>
          <cell r="I22">
            <v>42908.444444444445</v>
          </cell>
          <cell r="J22">
            <v>42908.444444444445</v>
          </cell>
          <cell r="K22">
            <v>1</v>
          </cell>
        </row>
        <row r="23">
          <cell r="H23">
            <v>693101</v>
          </cell>
          <cell r="I23">
            <v>42907.489583333336</v>
          </cell>
          <cell r="J23">
            <v>42907.489583333336</v>
          </cell>
          <cell r="K23">
            <v>1</v>
          </cell>
        </row>
        <row r="24">
          <cell r="H24">
            <v>713243</v>
          </cell>
          <cell r="I24">
            <v>42577.402777777781</v>
          </cell>
          <cell r="J24">
            <v>43375.520833333336</v>
          </cell>
          <cell r="K24">
            <v>10</v>
          </cell>
        </row>
        <row r="25">
          <cell r="H25">
            <v>713244</v>
          </cell>
          <cell r="I25">
            <v>42577.618055555555</v>
          </cell>
          <cell r="J25">
            <v>43375.583333333336</v>
          </cell>
          <cell r="K25">
            <v>9</v>
          </cell>
        </row>
        <row r="26">
          <cell r="H26">
            <v>713245</v>
          </cell>
          <cell r="I26">
            <v>42577.576388888891</v>
          </cell>
          <cell r="J26">
            <v>43375.541666666664</v>
          </cell>
          <cell r="K26">
            <v>9</v>
          </cell>
        </row>
        <row r="27">
          <cell r="H27">
            <v>10003413</v>
          </cell>
          <cell r="I27">
            <v>43293.6875</v>
          </cell>
          <cell r="J27">
            <v>43293.6875</v>
          </cell>
          <cell r="K27">
            <v>1</v>
          </cell>
        </row>
        <row r="28">
          <cell r="H28">
            <v>10017245</v>
          </cell>
          <cell r="I28">
            <v>43726.375</v>
          </cell>
          <cell r="J28">
            <v>43726.375</v>
          </cell>
          <cell r="K28">
            <v>1</v>
          </cell>
        </row>
        <row r="29">
          <cell r="H29">
            <v>10020972</v>
          </cell>
          <cell r="I29">
            <v>42939.520138888889</v>
          </cell>
          <cell r="J29">
            <v>42939.520138888889</v>
          </cell>
          <cell r="K29">
            <v>1</v>
          </cell>
        </row>
        <row r="30">
          <cell r="H30">
            <v>10021091</v>
          </cell>
          <cell r="I30">
            <v>42984.382638888892</v>
          </cell>
          <cell r="J30">
            <v>42984.382638888892</v>
          </cell>
          <cell r="K30">
            <v>1</v>
          </cell>
        </row>
        <row r="31">
          <cell r="H31">
            <v>10021451</v>
          </cell>
          <cell r="I31">
            <v>42942.433333333334</v>
          </cell>
          <cell r="J31">
            <v>42942.433333333334</v>
          </cell>
          <cell r="K31">
            <v>1</v>
          </cell>
        </row>
        <row r="32">
          <cell r="H32">
            <v>10022751</v>
          </cell>
          <cell r="I32">
            <v>43306.400000000001</v>
          </cell>
          <cell r="J32">
            <v>43306.400000000001</v>
          </cell>
          <cell r="K32">
            <v>1</v>
          </cell>
        </row>
        <row r="33">
          <cell r="H33">
            <v>10030188</v>
          </cell>
          <cell r="I33">
            <v>43651.416666666664</v>
          </cell>
          <cell r="J33">
            <v>43651.416666666664</v>
          </cell>
          <cell r="K33">
            <v>1</v>
          </cell>
        </row>
        <row r="34">
          <cell r="H34">
            <v>10030633</v>
          </cell>
          <cell r="I34">
            <v>43278.40625</v>
          </cell>
          <cell r="J34">
            <v>43278.40625</v>
          </cell>
          <cell r="K34">
            <v>1</v>
          </cell>
        </row>
        <row r="35">
          <cell r="H35">
            <v>10031332</v>
          </cell>
          <cell r="I35">
            <v>42943.472222222219</v>
          </cell>
          <cell r="J35">
            <v>42943.472222222219</v>
          </cell>
          <cell r="K35">
            <v>1</v>
          </cell>
        </row>
        <row r="36">
          <cell r="H36">
            <v>10032026</v>
          </cell>
          <cell r="I36">
            <v>43326.427083333336</v>
          </cell>
          <cell r="J36">
            <v>43326.427083333336</v>
          </cell>
          <cell r="K36">
            <v>1</v>
          </cell>
        </row>
        <row r="37">
          <cell r="H37">
            <v>10032029</v>
          </cell>
          <cell r="I37">
            <v>43264.426388888889</v>
          </cell>
          <cell r="J37">
            <v>43286.430555555555</v>
          </cell>
          <cell r="K37">
            <v>2</v>
          </cell>
        </row>
        <row r="38">
          <cell r="H38">
            <v>10032033</v>
          </cell>
          <cell r="I38">
            <v>43276.458333333336</v>
          </cell>
          <cell r="J38">
            <v>43276.458333333336</v>
          </cell>
          <cell r="K38">
            <v>1</v>
          </cell>
        </row>
        <row r="39">
          <cell r="H39">
            <v>10032035</v>
          </cell>
          <cell r="I39">
            <v>43293.416666666664</v>
          </cell>
          <cell r="J39">
            <v>43293.416666666664</v>
          </cell>
          <cell r="K39">
            <v>1</v>
          </cell>
        </row>
        <row r="40">
          <cell r="H40">
            <v>10032036</v>
          </cell>
          <cell r="I40">
            <v>43311.416666666664</v>
          </cell>
          <cell r="J40">
            <v>43311.416666666664</v>
          </cell>
          <cell r="K40">
            <v>1</v>
          </cell>
        </row>
        <row r="41">
          <cell r="H41">
            <v>10032037</v>
          </cell>
          <cell r="I41">
            <v>43327.361111111109</v>
          </cell>
          <cell r="J41">
            <v>43327.361111111109</v>
          </cell>
          <cell r="K41">
            <v>1</v>
          </cell>
        </row>
        <row r="42">
          <cell r="H42">
            <v>10032039</v>
          </cell>
          <cell r="I42">
            <v>43283.375</v>
          </cell>
          <cell r="J42">
            <v>43312.375</v>
          </cell>
          <cell r="K42">
            <v>2</v>
          </cell>
        </row>
        <row r="43">
          <cell r="H43">
            <v>10033457</v>
          </cell>
          <cell r="I43">
            <v>42900.423611111109</v>
          </cell>
          <cell r="J43">
            <v>42900.423611111109</v>
          </cell>
          <cell r="K43">
            <v>1</v>
          </cell>
        </row>
        <row r="44">
          <cell r="H44">
            <v>10033640</v>
          </cell>
          <cell r="I44">
            <v>43670</v>
          </cell>
          <cell r="J44">
            <v>43670</v>
          </cell>
          <cell r="K44">
            <v>1</v>
          </cell>
        </row>
        <row r="45">
          <cell r="H45">
            <v>10033813</v>
          </cell>
          <cell r="I45">
            <v>42564.375</v>
          </cell>
          <cell r="J45">
            <v>42564.375</v>
          </cell>
          <cell r="K45">
            <v>1</v>
          </cell>
        </row>
        <row r="46">
          <cell r="H46">
            <v>10033815</v>
          </cell>
          <cell r="I46">
            <v>42550.434027777781</v>
          </cell>
          <cell r="J46">
            <v>42550.434027777781</v>
          </cell>
          <cell r="K46">
            <v>1</v>
          </cell>
        </row>
        <row r="47">
          <cell r="H47">
            <v>10033816</v>
          </cell>
          <cell r="I47">
            <v>42549.375</v>
          </cell>
          <cell r="J47">
            <v>42549.375</v>
          </cell>
          <cell r="K47">
            <v>1</v>
          </cell>
        </row>
        <row r="48">
          <cell r="H48">
            <v>10037628</v>
          </cell>
          <cell r="I48">
            <v>42914.310416666667</v>
          </cell>
          <cell r="J48">
            <v>42962.488888888889</v>
          </cell>
          <cell r="K48">
            <v>2</v>
          </cell>
        </row>
        <row r="49">
          <cell r="H49">
            <v>10037637</v>
          </cell>
          <cell r="I49">
            <v>42929.410416666666</v>
          </cell>
          <cell r="J49">
            <v>42929.410416666666</v>
          </cell>
          <cell r="K49">
            <v>1</v>
          </cell>
        </row>
        <row r="50">
          <cell r="H50">
            <v>10037638</v>
          </cell>
          <cell r="I50">
            <v>42975.484027777777</v>
          </cell>
          <cell r="J50">
            <v>42975.484027777777</v>
          </cell>
          <cell r="K50">
            <v>1</v>
          </cell>
        </row>
        <row r="51">
          <cell r="H51">
            <v>10037641</v>
          </cell>
          <cell r="I51">
            <v>42899.486111111109</v>
          </cell>
          <cell r="J51">
            <v>42899.486111111109</v>
          </cell>
          <cell r="K51">
            <v>1</v>
          </cell>
        </row>
        <row r="52">
          <cell r="H52">
            <v>10040133</v>
          </cell>
          <cell r="I52">
            <v>43265.427777777775</v>
          </cell>
          <cell r="J52">
            <v>43265.427777777775</v>
          </cell>
          <cell r="K52">
            <v>1</v>
          </cell>
        </row>
        <row r="53">
          <cell r="H53">
            <v>10040134</v>
          </cell>
          <cell r="I53">
            <v>43339.375</v>
          </cell>
          <cell r="J53">
            <v>43339.375</v>
          </cell>
          <cell r="K53">
            <v>1</v>
          </cell>
        </row>
        <row r="54">
          <cell r="H54">
            <v>10040135</v>
          </cell>
          <cell r="I54">
            <v>43370.375</v>
          </cell>
          <cell r="J54">
            <v>43370.375</v>
          </cell>
          <cell r="K54">
            <v>1</v>
          </cell>
        </row>
        <row r="55">
          <cell r="H55">
            <v>10040138</v>
          </cell>
          <cell r="I55">
            <v>43367.395833333336</v>
          </cell>
          <cell r="J55">
            <v>43367.395833333336</v>
          </cell>
          <cell r="K55">
            <v>1</v>
          </cell>
        </row>
        <row r="56">
          <cell r="H56">
            <v>10040141</v>
          </cell>
          <cell r="I56">
            <v>43300.40902777778</v>
          </cell>
          <cell r="J56">
            <v>43300.40902777778</v>
          </cell>
          <cell r="K56">
            <v>1</v>
          </cell>
        </row>
        <row r="57">
          <cell r="H57">
            <v>10040146</v>
          </cell>
          <cell r="I57">
            <v>43374.477083333331</v>
          </cell>
          <cell r="J57">
            <v>43374.477083333331</v>
          </cell>
          <cell r="K57">
            <v>1</v>
          </cell>
        </row>
        <row r="58">
          <cell r="H58">
            <v>10042195</v>
          </cell>
          <cell r="I58">
            <v>43696.4375</v>
          </cell>
          <cell r="J58">
            <v>43696.4375</v>
          </cell>
          <cell r="K58">
            <v>1</v>
          </cell>
        </row>
        <row r="59">
          <cell r="H59">
            <v>10042198</v>
          </cell>
          <cell r="I59">
            <v>43641.375</v>
          </cell>
          <cell r="J59">
            <v>43641.375</v>
          </cell>
          <cell r="K59">
            <v>1</v>
          </cell>
        </row>
        <row r="60">
          <cell r="H60">
            <v>10042208</v>
          </cell>
          <cell r="I60">
            <v>43697.354166666664</v>
          </cell>
          <cell r="J60">
            <v>43697.354166666664</v>
          </cell>
          <cell r="K60">
            <v>1</v>
          </cell>
        </row>
        <row r="61">
          <cell r="H61">
            <v>10042214</v>
          </cell>
          <cell r="I61">
            <v>43642.291666666664</v>
          </cell>
          <cell r="J61">
            <v>43642.291666666664</v>
          </cell>
          <cell r="K61">
            <v>1</v>
          </cell>
        </row>
        <row r="62">
          <cell r="H62">
            <v>10042217</v>
          </cell>
          <cell r="I62">
            <v>43718.416666666664</v>
          </cell>
          <cell r="J62">
            <v>43733.354166666664</v>
          </cell>
          <cell r="K62">
            <v>2</v>
          </cell>
        </row>
        <row r="63">
          <cell r="H63">
            <v>10042219</v>
          </cell>
          <cell r="I63">
            <v>43657.4375</v>
          </cell>
          <cell r="J63">
            <v>43712.354166666664</v>
          </cell>
          <cell r="K63">
            <v>2</v>
          </cell>
        </row>
        <row r="64">
          <cell r="H64">
            <v>10042221</v>
          </cell>
          <cell r="I64">
            <v>43732.354166666664</v>
          </cell>
          <cell r="J64">
            <v>43732.354166666664</v>
          </cell>
          <cell r="K64">
            <v>1</v>
          </cell>
        </row>
        <row r="65">
          <cell r="H65">
            <v>10042222</v>
          </cell>
          <cell r="I65">
            <v>43633.354166666664</v>
          </cell>
          <cell r="J65">
            <v>43633.354166666664</v>
          </cell>
          <cell r="K65">
            <v>1</v>
          </cell>
        </row>
        <row r="66">
          <cell r="H66">
            <v>10042226</v>
          </cell>
          <cell r="I66">
            <v>43655.354166666664</v>
          </cell>
          <cell r="J66">
            <v>43655.354166666664</v>
          </cell>
          <cell r="K66">
            <v>1</v>
          </cell>
        </row>
        <row r="67">
          <cell r="H67">
            <v>10042229</v>
          </cell>
          <cell r="I67">
            <v>43683.375</v>
          </cell>
          <cell r="J67">
            <v>43683.375</v>
          </cell>
          <cell r="K67">
            <v>1</v>
          </cell>
        </row>
        <row r="68">
          <cell r="H68">
            <v>10043055</v>
          </cell>
          <cell r="I68">
            <v>43636.416666666664</v>
          </cell>
          <cell r="J68">
            <v>43636.416666666664</v>
          </cell>
          <cell r="K68">
            <v>1</v>
          </cell>
        </row>
        <row r="69">
          <cell r="H69">
            <v>10044989</v>
          </cell>
          <cell r="I69">
            <v>42528.416666666664</v>
          </cell>
          <cell r="J69">
            <v>42528.416666666664</v>
          </cell>
          <cell r="K69">
            <v>1</v>
          </cell>
        </row>
        <row r="70">
          <cell r="H70">
            <v>10044992</v>
          </cell>
          <cell r="I70">
            <v>42530.482638888891</v>
          </cell>
          <cell r="J70">
            <v>42530.482638888891</v>
          </cell>
          <cell r="K70">
            <v>1</v>
          </cell>
        </row>
        <row r="71">
          <cell r="H71">
            <v>10044993</v>
          </cell>
          <cell r="I71">
            <v>42537.375</v>
          </cell>
          <cell r="J71">
            <v>42537.375</v>
          </cell>
          <cell r="K71">
            <v>1</v>
          </cell>
        </row>
        <row r="72">
          <cell r="H72">
            <v>10044994</v>
          </cell>
          <cell r="I72">
            <v>42536.375</v>
          </cell>
          <cell r="J72">
            <v>42536.375</v>
          </cell>
          <cell r="K72">
            <v>1</v>
          </cell>
        </row>
        <row r="73">
          <cell r="H73">
            <v>10045038</v>
          </cell>
          <cell r="I73">
            <v>42543.375</v>
          </cell>
          <cell r="J73">
            <v>42543.375</v>
          </cell>
          <cell r="K73">
            <v>1</v>
          </cell>
        </row>
        <row r="74">
          <cell r="H74">
            <v>10046799</v>
          </cell>
          <cell r="I74">
            <v>43670</v>
          </cell>
          <cell r="J74">
            <v>43670</v>
          </cell>
          <cell r="K74">
            <v>1</v>
          </cell>
        </row>
        <row r="75">
          <cell r="H75">
            <v>10046801</v>
          </cell>
          <cell r="I75">
            <v>43622.4375</v>
          </cell>
          <cell r="J75">
            <v>43670</v>
          </cell>
          <cell r="K75">
            <v>2</v>
          </cell>
        </row>
        <row r="76">
          <cell r="H76">
            <v>10046804</v>
          </cell>
          <cell r="I76">
            <v>42558.427083333336</v>
          </cell>
          <cell r="J76">
            <v>42558.427083333336</v>
          </cell>
          <cell r="K76">
            <v>1</v>
          </cell>
        </row>
        <row r="77">
          <cell r="H77">
            <v>10046833</v>
          </cell>
          <cell r="I77">
            <v>42565.416666666664</v>
          </cell>
          <cell r="J77">
            <v>42565.416666666664</v>
          </cell>
          <cell r="K77">
            <v>1</v>
          </cell>
        </row>
        <row r="78">
          <cell r="H78">
            <v>10046867</v>
          </cell>
          <cell r="I78">
            <v>42570.416666666664</v>
          </cell>
          <cell r="J78">
            <v>42570.416666666664</v>
          </cell>
          <cell r="K78">
            <v>1</v>
          </cell>
        </row>
        <row r="79">
          <cell r="H79">
            <v>10046868</v>
          </cell>
          <cell r="I79">
            <v>42571.416666666664</v>
          </cell>
          <cell r="J79">
            <v>42571.416666666664</v>
          </cell>
          <cell r="K79">
            <v>1</v>
          </cell>
        </row>
        <row r="80">
          <cell r="H80">
            <v>10046887</v>
          </cell>
          <cell r="I80">
            <v>42577.430555555555</v>
          </cell>
          <cell r="J80">
            <v>42627.395833333336</v>
          </cell>
          <cell r="K80">
            <v>6</v>
          </cell>
        </row>
        <row r="81">
          <cell r="H81">
            <v>10046888</v>
          </cell>
          <cell r="I81">
            <v>42577.5</v>
          </cell>
          <cell r="J81">
            <v>42627.430555555555</v>
          </cell>
          <cell r="K81">
            <v>6</v>
          </cell>
        </row>
        <row r="82">
          <cell r="H82">
            <v>10046889</v>
          </cell>
          <cell r="I82">
            <v>42577.555555555555</v>
          </cell>
          <cell r="J82">
            <v>42627.454861111109</v>
          </cell>
          <cell r="K82">
            <v>6</v>
          </cell>
        </row>
        <row r="83">
          <cell r="H83">
            <v>10046890</v>
          </cell>
          <cell r="I83">
            <v>42577.46875</v>
          </cell>
          <cell r="J83">
            <v>42627.413194444445</v>
          </cell>
          <cell r="K83">
            <v>4</v>
          </cell>
        </row>
        <row r="84">
          <cell r="H84">
            <v>10046926</v>
          </cell>
          <cell r="I84">
            <v>42583.5</v>
          </cell>
          <cell r="J84">
            <v>42583.5</v>
          </cell>
          <cell r="K84">
            <v>1</v>
          </cell>
        </row>
        <row r="85">
          <cell r="H85">
            <v>10046927</v>
          </cell>
          <cell r="I85">
            <v>42583.416666666664</v>
          </cell>
          <cell r="J85">
            <v>42583.416666666664</v>
          </cell>
          <cell r="K85">
            <v>1</v>
          </cell>
        </row>
        <row r="86">
          <cell r="H86">
            <v>10046948</v>
          </cell>
          <cell r="I86">
            <v>42586.385416666664</v>
          </cell>
          <cell r="J86">
            <v>42586.385416666664</v>
          </cell>
          <cell r="K86">
            <v>1</v>
          </cell>
        </row>
        <row r="87">
          <cell r="H87">
            <v>10047854</v>
          </cell>
          <cell r="I87">
            <v>43675.375</v>
          </cell>
          <cell r="J87">
            <v>43705.541666666664</v>
          </cell>
          <cell r="K87">
            <v>3</v>
          </cell>
        </row>
        <row r="88">
          <cell r="H88">
            <v>10048424</v>
          </cell>
          <cell r="I88">
            <v>42978.424305555556</v>
          </cell>
          <cell r="J88">
            <v>42978.424305555556</v>
          </cell>
          <cell r="K88">
            <v>1</v>
          </cell>
        </row>
        <row r="89">
          <cell r="H89">
            <v>10048430</v>
          </cell>
          <cell r="I89">
            <v>42934.439583333333</v>
          </cell>
          <cell r="J89">
            <v>42934.439583333333</v>
          </cell>
          <cell r="K89">
            <v>1</v>
          </cell>
        </row>
        <row r="90">
          <cell r="H90">
            <v>10048431</v>
          </cell>
          <cell r="I90">
            <v>42985.390277777777</v>
          </cell>
          <cell r="J90">
            <v>42985.390277777777</v>
          </cell>
          <cell r="K90">
            <v>1</v>
          </cell>
        </row>
        <row r="91">
          <cell r="H91">
            <v>10048432</v>
          </cell>
          <cell r="I91">
            <v>42977</v>
          </cell>
          <cell r="J91">
            <v>42977</v>
          </cell>
          <cell r="K91">
            <v>1</v>
          </cell>
        </row>
        <row r="92">
          <cell r="H92">
            <v>10048433</v>
          </cell>
          <cell r="I92">
            <v>42933.57708333333</v>
          </cell>
          <cell r="J92">
            <v>42933.57708333333</v>
          </cell>
          <cell r="K92">
            <v>1</v>
          </cell>
        </row>
        <row r="93">
          <cell r="H93">
            <v>10048434</v>
          </cell>
          <cell r="I93">
            <v>42976.515972222223</v>
          </cell>
          <cell r="J93">
            <v>42976.515972222223</v>
          </cell>
          <cell r="K93">
            <v>1</v>
          </cell>
        </row>
        <row r="94">
          <cell r="H94">
            <v>10048435</v>
          </cell>
          <cell r="I94">
            <v>42936.423611111109</v>
          </cell>
          <cell r="J94">
            <v>42936.423611111109</v>
          </cell>
          <cell r="K94">
            <v>1</v>
          </cell>
        </row>
        <row r="95">
          <cell r="H95">
            <v>10048436</v>
          </cell>
          <cell r="I95">
            <v>42976.363888888889</v>
          </cell>
          <cell r="J95">
            <v>42976.363888888889</v>
          </cell>
          <cell r="K95">
            <v>1</v>
          </cell>
        </row>
        <row r="96">
          <cell r="H96">
            <v>10048442</v>
          </cell>
          <cell r="I96">
            <v>42913.351388888892</v>
          </cell>
          <cell r="J96">
            <v>42913.351388888892</v>
          </cell>
          <cell r="K96">
            <v>1</v>
          </cell>
        </row>
        <row r="97">
          <cell r="H97">
            <v>10048443</v>
          </cell>
          <cell r="I97">
            <v>42968.513888888891</v>
          </cell>
          <cell r="J97">
            <v>42968.513888888891</v>
          </cell>
          <cell r="K97">
            <v>1</v>
          </cell>
        </row>
        <row r="98">
          <cell r="H98">
            <v>10048444</v>
          </cell>
          <cell r="I98">
            <v>42926.522916666669</v>
          </cell>
          <cell r="J98">
            <v>42926.522916666669</v>
          </cell>
          <cell r="K98">
            <v>1</v>
          </cell>
        </row>
        <row r="99">
          <cell r="H99">
            <v>10048445</v>
          </cell>
          <cell r="I99">
            <v>42971.434027777781</v>
          </cell>
          <cell r="J99">
            <v>42971.434027777781</v>
          </cell>
          <cell r="K99">
            <v>1</v>
          </cell>
        </row>
        <row r="100">
          <cell r="H100">
            <v>10048447</v>
          </cell>
          <cell r="I100">
            <v>42964.484027777777</v>
          </cell>
          <cell r="J100">
            <v>42964.484027777777</v>
          </cell>
          <cell r="K100">
            <v>1</v>
          </cell>
        </row>
        <row r="101">
          <cell r="H101">
            <v>10048450</v>
          </cell>
          <cell r="I101">
            <v>42928</v>
          </cell>
          <cell r="J101">
            <v>42928</v>
          </cell>
          <cell r="K101">
            <v>1</v>
          </cell>
        </row>
        <row r="102">
          <cell r="H102">
            <v>10048452</v>
          </cell>
          <cell r="I102">
            <v>42970.472916666666</v>
          </cell>
          <cell r="J102">
            <v>42970.472916666666</v>
          </cell>
          <cell r="K102">
            <v>1</v>
          </cell>
        </row>
        <row r="103">
          <cell r="H103">
            <v>10048454</v>
          </cell>
          <cell r="I103">
            <v>42927</v>
          </cell>
          <cell r="J103">
            <v>42927</v>
          </cell>
          <cell r="K103">
            <v>1</v>
          </cell>
        </row>
        <row r="104">
          <cell r="H104">
            <v>10048455</v>
          </cell>
          <cell r="I104">
            <v>42922.39166666667</v>
          </cell>
          <cell r="J104">
            <v>42922.39166666667</v>
          </cell>
          <cell r="K104">
            <v>1</v>
          </cell>
        </row>
        <row r="105">
          <cell r="H105">
            <v>10048456</v>
          </cell>
          <cell r="I105">
            <v>42963.496527777781</v>
          </cell>
          <cell r="J105">
            <v>42963.496527777781</v>
          </cell>
          <cell r="K105">
            <v>1</v>
          </cell>
        </row>
        <row r="106">
          <cell r="H106">
            <v>10048460</v>
          </cell>
          <cell r="I106">
            <v>42969.375</v>
          </cell>
          <cell r="J106">
            <v>42969.375</v>
          </cell>
          <cell r="K106">
            <v>1</v>
          </cell>
        </row>
        <row r="107">
          <cell r="H107">
            <v>10048464</v>
          </cell>
          <cell r="I107">
            <v>42992.59652777778</v>
          </cell>
          <cell r="J107">
            <v>42992.59652777778</v>
          </cell>
          <cell r="K107">
            <v>1</v>
          </cell>
        </row>
        <row r="108">
          <cell r="H108">
            <v>10048465</v>
          </cell>
          <cell r="I108">
            <v>42992.419444444444</v>
          </cell>
          <cell r="J108">
            <v>42992.419444444444</v>
          </cell>
          <cell r="K108">
            <v>1</v>
          </cell>
        </row>
        <row r="109">
          <cell r="H109">
            <v>10048466</v>
          </cell>
          <cell r="I109">
            <v>42998.384027777778</v>
          </cell>
          <cell r="J109">
            <v>42998.384027777778</v>
          </cell>
          <cell r="K109">
            <v>1</v>
          </cell>
        </row>
        <row r="110">
          <cell r="H110">
            <v>10048598</v>
          </cell>
          <cell r="I110">
            <v>42912.518750000003</v>
          </cell>
          <cell r="J110">
            <v>43017.479166666664</v>
          </cell>
          <cell r="K110">
            <v>10</v>
          </cell>
        </row>
        <row r="111">
          <cell r="H111">
            <v>10048600</v>
          </cell>
          <cell r="I111">
            <v>42912.631944444445</v>
          </cell>
          <cell r="J111">
            <v>43017.520833333336</v>
          </cell>
          <cell r="K111">
            <v>5</v>
          </cell>
        </row>
        <row r="112">
          <cell r="H112">
            <v>10048601</v>
          </cell>
          <cell r="I112">
            <v>42913.472222222219</v>
          </cell>
          <cell r="J112">
            <v>43015.451388888891</v>
          </cell>
          <cell r="K112">
            <v>5</v>
          </cell>
        </row>
        <row r="113">
          <cell r="H113">
            <v>10048602</v>
          </cell>
          <cell r="I113">
            <v>42913.552083333336</v>
          </cell>
          <cell r="J113">
            <v>43015.513888888891</v>
          </cell>
          <cell r="K113">
            <v>5</v>
          </cell>
        </row>
        <row r="114">
          <cell r="H114">
            <v>10048603</v>
          </cell>
          <cell r="I114">
            <v>42914.52847222222</v>
          </cell>
          <cell r="J114">
            <v>43016.401388888888</v>
          </cell>
          <cell r="K114">
            <v>5</v>
          </cell>
        </row>
        <row r="115">
          <cell r="H115">
            <v>10048604</v>
          </cell>
          <cell r="I115">
            <v>42914.416666666664</v>
          </cell>
          <cell r="J115">
            <v>43016.506944444445</v>
          </cell>
          <cell r="K115">
            <v>5</v>
          </cell>
        </row>
        <row r="116">
          <cell r="H116">
            <v>10048611</v>
          </cell>
          <cell r="I116">
            <v>42874.543055555558</v>
          </cell>
          <cell r="J116">
            <v>43012.620833333334</v>
          </cell>
          <cell r="K116">
            <v>6</v>
          </cell>
        </row>
        <row r="117">
          <cell r="H117">
            <v>10048612</v>
          </cell>
          <cell r="I117">
            <v>42874.413888888892</v>
          </cell>
          <cell r="J117">
            <v>43012.526388888888</v>
          </cell>
          <cell r="K117">
            <v>6</v>
          </cell>
        </row>
        <row r="118">
          <cell r="H118">
            <v>10048613</v>
          </cell>
          <cell r="I118">
            <v>42870.381249999999</v>
          </cell>
          <cell r="J118">
            <v>43011.511111111111</v>
          </cell>
          <cell r="K118">
            <v>6</v>
          </cell>
        </row>
        <row r="119">
          <cell r="H119">
            <v>10048614</v>
          </cell>
          <cell r="I119">
            <v>42870.556250000001</v>
          </cell>
          <cell r="J119">
            <v>43011.397222222222</v>
          </cell>
          <cell r="K119">
            <v>6</v>
          </cell>
        </row>
        <row r="120">
          <cell r="H120">
            <v>10048859</v>
          </cell>
          <cell r="I120">
            <v>42950.6875</v>
          </cell>
          <cell r="J120">
            <v>42950.6875</v>
          </cell>
          <cell r="K120">
            <v>1</v>
          </cell>
        </row>
        <row r="121">
          <cell r="H121">
            <v>10050077</v>
          </cell>
          <cell r="I121">
            <v>43304.515277777777</v>
          </cell>
          <cell r="J121">
            <v>43397.493055555555</v>
          </cell>
          <cell r="K121">
            <v>4</v>
          </cell>
        </row>
        <row r="122">
          <cell r="H122">
            <v>10050078</v>
          </cell>
          <cell r="I122">
            <v>43304.572222222225</v>
          </cell>
          <cell r="J122">
            <v>43397</v>
          </cell>
          <cell r="K122">
            <v>4</v>
          </cell>
        </row>
        <row r="123">
          <cell r="H123">
            <v>10050079</v>
          </cell>
          <cell r="I123">
            <v>43304.643750000003</v>
          </cell>
          <cell r="J123">
            <v>43397.586111111108</v>
          </cell>
          <cell r="K123">
            <v>4</v>
          </cell>
        </row>
        <row r="124">
          <cell r="H124">
            <v>10050910</v>
          </cell>
          <cell r="I124">
            <v>43304.375</v>
          </cell>
          <cell r="J124">
            <v>43304.375</v>
          </cell>
          <cell r="K124">
            <v>1</v>
          </cell>
        </row>
        <row r="125">
          <cell r="H125">
            <v>10050911</v>
          </cell>
          <cell r="I125">
            <v>43256.375</v>
          </cell>
          <cell r="J125">
            <v>43256.375</v>
          </cell>
          <cell r="K125">
            <v>1</v>
          </cell>
        </row>
        <row r="126">
          <cell r="H126">
            <v>10050912</v>
          </cell>
          <cell r="I126">
            <v>43335.375694444447</v>
          </cell>
          <cell r="J126">
            <v>43335.375694444447</v>
          </cell>
          <cell r="K126">
            <v>1</v>
          </cell>
        </row>
        <row r="127">
          <cell r="H127">
            <v>10050914</v>
          </cell>
          <cell r="I127">
            <v>43313.355555555558</v>
          </cell>
          <cell r="J127">
            <v>43313.355555555558</v>
          </cell>
          <cell r="K127">
            <v>1</v>
          </cell>
        </row>
        <row r="128">
          <cell r="H128">
            <v>10050915</v>
          </cell>
          <cell r="I128">
            <v>43298.375</v>
          </cell>
          <cell r="J128">
            <v>43298.375</v>
          </cell>
          <cell r="K128">
            <v>1</v>
          </cell>
        </row>
        <row r="129">
          <cell r="H129">
            <v>10050917</v>
          </cell>
          <cell r="I129">
            <v>43299.416666666664</v>
          </cell>
          <cell r="J129">
            <v>43299.416666666664</v>
          </cell>
          <cell r="K129">
            <v>1</v>
          </cell>
        </row>
        <row r="130">
          <cell r="H130">
            <v>10050918</v>
          </cell>
          <cell r="I130">
            <v>43269.40625</v>
          </cell>
          <cell r="J130">
            <v>43269.40625</v>
          </cell>
          <cell r="K130">
            <v>1</v>
          </cell>
        </row>
        <row r="131">
          <cell r="H131">
            <v>10050919</v>
          </cell>
          <cell r="I131">
            <v>43332.399305555555</v>
          </cell>
          <cell r="J131">
            <v>43332.399305555555</v>
          </cell>
          <cell r="K131">
            <v>1</v>
          </cell>
        </row>
        <row r="132">
          <cell r="H132">
            <v>10050920</v>
          </cell>
          <cell r="I132">
            <v>43333.397916666669</v>
          </cell>
          <cell r="J132">
            <v>43333.397916666669</v>
          </cell>
          <cell r="K132">
            <v>1</v>
          </cell>
        </row>
        <row r="133">
          <cell r="H133">
            <v>10050921</v>
          </cell>
          <cell r="I133">
            <v>43671.375</v>
          </cell>
          <cell r="J133">
            <v>43671.375</v>
          </cell>
          <cell r="K133">
            <v>1</v>
          </cell>
        </row>
        <row r="134">
          <cell r="H134">
            <v>10050922</v>
          </cell>
          <cell r="I134">
            <v>43291.486111111109</v>
          </cell>
          <cell r="J134">
            <v>43291.486111111109</v>
          </cell>
          <cell r="K134">
            <v>1</v>
          </cell>
        </row>
        <row r="135">
          <cell r="H135">
            <v>10050926</v>
          </cell>
          <cell r="I135">
            <v>43320.447916666664</v>
          </cell>
          <cell r="J135">
            <v>43320.447916666664</v>
          </cell>
          <cell r="K135">
            <v>1</v>
          </cell>
        </row>
        <row r="136">
          <cell r="H136">
            <v>10050928</v>
          </cell>
          <cell r="I136">
            <v>43305.416666666664</v>
          </cell>
          <cell r="J136">
            <v>43305.416666666664</v>
          </cell>
          <cell r="K136">
            <v>1</v>
          </cell>
        </row>
        <row r="137">
          <cell r="H137">
            <v>10050930</v>
          </cell>
          <cell r="I137">
            <v>43635.375</v>
          </cell>
          <cell r="J137">
            <v>43635.375</v>
          </cell>
          <cell r="K137">
            <v>1</v>
          </cell>
        </row>
        <row r="138">
          <cell r="H138">
            <v>10050931</v>
          </cell>
          <cell r="I138">
            <v>43360.4375</v>
          </cell>
          <cell r="J138">
            <v>43360.4375</v>
          </cell>
          <cell r="K138">
            <v>1</v>
          </cell>
        </row>
        <row r="139">
          <cell r="H139">
            <v>10050933</v>
          </cell>
          <cell r="I139">
            <v>43355.5</v>
          </cell>
          <cell r="J139">
            <v>43355.5</v>
          </cell>
          <cell r="K139">
            <v>1</v>
          </cell>
        </row>
        <row r="140">
          <cell r="H140">
            <v>10050934</v>
          </cell>
          <cell r="I140">
            <v>43362.395833333336</v>
          </cell>
          <cell r="J140">
            <v>43362.395833333336</v>
          </cell>
          <cell r="K140">
            <v>1</v>
          </cell>
        </row>
        <row r="141">
          <cell r="H141">
            <v>10050937</v>
          </cell>
          <cell r="I141">
            <v>43297.458333333336</v>
          </cell>
          <cell r="J141">
            <v>43297.458333333336</v>
          </cell>
          <cell r="K141">
            <v>1</v>
          </cell>
        </row>
        <row r="142">
          <cell r="H142">
            <v>10051198</v>
          </cell>
          <cell r="I142">
            <v>43334.404166666667</v>
          </cell>
          <cell r="J142">
            <v>43334.404166666667</v>
          </cell>
          <cell r="K142">
            <v>1</v>
          </cell>
        </row>
        <row r="143">
          <cell r="H143">
            <v>10051204</v>
          </cell>
          <cell r="I143">
            <v>43321.395833333336</v>
          </cell>
          <cell r="J143">
            <v>43321.395833333336</v>
          </cell>
          <cell r="K143">
            <v>1</v>
          </cell>
        </row>
        <row r="144">
          <cell r="H144">
            <v>10051207</v>
          </cell>
          <cell r="I144">
            <v>43319.4375</v>
          </cell>
          <cell r="J144">
            <v>43319.4375</v>
          </cell>
          <cell r="K144">
            <v>1</v>
          </cell>
        </row>
        <row r="145">
          <cell r="H145">
            <v>10051249</v>
          </cell>
          <cell r="I145">
            <v>43290.5</v>
          </cell>
          <cell r="J145">
            <v>43290.5</v>
          </cell>
          <cell r="K145">
            <v>1</v>
          </cell>
        </row>
        <row r="146">
          <cell r="H146">
            <v>10051363</v>
          </cell>
          <cell r="I146">
            <v>43314.354166666664</v>
          </cell>
          <cell r="J146">
            <v>43314.354166666664</v>
          </cell>
          <cell r="K146">
            <v>1</v>
          </cell>
        </row>
        <row r="147">
          <cell r="H147">
            <v>10051365</v>
          </cell>
          <cell r="I147">
            <v>43354.354166666664</v>
          </cell>
          <cell r="J147">
            <v>43354.354166666664</v>
          </cell>
          <cell r="K147">
            <v>1</v>
          </cell>
        </row>
        <row r="148">
          <cell r="H148">
            <v>10051366</v>
          </cell>
          <cell r="I148">
            <v>43368.395833333336</v>
          </cell>
          <cell r="J148">
            <v>43368.395833333336</v>
          </cell>
          <cell r="K148">
            <v>1</v>
          </cell>
        </row>
        <row r="149">
          <cell r="H149">
            <v>10051367</v>
          </cell>
          <cell r="I149">
            <v>43369.479166666664</v>
          </cell>
          <cell r="J149">
            <v>43369.479166666664</v>
          </cell>
          <cell r="K149">
            <v>1</v>
          </cell>
        </row>
        <row r="150">
          <cell r="H150">
            <v>10051371</v>
          </cell>
          <cell r="I150">
            <v>43319.458333333336</v>
          </cell>
          <cell r="J150">
            <v>43319.458333333336</v>
          </cell>
          <cell r="K150">
            <v>1</v>
          </cell>
        </row>
        <row r="151">
          <cell r="H151">
            <v>10051455</v>
          </cell>
          <cell r="I151">
            <v>43335.458333333336</v>
          </cell>
          <cell r="J151">
            <v>43335.458333333336</v>
          </cell>
          <cell r="K151">
            <v>1</v>
          </cell>
        </row>
        <row r="152">
          <cell r="H152">
            <v>10051465</v>
          </cell>
          <cell r="I152">
            <v>43353.375</v>
          </cell>
          <cell r="J152">
            <v>43353.375</v>
          </cell>
          <cell r="K152">
            <v>1</v>
          </cell>
        </row>
        <row r="153">
          <cell r="H153">
            <v>10051466</v>
          </cell>
          <cell r="I153">
            <v>43356.375</v>
          </cell>
          <cell r="J153">
            <v>43356.375</v>
          </cell>
          <cell r="K153">
            <v>1</v>
          </cell>
        </row>
        <row r="154">
          <cell r="H154">
            <v>10051468</v>
          </cell>
          <cell r="I154">
            <v>43375.458333333336</v>
          </cell>
          <cell r="J154">
            <v>43375.458333333336</v>
          </cell>
          <cell r="K154">
            <v>1</v>
          </cell>
        </row>
        <row r="155">
          <cell r="H155">
            <v>10052061</v>
          </cell>
          <cell r="I155">
            <v>43670</v>
          </cell>
          <cell r="J155">
            <v>43670</v>
          </cell>
          <cell r="K155">
            <v>1</v>
          </cell>
        </row>
        <row r="156">
          <cell r="H156">
            <v>10052083</v>
          </cell>
          <cell r="I156">
            <v>43670</v>
          </cell>
          <cell r="J156">
            <v>43670</v>
          </cell>
          <cell r="K156">
            <v>1</v>
          </cell>
        </row>
        <row r="157">
          <cell r="H157">
            <v>10052191</v>
          </cell>
          <cell r="I157">
            <v>43734.375</v>
          </cell>
          <cell r="J157">
            <v>43734.375</v>
          </cell>
          <cell r="K157">
            <v>1</v>
          </cell>
        </row>
        <row r="158">
          <cell r="H158">
            <v>10052192</v>
          </cell>
          <cell r="I158">
            <v>43629.458333333336</v>
          </cell>
          <cell r="J158">
            <v>43629.458333333336</v>
          </cell>
          <cell r="K158">
            <v>1</v>
          </cell>
        </row>
        <row r="159">
          <cell r="H159">
            <v>10052193</v>
          </cell>
          <cell r="I159">
            <v>43663.416666666664</v>
          </cell>
          <cell r="J159">
            <v>43663.416666666664</v>
          </cell>
          <cell r="K159">
            <v>1</v>
          </cell>
        </row>
        <row r="160">
          <cell r="H160">
            <v>10052194</v>
          </cell>
          <cell r="I160">
            <v>43684.333333333336</v>
          </cell>
          <cell r="J160">
            <v>43684.333333333336</v>
          </cell>
          <cell r="K160">
            <v>1</v>
          </cell>
        </row>
        <row r="161">
          <cell r="H161">
            <v>10052195</v>
          </cell>
          <cell r="I161">
            <v>43656.520833333336</v>
          </cell>
          <cell r="J161">
            <v>43656.520833333336</v>
          </cell>
          <cell r="K161">
            <v>1</v>
          </cell>
        </row>
        <row r="162">
          <cell r="H162">
            <v>10052198</v>
          </cell>
          <cell r="I162">
            <v>43662.375</v>
          </cell>
          <cell r="J162">
            <v>43662.375</v>
          </cell>
          <cell r="K162">
            <v>1</v>
          </cell>
        </row>
        <row r="163">
          <cell r="H163">
            <v>10052403</v>
          </cell>
          <cell r="I163">
            <v>43578.540972222225</v>
          </cell>
          <cell r="J163">
            <v>43753.467361111114</v>
          </cell>
          <cell r="K163">
            <v>7</v>
          </cell>
        </row>
        <row r="164">
          <cell r="H164">
            <v>10052404</v>
          </cell>
          <cell r="I164">
            <v>43578.494444444441</v>
          </cell>
          <cell r="J164">
            <v>43753.510416666664</v>
          </cell>
          <cell r="K164">
            <v>7</v>
          </cell>
        </row>
        <row r="165">
          <cell r="H165">
            <v>10052405</v>
          </cell>
          <cell r="I165">
            <v>43580.445833333331</v>
          </cell>
          <cell r="J165">
            <v>43752.59375</v>
          </cell>
          <cell r="K165">
            <v>7</v>
          </cell>
        </row>
        <row r="166">
          <cell r="H166">
            <v>10052406</v>
          </cell>
          <cell r="I166">
            <v>43578.679166666669</v>
          </cell>
          <cell r="J166">
            <v>43752.4375</v>
          </cell>
          <cell r="K166">
            <v>7</v>
          </cell>
        </row>
        <row r="167">
          <cell r="H167">
            <v>10052407</v>
          </cell>
          <cell r="I167">
            <v>43580.560416666667</v>
          </cell>
          <cell r="J167">
            <v>43752.397916666669</v>
          </cell>
          <cell r="K167">
            <v>6</v>
          </cell>
        </row>
        <row r="168">
          <cell r="H168">
            <v>10052408</v>
          </cell>
          <cell r="I168">
            <v>43578.586805555555</v>
          </cell>
          <cell r="J168">
            <v>43753.423611111109</v>
          </cell>
          <cell r="K168">
            <v>7</v>
          </cell>
        </row>
        <row r="169">
          <cell r="H169">
            <v>10052409</v>
          </cell>
          <cell r="I169">
            <v>43580.503472222219</v>
          </cell>
          <cell r="J169">
            <v>43752.555555555555</v>
          </cell>
          <cell r="K169">
            <v>7</v>
          </cell>
        </row>
        <row r="170">
          <cell r="H170">
            <v>10052410</v>
          </cell>
          <cell r="I170">
            <v>43578.451388888891</v>
          </cell>
          <cell r="J170">
            <v>43753.537499999999</v>
          </cell>
          <cell r="K170">
            <v>7</v>
          </cell>
        </row>
        <row r="171">
          <cell r="H171">
            <v>10052588</v>
          </cell>
          <cell r="I171">
            <v>43685.333333333336</v>
          </cell>
          <cell r="J171">
            <v>43685.333333333336</v>
          </cell>
          <cell r="K171">
            <v>1</v>
          </cell>
        </row>
        <row r="172">
          <cell r="H172">
            <v>10052589</v>
          </cell>
          <cell r="I172">
            <v>43705.375</v>
          </cell>
          <cell r="J172">
            <v>43705.375</v>
          </cell>
          <cell r="K172">
            <v>1</v>
          </cell>
        </row>
        <row r="173">
          <cell r="H173">
            <v>10052590</v>
          </cell>
          <cell r="I173">
            <v>43698.375</v>
          </cell>
          <cell r="J173">
            <v>43698.375</v>
          </cell>
          <cell r="K173">
            <v>1</v>
          </cell>
        </row>
        <row r="174">
          <cell r="H174">
            <v>10052591</v>
          </cell>
          <cell r="I174">
            <v>43691.333333333336</v>
          </cell>
          <cell r="J174">
            <v>43691.333333333336</v>
          </cell>
          <cell r="K174">
            <v>1</v>
          </cell>
        </row>
        <row r="175">
          <cell r="H175">
            <v>10052594</v>
          </cell>
          <cell r="I175">
            <v>43643.333333333336</v>
          </cell>
          <cell r="J175">
            <v>43643.333333333336</v>
          </cell>
          <cell r="K175">
            <v>1</v>
          </cell>
        </row>
        <row r="176">
          <cell r="H176">
            <v>10052595</v>
          </cell>
          <cell r="I176">
            <v>43711.4375</v>
          </cell>
          <cell r="J176">
            <v>43711.4375</v>
          </cell>
          <cell r="K176">
            <v>1</v>
          </cell>
        </row>
        <row r="177">
          <cell r="H177">
            <v>10052596</v>
          </cell>
          <cell r="I177">
            <v>43648.458333333336</v>
          </cell>
          <cell r="J177">
            <v>43648.458333333336</v>
          </cell>
          <cell r="K177">
            <v>1</v>
          </cell>
        </row>
        <row r="178">
          <cell r="H178">
            <v>10052597</v>
          </cell>
          <cell r="I178">
            <v>43731.416666666664</v>
          </cell>
          <cell r="J178">
            <v>43731.416666666664</v>
          </cell>
          <cell r="K178">
            <v>1</v>
          </cell>
        </row>
        <row r="179">
          <cell r="H179">
            <v>10052599</v>
          </cell>
          <cell r="I179">
            <v>43690.375</v>
          </cell>
          <cell r="J179">
            <v>43690.375</v>
          </cell>
          <cell r="K179">
            <v>1</v>
          </cell>
        </row>
        <row r="180">
          <cell r="H180">
            <v>10052600</v>
          </cell>
          <cell r="I180">
            <v>43654.458333333336</v>
          </cell>
          <cell r="J180">
            <v>43654.458333333336</v>
          </cell>
          <cell r="K180">
            <v>1</v>
          </cell>
        </row>
        <row r="181">
          <cell r="H181">
            <v>10052603</v>
          </cell>
          <cell r="I181">
            <v>43661.5</v>
          </cell>
          <cell r="J181">
            <v>43661.5</v>
          </cell>
          <cell r="K181">
            <v>1</v>
          </cell>
        </row>
        <row r="182">
          <cell r="H182">
            <v>10052604</v>
          </cell>
          <cell r="I182">
            <v>43717.395833333336</v>
          </cell>
          <cell r="J182">
            <v>43717.395833333336</v>
          </cell>
          <cell r="K182">
            <v>1</v>
          </cell>
        </row>
        <row r="183">
          <cell r="H183">
            <v>10052605</v>
          </cell>
          <cell r="I183">
            <v>43676.333333333336</v>
          </cell>
          <cell r="J183">
            <v>43676.333333333336</v>
          </cell>
          <cell r="K183">
            <v>1</v>
          </cell>
        </row>
        <row r="184">
          <cell r="H184">
            <v>10052606</v>
          </cell>
          <cell r="I184">
            <v>43699.333333333336</v>
          </cell>
          <cell r="J184">
            <v>43699.333333333336</v>
          </cell>
          <cell r="K184">
            <v>1</v>
          </cell>
        </row>
        <row r="185">
          <cell r="H185">
            <v>10052607</v>
          </cell>
          <cell r="I185">
            <v>43689.458333333336</v>
          </cell>
          <cell r="J185">
            <v>43689.458333333336</v>
          </cell>
          <cell r="K185">
            <v>1</v>
          </cell>
        </row>
        <row r="186">
          <cell r="H186">
            <v>10052891</v>
          </cell>
          <cell r="I186">
            <v>43706.375</v>
          </cell>
          <cell r="J186">
            <v>43706.375</v>
          </cell>
          <cell r="K186">
            <v>1</v>
          </cell>
        </row>
        <row r="187">
          <cell r="H187">
            <v>10052892</v>
          </cell>
          <cell r="I187">
            <v>43713.375</v>
          </cell>
          <cell r="J187">
            <v>43713.375</v>
          </cell>
          <cell r="K187">
            <v>1</v>
          </cell>
        </row>
        <row r="188">
          <cell r="H188">
            <v>10053891</v>
          </cell>
          <cell r="I188">
            <v>44018.645833333336</v>
          </cell>
          <cell r="J188">
            <v>44018.65625</v>
          </cell>
          <cell r="K188">
            <v>2</v>
          </cell>
        </row>
        <row r="189">
          <cell r="H189">
            <v>10054354</v>
          </cell>
          <cell r="I189">
            <v>44166.5</v>
          </cell>
          <cell r="J189">
            <v>44166.5</v>
          </cell>
          <cell r="K189">
            <v>1</v>
          </cell>
        </row>
      </sheetData>
      <sheetData sheetId="1"/>
      <sheetData sheetId="2"/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eranek, Ashley E - DNR" id="{705C4248-EB3B-4E0D-A2B8-6670492D4E6F}" userId="S::Ashley.Beranek@wisconsin.gov::71e8c290-9be3-48ea-b19e-22716a2e4c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1" dT="2021-06-17T20:05:33.35" personId="{705C4248-EB3B-4E0D-A2B8-6670492D4E6F}" id="{97B5067D-CB3F-4A9C-93B6-2EFADABCDD48}">
    <text>Did not meet min. data req. of 10 discrete samples/month, but no samples were outside the range of 6 - 9.</text>
  </threadedComment>
  <threadedComment ref="M7" dT="2021-06-17T19:28:44.97" personId="{705C4248-EB3B-4E0D-A2B8-6670492D4E6F}" id="{965A0DDE-985B-4665-B3CA-5B95E7F48874}">
    <text>Based on 2019 MN-WI Pilot Assessment</text>
  </threadedComment>
  <threadedComment ref="M8" dT="2021-06-17T19:28:44.97" personId="{705C4248-EB3B-4E0D-A2B8-6670492D4E6F}" id="{0EB0D49F-2592-4E53-8425-BC113B452C8D}">
    <text>Based on 2019 MN-WI Pilot Assessment</text>
  </threadedComment>
  <threadedComment ref="M9" dT="2021-06-17T19:28:44.97" personId="{705C4248-EB3B-4E0D-A2B8-6670492D4E6F}" id="{B85B21DC-B9F4-42CD-AFC4-C7BDECC24C67}">
    <text>Based on 2019 MN-WI Pilot Assessment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E5294-E099-4426-A3E0-B12DC9767BFE}">
  <dimension ref="A1:V9"/>
  <sheetViews>
    <sheetView tabSelected="1" workbookViewId="0">
      <pane ySplit="1" topLeftCell="A2" activePane="bottomLeft" state="frozen"/>
      <selection pane="bottomLeft" activeCell="D2" sqref="D2"/>
    </sheetView>
  </sheetViews>
  <sheetFormatPr defaultRowHeight="14.4" x14ac:dyDescent="0.3"/>
  <cols>
    <col min="1" max="1" width="13.44140625" style="4" customWidth="1"/>
    <col min="2" max="2" width="28.109375" style="4" customWidth="1"/>
    <col min="3" max="3" width="7" style="4" bestFit="1" customWidth="1"/>
    <col min="4" max="4" width="8" style="4" bestFit="1" customWidth="1"/>
    <col min="5" max="6" width="6" style="4" bestFit="1" customWidth="1"/>
    <col min="7" max="7" width="4.5546875" style="4" bestFit="1" customWidth="1"/>
    <col min="8" max="8" width="7.109375" style="4" bestFit="1" customWidth="1"/>
    <col min="9" max="9" width="11.77734375" style="4" customWidth="1"/>
    <col min="10" max="10" width="19.33203125" style="4" customWidth="1"/>
    <col min="11" max="11" width="29.109375" style="4" customWidth="1"/>
    <col min="12" max="13" width="16.5546875" style="4" customWidth="1"/>
    <col min="14" max="14" width="18" style="4" customWidth="1"/>
    <col min="15" max="15" width="14.21875" style="4" customWidth="1"/>
    <col min="16" max="16" width="10.6640625" style="4" customWidth="1"/>
    <col min="17" max="17" width="13.6640625" style="4" customWidth="1"/>
    <col min="18" max="18" width="15.33203125" style="4" customWidth="1"/>
    <col min="19" max="19" width="14.77734375" style="4" customWidth="1"/>
    <col min="20" max="20" width="13.109375" style="4" customWidth="1"/>
    <col min="21" max="21" width="21" customWidth="1"/>
    <col min="22" max="22" width="21.109375" customWidth="1"/>
  </cols>
  <sheetData>
    <row r="1" spans="1:22" ht="57.6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50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6" t="s">
        <v>75</v>
      </c>
      <c r="M1" s="2" t="s">
        <v>74</v>
      </c>
      <c r="N1" s="2" t="s">
        <v>73</v>
      </c>
      <c r="O1" s="2" t="s">
        <v>72</v>
      </c>
      <c r="P1" s="2" t="s">
        <v>10</v>
      </c>
      <c r="Q1" s="2" t="s">
        <v>71</v>
      </c>
      <c r="R1" s="2" t="s">
        <v>70</v>
      </c>
      <c r="S1" s="2" t="s">
        <v>69</v>
      </c>
      <c r="T1" s="2" t="s">
        <v>76</v>
      </c>
      <c r="U1" s="7" t="s">
        <v>11</v>
      </c>
      <c r="V1" s="7" t="s">
        <v>12</v>
      </c>
    </row>
    <row r="2" spans="1:22" ht="43.2" x14ac:dyDescent="0.3">
      <c r="A2" s="3" t="s">
        <v>36</v>
      </c>
      <c r="B2" s="3" t="s">
        <v>37</v>
      </c>
      <c r="C2" s="3">
        <v>721000</v>
      </c>
      <c r="D2" s="3">
        <v>18638</v>
      </c>
      <c r="E2" s="3" t="s">
        <v>15</v>
      </c>
      <c r="F2" s="4">
        <v>580.79999999999995</v>
      </c>
      <c r="G2" s="3">
        <v>2.2000000000000002</v>
      </c>
      <c r="H2" s="3" t="s">
        <v>16</v>
      </c>
      <c r="I2" s="3" t="s">
        <v>17</v>
      </c>
      <c r="J2" s="3" t="s">
        <v>18</v>
      </c>
      <c r="K2" s="3" t="s">
        <v>19</v>
      </c>
      <c r="L2" s="8"/>
      <c r="M2" s="15"/>
      <c r="N2" s="3"/>
      <c r="O2" s="9" t="s">
        <v>38</v>
      </c>
      <c r="P2" s="3"/>
      <c r="Q2" s="3"/>
      <c r="R2" s="3"/>
      <c r="U2" s="3" t="s">
        <v>29</v>
      </c>
      <c r="V2" s="3"/>
    </row>
    <row r="3" spans="1:22" ht="43.2" x14ac:dyDescent="0.3">
      <c r="A3" s="3" t="s">
        <v>13</v>
      </c>
      <c r="B3" s="3" t="s">
        <v>14</v>
      </c>
      <c r="C3" s="3">
        <v>721000</v>
      </c>
      <c r="D3" s="3">
        <v>16323</v>
      </c>
      <c r="E3" s="3" t="s">
        <v>15</v>
      </c>
      <c r="F3" s="4">
        <v>583</v>
      </c>
      <c r="G3" s="3">
        <v>47.7</v>
      </c>
      <c r="H3" s="3" t="s">
        <v>16</v>
      </c>
      <c r="I3" s="3" t="s">
        <v>17</v>
      </c>
      <c r="J3" s="3" t="s">
        <v>18</v>
      </c>
      <c r="K3" s="3" t="s">
        <v>19</v>
      </c>
      <c r="L3" s="8"/>
      <c r="M3" s="15"/>
      <c r="N3" s="3"/>
      <c r="O3" s="3"/>
      <c r="P3" s="3" t="s">
        <v>20</v>
      </c>
      <c r="Q3" s="10" t="s">
        <v>21</v>
      </c>
      <c r="R3" s="3"/>
      <c r="U3" s="3" t="s">
        <v>29</v>
      </c>
      <c r="V3" s="3"/>
    </row>
    <row r="4" spans="1:22" ht="43.2" x14ac:dyDescent="0.3">
      <c r="A4" s="3" t="s">
        <v>13</v>
      </c>
      <c r="B4" s="3" t="s">
        <v>39</v>
      </c>
      <c r="C4" s="5">
        <v>721000</v>
      </c>
      <c r="D4" s="5">
        <v>891939</v>
      </c>
      <c r="E4" s="5" t="s">
        <v>15</v>
      </c>
      <c r="F4" s="4">
        <v>630.70000000000005</v>
      </c>
      <c r="G4" s="3">
        <v>17.3</v>
      </c>
      <c r="H4" s="3" t="s">
        <v>16</v>
      </c>
      <c r="I4" s="3" t="s">
        <v>17</v>
      </c>
      <c r="J4" s="3" t="s">
        <v>18</v>
      </c>
      <c r="K4" s="3" t="s">
        <v>19</v>
      </c>
      <c r="L4" s="11" t="s">
        <v>42</v>
      </c>
      <c r="N4" s="12" t="s">
        <v>43</v>
      </c>
      <c r="O4" s="3"/>
      <c r="P4" s="3" t="s">
        <v>20</v>
      </c>
      <c r="Q4" s="9" t="s">
        <v>44</v>
      </c>
      <c r="R4" s="3"/>
      <c r="T4" s="9" t="s">
        <v>28</v>
      </c>
      <c r="U4" s="3" t="s">
        <v>29</v>
      </c>
      <c r="V4" s="3" t="s">
        <v>35</v>
      </c>
    </row>
    <row r="5" spans="1:22" ht="72" x14ac:dyDescent="0.3">
      <c r="A5" s="3" t="s">
        <v>40</v>
      </c>
      <c r="B5" s="3" t="s">
        <v>41</v>
      </c>
      <c r="C5" s="5">
        <v>721000</v>
      </c>
      <c r="D5" s="5">
        <v>1848750</v>
      </c>
      <c r="E5" s="5" t="s">
        <v>15</v>
      </c>
      <c r="F5" s="4">
        <v>648</v>
      </c>
      <c r="G5" s="3">
        <v>31.1</v>
      </c>
      <c r="H5" s="3" t="s">
        <v>16</v>
      </c>
      <c r="I5" s="3" t="s">
        <v>17</v>
      </c>
      <c r="J5" s="3" t="s">
        <v>18</v>
      </c>
      <c r="K5" s="3" t="s">
        <v>45</v>
      </c>
      <c r="L5" s="11" t="s">
        <v>42</v>
      </c>
      <c r="M5" s="16" t="s">
        <v>42</v>
      </c>
      <c r="N5" s="12" t="s">
        <v>43</v>
      </c>
      <c r="O5" s="3"/>
      <c r="P5" s="3"/>
      <c r="Q5" s="3"/>
      <c r="R5" s="3"/>
      <c r="U5" s="3" t="s">
        <v>29</v>
      </c>
      <c r="V5" s="3" t="s">
        <v>35</v>
      </c>
    </row>
    <row r="6" spans="1:22" ht="43.2" x14ac:dyDescent="0.3">
      <c r="A6" s="3" t="s">
        <v>22</v>
      </c>
      <c r="B6" s="3" t="s">
        <v>23</v>
      </c>
      <c r="C6" s="3">
        <v>721000</v>
      </c>
      <c r="D6" s="3">
        <v>1848773</v>
      </c>
      <c r="E6" s="3" t="s">
        <v>15</v>
      </c>
      <c r="F6" s="4">
        <v>679.1</v>
      </c>
      <c r="G6" s="3">
        <v>14.6</v>
      </c>
      <c r="H6" s="3" t="s">
        <v>16</v>
      </c>
      <c r="I6" s="3" t="s">
        <v>17</v>
      </c>
      <c r="J6" s="3" t="s">
        <v>18</v>
      </c>
      <c r="K6" s="3" t="s">
        <v>19</v>
      </c>
      <c r="L6" s="8"/>
      <c r="M6"/>
      <c r="N6" s="3"/>
      <c r="O6" s="3"/>
      <c r="P6" s="3"/>
      <c r="Q6" s="3"/>
      <c r="R6" s="9" t="s">
        <v>28</v>
      </c>
      <c r="S6" s="9" t="s">
        <v>28</v>
      </c>
      <c r="U6" s="3" t="s">
        <v>29</v>
      </c>
      <c r="V6" s="3"/>
    </row>
    <row r="7" spans="1:22" ht="43.2" x14ac:dyDescent="0.3">
      <c r="A7" s="3" t="s">
        <v>46</v>
      </c>
      <c r="B7" s="3" t="s">
        <v>47</v>
      </c>
      <c r="C7" s="5">
        <v>721000</v>
      </c>
      <c r="D7" s="5">
        <v>892011</v>
      </c>
      <c r="E7" s="5" t="s">
        <v>15</v>
      </c>
      <c r="F7" s="4">
        <v>693.7</v>
      </c>
      <c r="G7" s="3">
        <v>20.5</v>
      </c>
      <c r="H7" s="3" t="s">
        <v>16</v>
      </c>
      <c r="I7" s="3" t="s">
        <v>17</v>
      </c>
      <c r="J7" s="3" t="s">
        <v>18</v>
      </c>
      <c r="K7" s="3" t="s">
        <v>19</v>
      </c>
      <c r="L7" s="13" t="s">
        <v>28</v>
      </c>
      <c r="M7" s="16" t="s">
        <v>28</v>
      </c>
      <c r="N7" s="14" t="s">
        <v>48</v>
      </c>
      <c r="O7" s="12" t="s">
        <v>49</v>
      </c>
      <c r="P7" s="3"/>
      <c r="Q7" s="3"/>
      <c r="R7" s="9" t="s">
        <v>28</v>
      </c>
      <c r="S7" s="9" t="s">
        <v>28</v>
      </c>
      <c r="T7" s="9" t="s">
        <v>28</v>
      </c>
      <c r="U7" s="3" t="s">
        <v>29</v>
      </c>
      <c r="V7" s="3"/>
    </row>
    <row r="8" spans="1:22" ht="57.6" x14ac:dyDescent="0.3">
      <c r="A8" s="3" t="s">
        <v>24</v>
      </c>
      <c r="B8" s="3" t="s">
        <v>25</v>
      </c>
      <c r="C8" s="5">
        <v>721000</v>
      </c>
      <c r="D8" s="5">
        <v>892047</v>
      </c>
      <c r="E8" s="5" t="s">
        <v>15</v>
      </c>
      <c r="F8" s="4">
        <v>714.2</v>
      </c>
      <c r="G8" s="3">
        <v>49.2</v>
      </c>
      <c r="H8" s="3" t="s">
        <v>16</v>
      </c>
      <c r="I8" s="3" t="s">
        <v>17</v>
      </c>
      <c r="J8" s="3" t="s">
        <v>26</v>
      </c>
      <c r="K8" s="3" t="s">
        <v>27</v>
      </c>
      <c r="L8" s="13" t="s">
        <v>28</v>
      </c>
      <c r="M8" s="16" t="s">
        <v>28</v>
      </c>
      <c r="N8" s="3"/>
      <c r="O8" s="3"/>
      <c r="P8" s="3"/>
      <c r="Q8" s="3"/>
      <c r="R8" s="9" t="s">
        <v>28</v>
      </c>
      <c r="S8" s="9" t="s">
        <v>28</v>
      </c>
      <c r="T8" s="9" t="s">
        <v>28</v>
      </c>
      <c r="U8" s="3" t="s">
        <v>29</v>
      </c>
      <c r="V8" s="3"/>
    </row>
    <row r="9" spans="1:22" ht="100.8" x14ac:dyDescent="0.3">
      <c r="A9" s="3" t="s">
        <v>30</v>
      </c>
      <c r="B9" s="3" t="s">
        <v>31</v>
      </c>
      <c r="C9" s="5">
        <v>721000</v>
      </c>
      <c r="D9" s="5">
        <v>892119</v>
      </c>
      <c r="E9" s="5" t="s">
        <v>15</v>
      </c>
      <c r="F9" s="4">
        <v>763.4</v>
      </c>
      <c r="G9" s="3">
        <v>48.1</v>
      </c>
      <c r="H9" s="3" t="s">
        <v>16</v>
      </c>
      <c r="I9" s="3" t="s">
        <v>17</v>
      </c>
      <c r="J9" s="3" t="s">
        <v>32</v>
      </c>
      <c r="K9" s="3" t="s">
        <v>33</v>
      </c>
      <c r="L9" s="8"/>
      <c r="M9" s="16" t="s">
        <v>28</v>
      </c>
      <c r="N9" s="3"/>
      <c r="O9" s="10" t="s">
        <v>34</v>
      </c>
      <c r="P9" s="3" t="s">
        <v>20</v>
      </c>
      <c r="Q9" s="12" t="s">
        <v>51</v>
      </c>
      <c r="R9" s="9" t="s">
        <v>28</v>
      </c>
      <c r="S9" s="9" t="s">
        <v>28</v>
      </c>
      <c r="T9" s="9" t="s">
        <v>28</v>
      </c>
      <c r="U9" s="3" t="s">
        <v>29</v>
      </c>
      <c r="V9" s="3" t="s">
        <v>35</v>
      </c>
    </row>
  </sheetData>
  <autoFilter ref="A1:U9" xr:uid="{3D1C24E2-4825-4FE2-A4B4-DCC2869CF19D}"/>
  <sortState xmlns:xlrd2="http://schemas.microsoft.com/office/spreadsheetml/2017/richdata2" ref="A2:T9">
    <sortCondition ref="F2"/>
  </sortState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78EC-9ECB-4950-9626-468CCF1027C6}">
  <dimension ref="A1:J9"/>
  <sheetViews>
    <sheetView workbookViewId="0">
      <selection activeCell="B30" sqref="B30"/>
    </sheetView>
  </sheetViews>
  <sheetFormatPr defaultRowHeight="14.4" x14ac:dyDescent="0.3"/>
  <cols>
    <col min="2" max="2" width="34.6640625" bestFit="1" customWidth="1"/>
    <col min="3" max="3" width="13.88671875" bestFit="1" customWidth="1"/>
    <col min="6" max="6" width="88.33203125" bestFit="1" customWidth="1"/>
    <col min="7" max="7" width="11.77734375" bestFit="1" customWidth="1"/>
    <col min="8" max="8" width="10.5546875" bestFit="1" customWidth="1"/>
  </cols>
  <sheetData>
    <row r="1" spans="1:10" x14ac:dyDescent="0.3">
      <c r="A1" t="s">
        <v>52</v>
      </c>
      <c r="B1" t="s">
        <v>53</v>
      </c>
      <c r="C1" t="s">
        <v>54</v>
      </c>
      <c r="D1" t="s">
        <v>2</v>
      </c>
      <c r="E1" t="s">
        <v>55</v>
      </c>
      <c r="F1" t="s">
        <v>1</v>
      </c>
      <c r="G1" s="4" t="s">
        <v>56</v>
      </c>
      <c r="H1" s="4" t="s">
        <v>57</v>
      </c>
      <c r="I1" s="4" t="s">
        <v>58</v>
      </c>
      <c r="J1" t="s">
        <v>59</v>
      </c>
    </row>
    <row r="2" spans="1:10" x14ac:dyDescent="0.3">
      <c r="A2">
        <v>10048598</v>
      </c>
      <c r="B2" t="s">
        <v>60</v>
      </c>
      <c r="C2" t="s">
        <v>61</v>
      </c>
      <c r="D2">
        <v>721000</v>
      </c>
      <c r="E2">
        <v>892011</v>
      </c>
      <c r="F2" t="s">
        <v>47</v>
      </c>
      <c r="G2" s="17">
        <f>VLOOKUP($A2,[1]Sheet2!$H$2:$K$189,2,FALSE)</f>
        <v>42912.518750000003</v>
      </c>
      <c r="H2" s="17">
        <f>VLOOKUP($A2,[1]Sheet2!$H$2:$K$189,3,FALSE)</f>
        <v>43017.479166666664</v>
      </c>
      <c r="I2" s="4">
        <f>VLOOKUP($A2,[1]Sheet2!$H$2:$K$189,4,FALSE)</f>
        <v>10</v>
      </c>
      <c r="J2" s="4">
        <v>0</v>
      </c>
    </row>
    <row r="3" spans="1:10" x14ac:dyDescent="0.3">
      <c r="A3">
        <v>10052405</v>
      </c>
      <c r="B3" t="s">
        <v>62</v>
      </c>
      <c r="C3" t="s">
        <v>61</v>
      </c>
      <c r="D3">
        <v>721000</v>
      </c>
      <c r="E3">
        <v>892011</v>
      </c>
      <c r="F3" t="s">
        <v>47</v>
      </c>
      <c r="G3" s="17">
        <f>VLOOKUP($A3,[1]Sheet2!$H$2:$K$189,2,FALSE)</f>
        <v>43580.445833333331</v>
      </c>
      <c r="H3" s="17">
        <f>VLOOKUP($A3,[1]Sheet2!$H$2:$K$189,3,FALSE)</f>
        <v>43752.59375</v>
      </c>
      <c r="I3" s="4">
        <f>VLOOKUP($A3,[1]Sheet2!$H$2:$K$189,4,FALSE)</f>
        <v>7</v>
      </c>
      <c r="J3" s="4">
        <v>0</v>
      </c>
    </row>
    <row r="4" spans="1:10" x14ac:dyDescent="0.3">
      <c r="A4">
        <v>10052403</v>
      </c>
      <c r="B4" t="s">
        <v>63</v>
      </c>
      <c r="C4" t="s">
        <v>61</v>
      </c>
      <c r="D4">
        <v>721000</v>
      </c>
      <c r="E4">
        <v>892047</v>
      </c>
      <c r="F4" t="s">
        <v>25</v>
      </c>
      <c r="G4" s="17">
        <f>VLOOKUP($A4,[1]Sheet2!$H$2:$K$189,2,FALSE)</f>
        <v>43578.540972222225</v>
      </c>
      <c r="H4" s="17">
        <f>VLOOKUP($A4,[1]Sheet2!$H$2:$K$189,3,FALSE)</f>
        <v>43753.467361111114</v>
      </c>
      <c r="I4" s="4">
        <f>VLOOKUP($A4,[1]Sheet2!$H$2:$K$189,4,FALSE)</f>
        <v>7</v>
      </c>
      <c r="J4" s="4">
        <v>0</v>
      </c>
    </row>
    <row r="5" spans="1:10" x14ac:dyDescent="0.3">
      <c r="A5">
        <v>10052404</v>
      </c>
      <c r="B5" t="s">
        <v>64</v>
      </c>
      <c r="C5" t="s">
        <v>61</v>
      </c>
      <c r="D5">
        <v>721000</v>
      </c>
      <c r="E5">
        <v>892047</v>
      </c>
      <c r="F5" t="s">
        <v>25</v>
      </c>
      <c r="G5" s="17">
        <f>VLOOKUP($A5,[1]Sheet2!$H$2:$K$189,2,FALSE)</f>
        <v>43578.494444444441</v>
      </c>
      <c r="H5" s="17">
        <f>VLOOKUP($A5,[1]Sheet2!$H$2:$K$189,3,FALSE)</f>
        <v>43753.510416666664</v>
      </c>
      <c r="I5" s="4">
        <f>VLOOKUP($A5,[1]Sheet2!$H$2:$K$189,4,FALSE)</f>
        <v>7</v>
      </c>
      <c r="J5" s="4">
        <v>0</v>
      </c>
    </row>
    <row r="6" spans="1:10" x14ac:dyDescent="0.3">
      <c r="A6">
        <v>10052408</v>
      </c>
      <c r="B6" t="s">
        <v>65</v>
      </c>
      <c r="C6" t="s">
        <v>61</v>
      </c>
      <c r="D6">
        <v>721000</v>
      </c>
      <c r="E6">
        <v>892047</v>
      </c>
      <c r="F6" t="s">
        <v>25</v>
      </c>
      <c r="G6" s="17">
        <f>VLOOKUP($A6,[1]Sheet2!$H$2:$K$189,2,FALSE)</f>
        <v>43578.586805555555</v>
      </c>
      <c r="H6" s="17">
        <f>VLOOKUP($A6,[1]Sheet2!$H$2:$K$189,3,FALSE)</f>
        <v>43753.423611111109</v>
      </c>
      <c r="I6" s="4">
        <f>VLOOKUP($A6,[1]Sheet2!$H$2:$K$189,4,FALSE)</f>
        <v>7</v>
      </c>
      <c r="J6" s="4">
        <v>0</v>
      </c>
    </row>
    <row r="7" spans="1:10" x14ac:dyDescent="0.3">
      <c r="A7">
        <v>10048611</v>
      </c>
      <c r="B7" t="s">
        <v>66</v>
      </c>
      <c r="C7" t="s">
        <v>61</v>
      </c>
      <c r="D7">
        <v>721000</v>
      </c>
      <c r="E7">
        <v>892119</v>
      </c>
      <c r="F7" t="s">
        <v>31</v>
      </c>
      <c r="G7" s="17">
        <f>VLOOKUP($A7,[1]Sheet2!$H$2:$K$189,2,FALSE)</f>
        <v>42874.543055555558</v>
      </c>
      <c r="H7" s="17">
        <f>VLOOKUP($A7,[1]Sheet2!$H$2:$K$189,3,FALSE)</f>
        <v>43012.620833333334</v>
      </c>
      <c r="I7" s="4">
        <f>VLOOKUP($A7,[1]Sheet2!$H$2:$K$189,4,FALSE)</f>
        <v>6</v>
      </c>
      <c r="J7" s="4">
        <v>0</v>
      </c>
    </row>
    <row r="8" spans="1:10" x14ac:dyDescent="0.3">
      <c r="A8">
        <v>10048600</v>
      </c>
      <c r="B8" t="s">
        <v>67</v>
      </c>
      <c r="C8" t="s">
        <v>61</v>
      </c>
      <c r="D8">
        <v>721000</v>
      </c>
      <c r="E8">
        <v>1848773</v>
      </c>
      <c r="F8" t="s">
        <v>23</v>
      </c>
      <c r="G8" s="17">
        <f>VLOOKUP($A8,[1]Sheet2!$H$2:$K$189,2,FALSE)</f>
        <v>42912.631944444445</v>
      </c>
      <c r="H8" s="17">
        <f>VLOOKUP($A8,[1]Sheet2!$H$2:$K$189,3,FALSE)</f>
        <v>43017.520833333336</v>
      </c>
      <c r="I8" s="4">
        <f>VLOOKUP($A8,[1]Sheet2!$H$2:$K$189,4,FALSE)</f>
        <v>5</v>
      </c>
      <c r="J8" s="4">
        <v>0</v>
      </c>
    </row>
    <row r="9" spans="1:10" x14ac:dyDescent="0.3">
      <c r="A9">
        <v>10052406</v>
      </c>
      <c r="B9" t="s">
        <v>68</v>
      </c>
      <c r="C9" t="s">
        <v>61</v>
      </c>
      <c r="D9">
        <v>721000</v>
      </c>
      <c r="E9">
        <v>1848773</v>
      </c>
      <c r="F9" t="s">
        <v>23</v>
      </c>
      <c r="G9" s="17">
        <f>VLOOKUP($A9,[1]Sheet2!$H$2:$K$189,2,FALSE)</f>
        <v>43578.679166666669</v>
      </c>
      <c r="H9" s="17">
        <f>VLOOKUP($A9,[1]Sheet2!$H$2:$K$189,3,FALSE)</f>
        <v>43752.4375</v>
      </c>
      <c r="I9" s="4">
        <f>VLOOKUP($A9,[1]Sheet2!$H$2:$K$189,4,FALSE)</f>
        <v>7</v>
      </c>
      <c r="J9" s="4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29B6-9BBD-4CA9-9438-38D905E18F9F}">
  <dimension ref="A1:G40"/>
  <sheetViews>
    <sheetView workbookViewId="0">
      <selection activeCell="D34" sqref="D34"/>
    </sheetView>
  </sheetViews>
  <sheetFormatPr defaultRowHeight="14.4" x14ac:dyDescent="0.3"/>
  <cols>
    <col min="5" max="6" width="10.5546875" bestFit="1" customWidth="1"/>
  </cols>
  <sheetData>
    <row r="1" spans="1:7" ht="28.8" x14ac:dyDescent="0.3">
      <c r="A1" s="1" t="s">
        <v>77</v>
      </c>
      <c r="B1" s="1" t="s">
        <v>78</v>
      </c>
      <c r="C1" s="1" t="s">
        <v>79</v>
      </c>
      <c r="D1" s="1" t="s">
        <v>80</v>
      </c>
      <c r="E1" s="1" t="s">
        <v>81</v>
      </c>
      <c r="F1" s="1" t="s">
        <v>82</v>
      </c>
      <c r="G1" s="1" t="s">
        <v>55</v>
      </c>
    </row>
    <row r="2" spans="1:7" x14ac:dyDescent="0.3">
      <c r="A2">
        <v>123016</v>
      </c>
      <c r="B2">
        <v>57</v>
      </c>
      <c r="C2">
        <v>7.17</v>
      </c>
      <c r="D2">
        <v>8.65</v>
      </c>
      <c r="E2" s="18">
        <v>42381.489583333336</v>
      </c>
      <c r="F2" s="18">
        <v>44180.444444444445</v>
      </c>
      <c r="G2" s="19">
        <v>891939</v>
      </c>
    </row>
    <row r="3" spans="1:7" x14ac:dyDescent="0.3">
      <c r="A3">
        <v>483027</v>
      </c>
      <c r="B3">
        <v>21</v>
      </c>
      <c r="C3">
        <v>7.66</v>
      </c>
      <c r="D3">
        <v>8.2899999999999991</v>
      </c>
      <c r="E3" s="18">
        <v>42382</v>
      </c>
      <c r="F3" s="18">
        <v>44130.470138888886</v>
      </c>
      <c r="G3" s="3">
        <v>892119</v>
      </c>
    </row>
    <row r="4" spans="1:7" x14ac:dyDescent="0.3">
      <c r="A4">
        <v>10044631</v>
      </c>
      <c r="B4">
        <v>21</v>
      </c>
      <c r="C4">
        <v>7.7</v>
      </c>
      <c r="D4">
        <v>8.42</v>
      </c>
      <c r="E4" s="18">
        <v>42501.458333333336</v>
      </c>
      <c r="F4" s="18">
        <v>42836.495833333334</v>
      </c>
      <c r="G4" s="3">
        <v>892011</v>
      </c>
    </row>
    <row r="5" spans="1:7" x14ac:dyDescent="0.3">
      <c r="A5">
        <v>63029</v>
      </c>
      <c r="B5">
        <v>20</v>
      </c>
      <c r="C5">
        <v>7.24</v>
      </c>
      <c r="D5">
        <v>8.31</v>
      </c>
      <c r="E5" s="18">
        <v>42382</v>
      </c>
      <c r="F5" s="18">
        <v>44130.541666666664</v>
      </c>
      <c r="G5" s="3">
        <v>892047</v>
      </c>
    </row>
    <row r="6" spans="1:7" x14ac:dyDescent="0.3">
      <c r="A6">
        <v>323131</v>
      </c>
      <c r="B6">
        <v>9</v>
      </c>
      <c r="C6">
        <v>7.91</v>
      </c>
      <c r="D6">
        <v>8.64</v>
      </c>
      <c r="E6" s="18">
        <v>42591.604166666664</v>
      </c>
      <c r="F6" s="18">
        <v>44089.542361111111</v>
      </c>
      <c r="G6" s="3">
        <v>892011</v>
      </c>
    </row>
    <row r="7" spans="1:7" x14ac:dyDescent="0.3">
      <c r="A7">
        <v>10048601</v>
      </c>
      <c r="B7">
        <v>5</v>
      </c>
      <c r="C7">
        <v>7.84</v>
      </c>
      <c r="D7">
        <v>8.31</v>
      </c>
      <c r="E7" s="18">
        <v>42913.472222222219</v>
      </c>
      <c r="F7" s="18">
        <v>43015.451388888891</v>
      </c>
    </row>
    <row r="8" spans="1:7" x14ac:dyDescent="0.3">
      <c r="A8">
        <v>10048602</v>
      </c>
      <c r="B8">
        <v>5</v>
      </c>
      <c r="C8">
        <v>7.78</v>
      </c>
      <c r="D8">
        <v>8.26</v>
      </c>
      <c r="E8" s="18">
        <v>42913.552083333336</v>
      </c>
      <c r="F8" s="18">
        <v>43015.513888888891</v>
      </c>
    </row>
    <row r="9" spans="1:7" x14ac:dyDescent="0.3">
      <c r="A9">
        <v>10048603</v>
      </c>
      <c r="B9">
        <v>5</v>
      </c>
      <c r="C9">
        <v>7.72</v>
      </c>
      <c r="D9">
        <v>8.4700000000000006</v>
      </c>
      <c r="E9" s="18">
        <v>42914.52847222222</v>
      </c>
      <c r="F9" s="18">
        <v>43016.401388888888</v>
      </c>
    </row>
    <row r="10" spans="1:7" x14ac:dyDescent="0.3">
      <c r="A10">
        <v>10048604</v>
      </c>
      <c r="B10">
        <v>5</v>
      </c>
      <c r="C10">
        <v>8.01</v>
      </c>
      <c r="D10">
        <v>8.73</v>
      </c>
      <c r="E10" s="18">
        <v>42914.416666666664</v>
      </c>
      <c r="F10" s="18">
        <v>43016.506944444445</v>
      </c>
    </row>
    <row r="11" spans="1:7" x14ac:dyDescent="0.3">
      <c r="A11">
        <v>18</v>
      </c>
      <c r="B11">
        <v>4</v>
      </c>
      <c r="C11">
        <v>7.87</v>
      </c>
      <c r="D11">
        <v>8</v>
      </c>
      <c r="E11" s="18">
        <v>42627.458333333336</v>
      </c>
      <c r="F11" s="18">
        <v>43634.340277777781</v>
      </c>
    </row>
    <row r="12" spans="1:7" x14ac:dyDescent="0.3">
      <c r="A12">
        <v>10044650</v>
      </c>
      <c r="B12">
        <v>4</v>
      </c>
      <c r="C12">
        <v>7.8</v>
      </c>
      <c r="D12">
        <v>8.1999999999999993</v>
      </c>
      <c r="E12" s="18">
        <v>42557.381249999999</v>
      </c>
      <c r="F12" s="18">
        <v>42626.416666666664</v>
      </c>
    </row>
    <row r="13" spans="1:7" x14ac:dyDescent="0.3">
      <c r="A13">
        <v>1</v>
      </c>
      <c r="B13">
        <v>3</v>
      </c>
      <c r="C13">
        <v>7.65</v>
      </c>
      <c r="D13">
        <v>8</v>
      </c>
      <c r="E13" s="18">
        <v>43384.352083333331</v>
      </c>
      <c r="F13" s="18">
        <v>43628.340277777781</v>
      </c>
    </row>
    <row r="14" spans="1:7" x14ac:dyDescent="0.3">
      <c r="A14">
        <v>10044633</v>
      </c>
      <c r="B14">
        <v>3</v>
      </c>
      <c r="C14">
        <v>7.6</v>
      </c>
      <c r="D14">
        <v>8</v>
      </c>
      <c r="E14" s="18">
        <v>42558.540277777778</v>
      </c>
      <c r="F14" s="18">
        <v>42627.511111111111</v>
      </c>
    </row>
    <row r="15" spans="1:7" x14ac:dyDescent="0.3">
      <c r="A15">
        <v>10044634</v>
      </c>
      <c r="B15">
        <v>3</v>
      </c>
      <c r="C15">
        <v>7.8</v>
      </c>
      <c r="D15">
        <v>8.1</v>
      </c>
      <c r="E15" s="18">
        <v>42557.467361111114</v>
      </c>
      <c r="F15" s="18">
        <v>42626.500694444447</v>
      </c>
    </row>
    <row r="16" spans="1:7" x14ac:dyDescent="0.3">
      <c r="A16">
        <v>10044636</v>
      </c>
      <c r="B16">
        <v>3</v>
      </c>
      <c r="C16">
        <v>7.8</v>
      </c>
      <c r="D16">
        <v>8.1999999999999993</v>
      </c>
      <c r="E16" s="18">
        <v>42557.552083333336</v>
      </c>
      <c r="F16" s="18">
        <v>42626.541666666664</v>
      </c>
    </row>
    <row r="17" spans="1:6" x14ac:dyDescent="0.3">
      <c r="A17">
        <v>10044638</v>
      </c>
      <c r="B17">
        <v>3</v>
      </c>
      <c r="C17">
        <v>7.8</v>
      </c>
      <c r="D17">
        <v>8.3000000000000007</v>
      </c>
      <c r="E17" s="18">
        <v>42558.496527777781</v>
      </c>
      <c r="F17" s="18">
        <v>42627.493750000001</v>
      </c>
    </row>
    <row r="18" spans="1:6" x14ac:dyDescent="0.3">
      <c r="A18">
        <v>10044639</v>
      </c>
      <c r="B18">
        <v>3</v>
      </c>
      <c r="C18">
        <v>7.8</v>
      </c>
      <c r="D18">
        <v>8.1</v>
      </c>
      <c r="E18" s="18">
        <v>42557.475694444445</v>
      </c>
      <c r="F18" s="18">
        <v>42626.507638888892</v>
      </c>
    </row>
    <row r="19" spans="1:6" x14ac:dyDescent="0.3">
      <c r="A19">
        <v>10044640</v>
      </c>
      <c r="B19">
        <v>3</v>
      </c>
      <c r="C19">
        <v>7.9</v>
      </c>
      <c r="D19">
        <v>8.3000000000000007</v>
      </c>
      <c r="E19" s="18">
        <v>42558.456944444442</v>
      </c>
      <c r="F19" s="18">
        <v>42627.451388888891</v>
      </c>
    </row>
    <row r="20" spans="1:6" x14ac:dyDescent="0.3">
      <c r="A20">
        <v>10044641</v>
      </c>
      <c r="B20">
        <v>3</v>
      </c>
      <c r="C20">
        <v>8</v>
      </c>
      <c r="D20">
        <v>8.1999999999999993</v>
      </c>
      <c r="E20" s="18">
        <v>42558.548611111109</v>
      </c>
      <c r="F20" s="18">
        <v>42627.566666666666</v>
      </c>
    </row>
    <row r="21" spans="1:6" x14ac:dyDescent="0.3">
      <c r="A21">
        <v>10044642</v>
      </c>
      <c r="B21">
        <v>3</v>
      </c>
      <c r="C21">
        <v>7.8</v>
      </c>
      <c r="D21">
        <v>8.3000000000000007</v>
      </c>
      <c r="E21" s="18">
        <v>42558.474305555559</v>
      </c>
      <c r="F21" s="18">
        <v>42627.46597222222</v>
      </c>
    </row>
    <row r="22" spans="1:6" x14ac:dyDescent="0.3">
      <c r="A22">
        <v>10044643</v>
      </c>
      <c r="B22">
        <v>3</v>
      </c>
      <c r="C22">
        <v>7.7</v>
      </c>
      <c r="D22">
        <v>8.1999999999999993</v>
      </c>
      <c r="E22" s="18">
        <v>42557.449305555558</v>
      </c>
      <c r="F22" s="18">
        <v>42626.477777777778</v>
      </c>
    </row>
    <row r="23" spans="1:6" x14ac:dyDescent="0.3">
      <c r="A23">
        <v>10044644</v>
      </c>
      <c r="B23">
        <v>3</v>
      </c>
      <c r="C23">
        <v>8</v>
      </c>
      <c r="D23">
        <v>8.1999999999999993</v>
      </c>
      <c r="E23" s="18">
        <v>42558.570138888892</v>
      </c>
      <c r="F23" s="18">
        <v>42627.588888888888</v>
      </c>
    </row>
    <row r="24" spans="1:6" x14ac:dyDescent="0.3">
      <c r="A24">
        <v>10044646</v>
      </c>
      <c r="B24">
        <v>3</v>
      </c>
      <c r="C24">
        <v>7.8</v>
      </c>
      <c r="D24">
        <v>8.3000000000000007</v>
      </c>
      <c r="E24" s="18">
        <v>42558.478472222225</v>
      </c>
      <c r="F24" s="18">
        <v>42627.479166666664</v>
      </c>
    </row>
    <row r="25" spans="1:6" x14ac:dyDescent="0.3">
      <c r="A25">
        <v>10044647</v>
      </c>
      <c r="B25">
        <v>3</v>
      </c>
      <c r="C25">
        <v>7.8</v>
      </c>
      <c r="D25">
        <v>8.1</v>
      </c>
      <c r="E25" s="18">
        <v>42557.456944444442</v>
      </c>
      <c r="F25" s="18">
        <v>42626.484722222223</v>
      </c>
    </row>
    <row r="26" spans="1:6" x14ac:dyDescent="0.3">
      <c r="A26">
        <v>10044649</v>
      </c>
      <c r="B26">
        <v>3</v>
      </c>
      <c r="C26">
        <v>7.8</v>
      </c>
      <c r="D26">
        <v>8.1999999999999993</v>
      </c>
      <c r="E26" s="18">
        <v>42556.513888888891</v>
      </c>
      <c r="F26" s="18">
        <v>42625.487500000003</v>
      </c>
    </row>
    <row r="27" spans="1:6" x14ac:dyDescent="0.3">
      <c r="A27">
        <v>10044651</v>
      </c>
      <c r="B27">
        <v>3</v>
      </c>
      <c r="C27">
        <v>7.8</v>
      </c>
      <c r="D27">
        <v>8.1999999999999993</v>
      </c>
      <c r="E27" s="18">
        <v>42556.576388888891</v>
      </c>
      <c r="F27" s="18">
        <v>42625.550694444442</v>
      </c>
    </row>
    <row r="28" spans="1:6" x14ac:dyDescent="0.3">
      <c r="A28">
        <v>10044652</v>
      </c>
      <c r="B28">
        <v>3</v>
      </c>
      <c r="C28">
        <v>7.8</v>
      </c>
      <c r="D28">
        <v>8.1999999999999993</v>
      </c>
      <c r="E28" s="18">
        <v>42556.565972222219</v>
      </c>
      <c r="F28" s="18">
        <v>42625.540972222225</v>
      </c>
    </row>
    <row r="29" spans="1:6" x14ac:dyDescent="0.3">
      <c r="A29">
        <v>10044653</v>
      </c>
      <c r="B29">
        <v>3</v>
      </c>
      <c r="C29">
        <v>7.7</v>
      </c>
      <c r="D29">
        <v>8.1999999999999993</v>
      </c>
      <c r="E29" s="18">
        <v>42556.489583333336</v>
      </c>
      <c r="F29" s="18">
        <v>42625.479166666664</v>
      </c>
    </row>
    <row r="30" spans="1:6" x14ac:dyDescent="0.3">
      <c r="A30">
        <v>10044654</v>
      </c>
      <c r="B30">
        <v>3</v>
      </c>
      <c r="C30">
        <v>7.8</v>
      </c>
      <c r="D30">
        <v>8.1999999999999993</v>
      </c>
      <c r="E30" s="18">
        <v>42556.588194444441</v>
      </c>
      <c r="F30" s="18">
        <v>42625.563194444447</v>
      </c>
    </row>
    <row r="31" spans="1:6" x14ac:dyDescent="0.3">
      <c r="A31">
        <v>10044664</v>
      </c>
      <c r="B31">
        <v>3</v>
      </c>
      <c r="C31">
        <v>7.8</v>
      </c>
      <c r="D31">
        <v>8.1999999999999993</v>
      </c>
      <c r="E31" s="18">
        <v>42556.542361111111</v>
      </c>
      <c r="F31" s="18">
        <v>42625</v>
      </c>
    </row>
    <row r="32" spans="1:6" x14ac:dyDescent="0.3">
      <c r="A32">
        <v>10044668</v>
      </c>
      <c r="B32">
        <v>3</v>
      </c>
      <c r="C32">
        <v>7.8</v>
      </c>
      <c r="D32">
        <v>8.1999999999999993</v>
      </c>
      <c r="E32" s="18">
        <v>42556.582638888889</v>
      </c>
      <c r="F32" s="18">
        <v>42625.555555555555</v>
      </c>
    </row>
    <row r="33" spans="1:6" x14ac:dyDescent="0.3">
      <c r="A33">
        <v>10044669</v>
      </c>
      <c r="B33">
        <v>3</v>
      </c>
      <c r="C33">
        <v>7.7</v>
      </c>
      <c r="D33">
        <v>8.1999999999999993</v>
      </c>
      <c r="E33" s="18">
        <v>42556.458333333336</v>
      </c>
      <c r="F33" s="18">
        <v>42625.44027777778</v>
      </c>
    </row>
    <row r="34" spans="1:6" x14ac:dyDescent="0.3">
      <c r="A34">
        <v>10044670</v>
      </c>
      <c r="B34">
        <v>3</v>
      </c>
      <c r="C34">
        <v>7.7</v>
      </c>
      <c r="D34">
        <v>8.1999999999999993</v>
      </c>
      <c r="E34" s="18">
        <v>42556.482638888891</v>
      </c>
      <c r="F34" s="18">
        <v>42625.472222222219</v>
      </c>
    </row>
    <row r="35" spans="1:6" x14ac:dyDescent="0.3">
      <c r="A35">
        <v>10044671</v>
      </c>
      <c r="B35">
        <v>3</v>
      </c>
      <c r="C35">
        <v>7.8</v>
      </c>
      <c r="D35">
        <v>8.1</v>
      </c>
      <c r="E35" s="18">
        <v>42557.404166666667</v>
      </c>
      <c r="F35" s="18">
        <v>42626.436111111114</v>
      </c>
    </row>
    <row r="36" spans="1:6" x14ac:dyDescent="0.3">
      <c r="A36">
        <v>10044672</v>
      </c>
      <c r="B36">
        <v>3</v>
      </c>
      <c r="C36">
        <v>7.8</v>
      </c>
      <c r="D36">
        <v>8.1999999999999993</v>
      </c>
      <c r="E36" s="18">
        <v>42556.560416666667</v>
      </c>
      <c r="F36" s="18">
        <v>42625.533333333333</v>
      </c>
    </row>
    <row r="37" spans="1:6" x14ac:dyDescent="0.3">
      <c r="A37">
        <v>10044673</v>
      </c>
      <c r="B37">
        <v>3</v>
      </c>
      <c r="C37">
        <v>7.6</v>
      </c>
      <c r="D37">
        <v>8.1999999999999993</v>
      </c>
      <c r="E37" s="18">
        <v>42556.444444444445</v>
      </c>
      <c r="F37" s="18">
        <v>42625.425000000003</v>
      </c>
    </row>
    <row r="38" spans="1:6" x14ac:dyDescent="0.3">
      <c r="A38">
        <v>10044674</v>
      </c>
      <c r="B38">
        <v>3</v>
      </c>
      <c r="C38">
        <v>7.7</v>
      </c>
      <c r="D38">
        <v>8.1999999999999993</v>
      </c>
      <c r="E38" s="18">
        <v>42556.475694444445</v>
      </c>
      <c r="F38" s="18">
        <v>42625.45208333333</v>
      </c>
    </row>
    <row r="39" spans="1:6" x14ac:dyDescent="0.3">
      <c r="A39">
        <v>10044675</v>
      </c>
      <c r="B39">
        <v>3</v>
      </c>
      <c r="C39">
        <v>7.7</v>
      </c>
      <c r="D39">
        <v>8.1</v>
      </c>
      <c r="E39" s="18">
        <v>42557.396527777775</v>
      </c>
      <c r="F39" s="18">
        <v>42626.427777777775</v>
      </c>
    </row>
    <row r="40" spans="1:6" x14ac:dyDescent="0.3">
      <c r="A40">
        <v>10044666</v>
      </c>
      <c r="B40">
        <v>2</v>
      </c>
      <c r="C40">
        <v>7.8</v>
      </c>
      <c r="D40">
        <v>8.1999999999999993</v>
      </c>
      <c r="E40" s="18">
        <v>42557.434027777781</v>
      </c>
      <c r="F40" s="18">
        <v>42598.460416666669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Assessments</vt:lpstr>
      <vt:lpstr>MicrocystinCylidro</vt:lpstr>
      <vt:lpstr>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2021-06-03T19:23:24Z</dcterms:created>
  <dcterms:modified xsi:type="dcterms:W3CDTF">2021-08-02T20:03:43Z</dcterms:modified>
</cp:coreProperties>
</file>