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Water Chemistry Data &amp; Graphs" sheetId="1" r:id="rId1"/>
    <sheet name="Raw Water Chem DATA" sheetId="2" r:id="rId2"/>
    <sheet name="Habitat water chem" sheetId="3" r:id="rId3"/>
  </sheets>
  <definedNames/>
  <calcPr fullCalcOnLoad="1"/>
</workbook>
</file>

<file path=xl/sharedStrings.xml><?xml version="1.0" encoding="utf-8"?>
<sst xmlns="http://schemas.openxmlformats.org/spreadsheetml/2006/main" count="247" uniqueCount="103">
  <si>
    <t>Fieldwork Start</t>
  </si>
  <si>
    <t>Station ID</t>
  </si>
  <si>
    <t>Station Name</t>
  </si>
  <si>
    <t>WBIC</t>
  </si>
  <si>
    <t>Monitoring Location Latitude</t>
  </si>
  <si>
    <t>Monitoring Location Longitude</t>
  </si>
  <si>
    <t>Description</t>
  </si>
  <si>
    <t>Result</t>
  </si>
  <si>
    <t>Units</t>
  </si>
  <si>
    <t>Rush Cr, Station 2, 50m Upstream From Lower Wyoming Bridge</t>
  </si>
  <si>
    <t>PHOSPHORUS TOTAL</t>
  </si>
  <si>
    <t>MG/L</t>
  </si>
  <si>
    <t>RESIDUE TOTAL NFLT (TOTAL SUSPENDED SOLIDS)</t>
  </si>
  <si>
    <t>TEMPERATURE AT LAB</t>
  </si>
  <si>
    <t>ICED</t>
  </si>
  <si>
    <t>C</t>
  </si>
  <si>
    <t>TEMPERATURE FIELD</t>
  </si>
  <si>
    <t>AMBIENT AIR TEMPERATURE - FIELD</t>
  </si>
  <si>
    <t>DISSOLVED OXYGEN FIELD</t>
  </si>
  <si>
    <t>PH FIELD</t>
  </si>
  <si>
    <t>SU</t>
  </si>
  <si>
    <t>CLOUD COVER</t>
  </si>
  <si>
    <t>%</t>
  </si>
  <si>
    <t>CONDUCTIVITY FIELD</t>
  </si>
  <si>
    <t>UMHOS/CM</t>
  </si>
  <si>
    <t>TRANSPARENCY TUBE</t>
  </si>
  <si>
    <t>&gt;120.0</t>
  </si>
  <si>
    <t>CM</t>
  </si>
  <si>
    <t>OXYGEN, DISSOLVED, PERCENT OF SATURATION %</t>
  </si>
  <si>
    <t>NITROGEN NH3-N DISS</t>
  </si>
  <si>
    <t>NITROGEN NO3+NO2 DISS (AS N)</t>
  </si>
  <si>
    <t>NITROGEN KJELDAHL TOTAL</t>
  </si>
  <si>
    <t>*0.26</t>
  </si>
  <si>
    <t>PH LAB</t>
  </si>
  <si>
    <t>PHOSPHATE ORTHO DISS</t>
  </si>
  <si>
    <t>Rush Creek Water Chemistry Data Collected in 2011 at Lower Wyoming Road, SWIMS station: 10022679</t>
  </si>
  <si>
    <t>Data Summarized  by Jean Unmuth - Water Resources Specialist</t>
  </si>
  <si>
    <t>Water Temp</t>
  </si>
  <si>
    <t>degrees C</t>
  </si>
  <si>
    <t>% Saturation</t>
  </si>
  <si>
    <t>DO</t>
  </si>
  <si>
    <t>Conductivity</t>
  </si>
  <si>
    <t>Specific</t>
  </si>
  <si>
    <t>Phosphorus</t>
  </si>
  <si>
    <t>mg/l</t>
  </si>
  <si>
    <t>ug/l</t>
  </si>
  <si>
    <t>Suspended</t>
  </si>
  <si>
    <t>Solids (mg/l)</t>
  </si>
  <si>
    <t>Kjeldahl</t>
  </si>
  <si>
    <t>Nitrate-</t>
  </si>
  <si>
    <t>Ammonia</t>
  </si>
  <si>
    <t>pH (su)</t>
  </si>
  <si>
    <t>Nitrite (mg/l)</t>
  </si>
  <si>
    <t>Nitrogen (mg/l)</t>
  </si>
  <si>
    <t>Ortho-</t>
  </si>
  <si>
    <t>Phosphate (mg/l)</t>
  </si>
  <si>
    <t>Transparency</t>
  </si>
  <si>
    <t>cm</t>
  </si>
  <si>
    <t>Median</t>
  </si>
  <si>
    <t>Date</t>
  </si>
  <si>
    <t>Min</t>
  </si>
  <si>
    <t>Max</t>
  </si>
  <si>
    <t>Error in Reporting Field Data - should be 110.7%</t>
  </si>
  <si>
    <t>Range</t>
  </si>
  <si>
    <t>12.6-17.4</t>
  </si>
  <si>
    <t>9.4-11.7</t>
  </si>
  <si>
    <t>96-110</t>
  </si>
  <si>
    <t>458-520</t>
  </si>
  <si>
    <t>52-103</t>
  </si>
  <si>
    <t>7.9-8.3</t>
  </si>
  <si>
    <t>41-120</t>
  </si>
  <si>
    <t>Transparency NTU</t>
  </si>
  <si>
    <t>NTU</t>
  </si>
  <si>
    <t>Rainfall</t>
  </si>
  <si>
    <t>Inches Lone Rock station</t>
  </si>
  <si>
    <t>May 29-30</t>
  </si>
  <si>
    <t>Aug 13-15</t>
  </si>
  <si>
    <t>Oct 27-30</t>
  </si>
  <si>
    <t>Rush Creek Water Quality Collected during Habitat Evaluations 2011</t>
  </si>
  <si>
    <t>Site</t>
  </si>
  <si>
    <t>Temp C</t>
  </si>
  <si>
    <t>pH</t>
  </si>
  <si>
    <t>su</t>
  </si>
  <si>
    <t>Water</t>
  </si>
  <si>
    <t>us/cm</t>
  </si>
  <si>
    <t>Comments</t>
  </si>
  <si>
    <t>Weaver Rd.</t>
  </si>
  <si>
    <t>Lower Wyoming Rd. St. 2</t>
  </si>
  <si>
    <t>Rush Cr. Rd St. 1</t>
  </si>
  <si>
    <t>SWIMS</t>
  </si>
  <si>
    <t>ID</t>
  </si>
  <si>
    <t>Flow</t>
  </si>
  <si>
    <r>
      <t>m</t>
    </r>
    <r>
      <rPr>
        <u val="single"/>
        <vertAlign val="superscript"/>
        <sz val="10"/>
        <rFont val="Arial"/>
        <family val="2"/>
      </rPr>
      <t>3</t>
    </r>
    <r>
      <rPr>
        <u val="single"/>
        <sz val="10"/>
        <rFont val="Arial"/>
        <family val="2"/>
      </rPr>
      <t>/s</t>
    </r>
  </si>
  <si>
    <t>pH and conductivity not working on meter</t>
  </si>
  <si>
    <t>Note Water temp highest at Lower Wyoming Rd. St. 2, just below where large pond flows into the stream.</t>
  </si>
  <si>
    <t>Sept15-20</t>
  </si>
  <si>
    <t>Meter malfunction data not collected</t>
  </si>
  <si>
    <t>Dissolved</t>
  </si>
  <si>
    <t>Oxygen mg/l</t>
  </si>
  <si>
    <t>Conductivity us/cm</t>
  </si>
  <si>
    <t>Date 06/23/2011</t>
  </si>
  <si>
    <t>Jul 10-13</t>
  </si>
  <si>
    <t>Nitrogen ug/l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</si>
</sst>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"/>
    <numFmt numFmtId="166" formatCode="m/d/yy;@"/>
    <numFmt numFmtId="167" formatCode="mm/dd/yy;@"/>
    <numFmt numFmtId="168" formatCode="[$-409]h:mm:ss\ AM/PM"/>
    <numFmt numFmtId="169" formatCode="[$-409]d\-mmm\-yy;@"/>
    <numFmt numFmtId="170" formatCode="m/d;@"/>
    <numFmt numFmtId="171" formatCode="m/d/yyyy;@"/>
    <numFmt numFmtId="172" formatCode="[$-409]mmmm\ d\,\ yyyy;@"/>
    <numFmt numFmtId="173" formatCode="[$-409]mmmm\-yy;@"/>
    <numFmt numFmtId="174" formatCode="[$-409]d\-mmm;@"/>
    <numFmt numFmtId="175" formatCode="[$-409]mmm\-yy;@"/>
  </numFmts>
  <fonts count="1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1"/>
      <color indexed="10"/>
      <name val="Arial"/>
      <family val="2"/>
    </font>
    <font>
      <b/>
      <sz val="15.5"/>
      <name val="Arial"/>
      <family val="0"/>
    </font>
    <font>
      <sz val="12"/>
      <name val="Arial"/>
      <family val="0"/>
    </font>
    <font>
      <u val="single"/>
      <vertAlign val="superscript"/>
      <sz val="10"/>
      <name val="Arial"/>
      <family val="2"/>
    </font>
    <font>
      <b/>
      <sz val="12"/>
      <name val="Arial"/>
      <family val="0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2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2" fontId="4" fillId="0" borderId="0" xfId="0" applyNumberFormat="1" applyFont="1" applyAlignment="1">
      <alignment/>
    </xf>
    <xf numFmtId="0" fontId="4" fillId="0" borderId="0" xfId="0" applyFont="1" applyAlignment="1">
      <alignment/>
    </xf>
    <xf numFmtId="22" fontId="4" fillId="0" borderId="0" xfId="0" applyNumberFormat="1" applyFont="1" applyAlignment="1">
      <alignment/>
    </xf>
    <xf numFmtId="16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17" fontId="0" fillId="0" borderId="0" xfId="0" applyNumberForma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Rush Creek Phosphorus Lower Wyoming Road St. 2, Year 2011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'Water Chemistry Data &amp; Graphs'!$A$6:$A$10</c:f>
              <c:strCache/>
            </c:strRef>
          </c:cat>
          <c:val>
            <c:numRef>
              <c:f>'Water Chemistry Data &amp; Graphs'!$H$6:$H$10</c:f>
              <c:numCache/>
            </c:numRef>
          </c:val>
        </c:ser>
        <c:axId val="41905704"/>
        <c:axId val="41607017"/>
      </c:barChart>
      <c:dateAx>
        <c:axId val="41905704"/>
        <c:scaling>
          <c:orientation val="minMax"/>
          <c:max val="1341"/>
        </c:scaling>
        <c:axPos val="b"/>
        <c:delete val="0"/>
        <c:numFmt formatCode="[$-409]mmm\-yy;@" sourceLinked="0"/>
        <c:majorTickMark val="out"/>
        <c:minorTickMark val="none"/>
        <c:tickLblPos val="nextTo"/>
        <c:crossAx val="41607017"/>
        <c:crosses val="autoZero"/>
        <c:auto val="0"/>
        <c:majorUnit val="1"/>
        <c:majorTimeUnit val="months"/>
        <c:noMultiLvlLbl val="0"/>
      </c:dateAx>
      <c:valAx>
        <c:axId val="41607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ug/l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9057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Rush Creek Suspended Solids Lower Wyoming Road St. 2 Year 2011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Chemistry Data &amp; Graphs'!$A$6:$A$10</c:f>
              <c:strCache/>
            </c:strRef>
          </c:cat>
          <c:val>
            <c:numRef>
              <c:f>'Water Chemistry Data &amp; Graphs'!$I$6:$I$10</c:f>
              <c:numCache/>
            </c:numRef>
          </c:val>
        </c:ser>
        <c:axId val="38918834"/>
        <c:axId val="14725187"/>
      </c:barChart>
      <c:dateAx>
        <c:axId val="38918834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crossAx val="14725187"/>
        <c:crosses val="autoZero"/>
        <c:auto val="0"/>
        <c:noMultiLvlLbl val="0"/>
      </c:dateAx>
      <c:valAx>
        <c:axId val="147251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9188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0.13575</cdr:x>
      <cdr:y>0.50425</cdr:y>
    </cdr:from>
    <cdr:to>
      <cdr:x>0.9375</cdr:x>
      <cdr:y>0.50425</cdr:y>
    </cdr:to>
    <cdr:sp>
      <cdr:nvSpPr>
        <cdr:cNvPr id="1" name="Line 1"/>
        <cdr:cNvSpPr>
          <a:spLocks/>
        </cdr:cNvSpPr>
      </cdr:nvSpPr>
      <cdr:spPr>
        <a:xfrm>
          <a:off x="809625" y="1781175"/>
          <a:ext cx="48291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0.9375</cdr:x>
      <cdr:y>0.45275</cdr:y>
    </cdr:from>
    <cdr:to>
      <cdr:x>1</cdr:x>
      <cdr:y>0.56525</cdr:y>
    </cdr:to>
    <cdr:sp>
      <cdr:nvSpPr>
        <cdr:cNvPr id="2" name="TextBox 2"/>
        <cdr:cNvSpPr txBox="1">
          <a:spLocks noChangeArrowheads="1"/>
        </cdr:cNvSpPr>
      </cdr:nvSpPr>
      <cdr:spPr>
        <a:xfrm>
          <a:off x="5638800" y="1600200"/>
          <a:ext cx="3810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75
ug/l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15</xdr:row>
      <xdr:rowOff>0</xdr:rowOff>
    </xdr:from>
    <xdr:to>
      <xdr:col>6</xdr:col>
      <xdr:colOff>857250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228600" y="2428875"/>
        <a:ext cx="60198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14</xdr:row>
      <xdr:rowOff>123825</xdr:rowOff>
    </xdr:from>
    <xdr:to>
      <xdr:col>17</xdr:col>
      <xdr:colOff>600075</xdr:colOff>
      <xdr:row>36</xdr:row>
      <xdr:rowOff>104775</xdr:rowOff>
    </xdr:to>
    <xdr:graphicFrame>
      <xdr:nvGraphicFramePr>
        <xdr:cNvPr id="2" name="Chart 2"/>
        <xdr:cNvGraphicFramePr/>
      </xdr:nvGraphicFramePr>
      <xdr:xfrm>
        <a:off x="6334125" y="2390775"/>
        <a:ext cx="8258175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workbookViewId="0" topLeftCell="A5">
      <selection activeCell="M8" sqref="M8"/>
    </sheetView>
  </sheetViews>
  <sheetFormatPr defaultColWidth="9.140625" defaultRowHeight="12.75"/>
  <cols>
    <col min="1" max="1" width="16.00390625" style="0" customWidth="1"/>
    <col min="2" max="2" width="13.8515625" style="0" customWidth="1"/>
    <col min="3" max="3" width="13.00390625" style="0" customWidth="1"/>
    <col min="4" max="4" width="12.00390625" style="0" customWidth="1"/>
    <col min="6" max="6" width="16.8515625" style="0" customWidth="1"/>
    <col min="7" max="7" width="14.00390625" style="0" customWidth="1"/>
    <col min="8" max="8" width="10.28125" style="0" customWidth="1"/>
    <col min="10" max="10" width="10.421875" style="0" customWidth="1"/>
    <col min="12" max="13" width="13.7109375" style="0" customWidth="1"/>
    <col min="15" max="15" width="15.140625" style="0" customWidth="1"/>
    <col min="16" max="16" width="11.8515625" style="0" customWidth="1"/>
    <col min="17" max="17" width="12.421875" style="0" customWidth="1"/>
  </cols>
  <sheetData>
    <row r="1" s="3" customFormat="1" ht="12.75">
      <c r="A1" s="3" t="s">
        <v>35</v>
      </c>
    </row>
    <row r="2" ht="12.75">
      <c r="A2" t="s">
        <v>36</v>
      </c>
    </row>
    <row r="4" spans="2:18" ht="12.75">
      <c r="B4" t="s">
        <v>37</v>
      </c>
      <c r="C4" t="s">
        <v>97</v>
      </c>
      <c r="D4" t="s">
        <v>40</v>
      </c>
      <c r="F4" t="s">
        <v>42</v>
      </c>
      <c r="G4" t="s">
        <v>43</v>
      </c>
      <c r="H4" t="s">
        <v>43</v>
      </c>
      <c r="I4" t="s">
        <v>46</v>
      </c>
      <c r="K4" t="s">
        <v>49</v>
      </c>
      <c r="L4" t="s">
        <v>50</v>
      </c>
      <c r="M4" t="s">
        <v>50</v>
      </c>
      <c r="N4" t="s">
        <v>48</v>
      </c>
      <c r="O4" t="s">
        <v>54</v>
      </c>
      <c r="P4" t="s">
        <v>56</v>
      </c>
      <c r="Q4" t="s">
        <v>71</v>
      </c>
      <c r="R4" t="s">
        <v>73</v>
      </c>
    </row>
    <row r="5" spans="1:18" s="4" customFormat="1" ht="12.75">
      <c r="A5" s="4" t="s">
        <v>59</v>
      </c>
      <c r="B5" s="4" t="s">
        <v>38</v>
      </c>
      <c r="C5" s="4" t="s">
        <v>98</v>
      </c>
      <c r="D5" s="4" t="s">
        <v>39</v>
      </c>
      <c r="E5" s="4" t="s">
        <v>51</v>
      </c>
      <c r="F5" s="4" t="s">
        <v>99</v>
      </c>
      <c r="G5" s="4" t="s">
        <v>44</v>
      </c>
      <c r="H5" s="4" t="s">
        <v>45</v>
      </c>
      <c r="I5" s="4" t="s">
        <v>47</v>
      </c>
      <c r="J5" s="4" t="s">
        <v>59</v>
      </c>
      <c r="K5" s="4" t="s">
        <v>52</v>
      </c>
      <c r="L5" s="4" t="s">
        <v>53</v>
      </c>
      <c r="M5" s="4" t="s">
        <v>102</v>
      </c>
      <c r="N5" s="4" t="s">
        <v>53</v>
      </c>
      <c r="O5" s="4" t="s">
        <v>55</v>
      </c>
      <c r="P5" s="4" t="s">
        <v>57</v>
      </c>
      <c r="Q5" s="4" t="s">
        <v>72</v>
      </c>
      <c r="R5" s="4" t="s">
        <v>74</v>
      </c>
    </row>
    <row r="6" spans="1:19" ht="12.75">
      <c r="A6" s="9">
        <v>40695</v>
      </c>
      <c r="B6" s="10">
        <v>15.9</v>
      </c>
      <c r="C6" s="10">
        <v>10.4</v>
      </c>
      <c r="D6" s="11">
        <v>105.3</v>
      </c>
      <c r="E6" s="12">
        <v>7.9</v>
      </c>
      <c r="F6" s="10">
        <v>458</v>
      </c>
      <c r="G6" s="10">
        <v>0.103</v>
      </c>
      <c r="H6" s="10">
        <f>1000*(G6)</f>
        <v>103</v>
      </c>
      <c r="I6" s="10">
        <v>47</v>
      </c>
      <c r="J6" s="9">
        <v>40695</v>
      </c>
      <c r="K6" s="10"/>
      <c r="L6" s="10"/>
      <c r="M6" s="10"/>
      <c r="N6" s="10"/>
      <c r="O6" s="10"/>
      <c r="P6" s="10">
        <v>41</v>
      </c>
      <c r="Q6" s="10">
        <v>15</v>
      </c>
      <c r="R6" s="10">
        <v>0.1</v>
      </c>
      <c r="S6" s="10" t="s">
        <v>75</v>
      </c>
    </row>
    <row r="7" spans="1:19" ht="12.75">
      <c r="A7" s="9">
        <v>40737</v>
      </c>
      <c r="B7" s="10">
        <v>16.7</v>
      </c>
      <c r="C7" s="10">
        <v>9.4</v>
      </c>
      <c r="D7" s="11">
        <v>96.3</v>
      </c>
      <c r="E7" s="12">
        <v>8.3</v>
      </c>
      <c r="F7" s="10"/>
      <c r="G7" s="10">
        <v>0.08</v>
      </c>
      <c r="H7" s="10">
        <f>1000*(G7)</f>
        <v>80</v>
      </c>
      <c r="I7" s="10">
        <v>37</v>
      </c>
      <c r="J7" s="9">
        <v>40737</v>
      </c>
      <c r="K7" s="10">
        <v>1.11</v>
      </c>
      <c r="L7" s="10">
        <v>0.026</v>
      </c>
      <c r="M7" s="10">
        <f>1000*(L7)</f>
        <v>26</v>
      </c>
      <c r="N7" s="10">
        <v>0.26</v>
      </c>
      <c r="O7" s="10">
        <v>0.034</v>
      </c>
      <c r="P7" s="10">
        <v>43</v>
      </c>
      <c r="Q7" s="10">
        <v>15</v>
      </c>
      <c r="R7" s="10">
        <v>0.41</v>
      </c>
      <c r="S7" s="10" t="s">
        <v>101</v>
      </c>
    </row>
    <row r="8" spans="1:19" ht="12.75">
      <c r="A8" s="9">
        <v>40772</v>
      </c>
      <c r="B8" s="10">
        <v>17.4</v>
      </c>
      <c r="C8" s="10">
        <v>11.7</v>
      </c>
      <c r="D8" s="11">
        <v>110</v>
      </c>
      <c r="E8" s="12">
        <v>8</v>
      </c>
      <c r="F8" s="10">
        <v>512</v>
      </c>
      <c r="G8" s="10">
        <v>0.04</v>
      </c>
      <c r="H8" s="10">
        <f>1000*(G8)</f>
        <v>40</v>
      </c>
      <c r="I8" s="10">
        <v>2</v>
      </c>
      <c r="J8" s="9">
        <v>40772</v>
      </c>
      <c r="K8" s="10"/>
      <c r="L8" s="10"/>
      <c r="M8" s="10"/>
      <c r="N8" s="10"/>
      <c r="O8" s="10"/>
      <c r="P8" s="10">
        <v>120</v>
      </c>
      <c r="Q8" s="10">
        <v>10</v>
      </c>
      <c r="R8" s="10">
        <v>0.15</v>
      </c>
      <c r="S8" s="10" t="s">
        <v>76</v>
      </c>
    </row>
    <row r="9" spans="1:19" ht="12.75">
      <c r="A9" s="9">
        <v>40806</v>
      </c>
      <c r="B9" s="10">
        <v>12.6</v>
      </c>
      <c r="C9" s="10">
        <v>11.2</v>
      </c>
      <c r="D9" s="11">
        <v>105.9</v>
      </c>
      <c r="E9" s="12">
        <v>7.99</v>
      </c>
      <c r="F9" s="10">
        <v>520</v>
      </c>
      <c r="G9" s="10">
        <v>0.052</v>
      </c>
      <c r="H9" s="10">
        <f>1000*(G9)</f>
        <v>52</v>
      </c>
      <c r="I9" s="10">
        <v>3</v>
      </c>
      <c r="J9" s="9">
        <v>40806</v>
      </c>
      <c r="K9" s="10"/>
      <c r="L9" s="10"/>
      <c r="M9" s="10"/>
      <c r="N9" s="10"/>
      <c r="O9" s="10"/>
      <c r="P9" s="10">
        <v>120</v>
      </c>
      <c r="Q9" s="10">
        <v>10</v>
      </c>
      <c r="R9" s="10">
        <v>0</v>
      </c>
      <c r="S9" s="10" t="s">
        <v>95</v>
      </c>
    </row>
    <row r="10" spans="1:19" ht="12.75">
      <c r="A10" s="9">
        <v>40847</v>
      </c>
      <c r="B10" s="10" t="s">
        <v>96</v>
      </c>
      <c r="C10" s="10"/>
      <c r="D10" s="10"/>
      <c r="E10" s="12">
        <v>7.91</v>
      </c>
      <c r="F10" s="10"/>
      <c r="G10" s="10">
        <v>0.058</v>
      </c>
      <c r="H10" s="10">
        <f>1000*(G10)</f>
        <v>58</v>
      </c>
      <c r="I10" s="10">
        <v>21</v>
      </c>
      <c r="J10" s="9">
        <v>40847</v>
      </c>
      <c r="K10" s="10"/>
      <c r="L10" s="10"/>
      <c r="M10" s="10"/>
      <c r="N10" s="10"/>
      <c r="O10" s="10"/>
      <c r="P10" s="10">
        <v>120</v>
      </c>
      <c r="Q10" s="10">
        <v>10</v>
      </c>
      <c r="R10" s="10">
        <v>0.05</v>
      </c>
      <c r="S10" s="10" t="s">
        <v>77</v>
      </c>
    </row>
    <row r="11" spans="1:19" ht="12.75">
      <c r="A11" s="10" t="s">
        <v>58</v>
      </c>
      <c r="B11" s="10">
        <f>MEDIAN(B6:B9)</f>
        <v>16.3</v>
      </c>
      <c r="C11" s="10">
        <f>MEDIAN(C6:C9)</f>
        <v>10.8</v>
      </c>
      <c r="D11" s="10">
        <f>MEDIAN(D6:D9)</f>
        <v>105.6</v>
      </c>
      <c r="E11" s="12">
        <f>MEDIAN(E6:E10)</f>
        <v>7.99</v>
      </c>
      <c r="F11" s="10">
        <f>MEDIAN(F6:F9)</f>
        <v>512</v>
      </c>
      <c r="G11" s="10">
        <f>MEDIAN(G6:G10)</f>
        <v>0.058</v>
      </c>
      <c r="H11" s="10">
        <f>MEDIAN(H6:H10)</f>
        <v>58</v>
      </c>
      <c r="I11" s="10">
        <f>MEDIAN(I6:I10)</f>
        <v>21</v>
      </c>
      <c r="J11" s="10"/>
      <c r="K11" s="10"/>
      <c r="L11" s="10"/>
      <c r="M11" s="10"/>
      <c r="N11" s="10"/>
      <c r="O11" s="10"/>
      <c r="P11" s="10">
        <f>MEDIAN(P6:P9)</f>
        <v>81.5</v>
      </c>
      <c r="Q11" s="10">
        <v>10</v>
      </c>
      <c r="R11" s="10"/>
      <c r="S11" s="10"/>
    </row>
    <row r="12" spans="1:19" ht="12.75">
      <c r="A12" s="10" t="s">
        <v>60</v>
      </c>
      <c r="B12" s="10">
        <v>12.6</v>
      </c>
      <c r="C12" s="10">
        <v>9.4</v>
      </c>
      <c r="D12" s="11">
        <v>96</v>
      </c>
      <c r="E12" s="12">
        <v>7.9</v>
      </c>
      <c r="F12" s="10">
        <v>458</v>
      </c>
      <c r="G12" s="10">
        <v>0.04</v>
      </c>
      <c r="H12" s="10">
        <v>40</v>
      </c>
      <c r="I12" s="10">
        <v>2</v>
      </c>
      <c r="J12" s="10"/>
      <c r="K12" s="10"/>
      <c r="L12" s="10"/>
      <c r="M12" s="10"/>
      <c r="N12" s="10"/>
      <c r="O12" s="10"/>
      <c r="P12" s="10">
        <v>41</v>
      </c>
      <c r="Q12" s="10">
        <f>MEDIAN(Q6:Q10)</f>
        <v>10</v>
      </c>
      <c r="R12" s="10"/>
      <c r="S12" s="10"/>
    </row>
    <row r="13" spans="1:19" ht="12.75">
      <c r="A13" s="10" t="s">
        <v>61</v>
      </c>
      <c r="B13" s="10">
        <v>17.4</v>
      </c>
      <c r="C13" s="10">
        <v>11.7</v>
      </c>
      <c r="D13" s="11">
        <v>110</v>
      </c>
      <c r="E13" s="12">
        <v>8.3</v>
      </c>
      <c r="F13" s="10">
        <v>520</v>
      </c>
      <c r="G13" s="10">
        <v>0.103</v>
      </c>
      <c r="H13" s="10">
        <v>103</v>
      </c>
      <c r="I13" s="10">
        <v>47</v>
      </c>
      <c r="J13" s="10"/>
      <c r="K13" s="10"/>
      <c r="L13" s="10"/>
      <c r="M13" s="10"/>
      <c r="N13" s="10"/>
      <c r="O13" s="10"/>
      <c r="P13" s="10">
        <v>120</v>
      </c>
      <c r="Q13" s="10">
        <v>15</v>
      </c>
      <c r="R13" s="10"/>
      <c r="S13" s="10"/>
    </row>
    <row r="14" spans="1:19" ht="12.75">
      <c r="A14" s="10" t="s">
        <v>63</v>
      </c>
      <c r="B14" s="10" t="s">
        <v>64</v>
      </c>
      <c r="C14" s="10" t="s">
        <v>65</v>
      </c>
      <c r="D14" s="10" t="s">
        <v>66</v>
      </c>
      <c r="E14" s="10" t="s">
        <v>69</v>
      </c>
      <c r="F14" s="10" t="s">
        <v>67</v>
      </c>
      <c r="G14" s="10"/>
      <c r="H14" s="13" t="s">
        <v>68</v>
      </c>
      <c r="I14" s="14"/>
      <c r="J14" s="14"/>
      <c r="K14" s="10"/>
      <c r="L14" s="10"/>
      <c r="M14" s="10"/>
      <c r="N14" s="10"/>
      <c r="O14" s="10"/>
      <c r="P14" s="10" t="s">
        <v>70</v>
      </c>
      <c r="Q14" s="10"/>
      <c r="R14" s="10"/>
      <c r="S14" s="10"/>
    </row>
    <row r="15" spans="1:17" ht="12.75">
      <c r="A15" s="10"/>
      <c r="Q15" s="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3">
      <selection activeCell="A54" sqref="A54"/>
    </sheetView>
  </sheetViews>
  <sheetFormatPr defaultColWidth="9.140625" defaultRowHeight="12.75"/>
  <cols>
    <col min="1" max="1" width="21.00390625" style="0" customWidth="1"/>
    <col min="3" max="3" width="54.57421875" style="0" customWidth="1"/>
    <col min="7" max="7" width="48.421875" style="0" customWidth="1"/>
  </cols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ht="12.75">
      <c r="A2" s="1">
        <v>40695.52777777778</v>
      </c>
      <c r="B2">
        <v>10022679</v>
      </c>
      <c r="C2" t="s">
        <v>9</v>
      </c>
      <c r="D2">
        <v>1240100</v>
      </c>
      <c r="E2">
        <v>43.132618</v>
      </c>
      <c r="F2">
        <v>-90.118065</v>
      </c>
      <c r="G2" t="s">
        <v>17</v>
      </c>
      <c r="H2">
        <v>18.3</v>
      </c>
      <c r="I2" t="s">
        <v>15</v>
      </c>
    </row>
    <row r="3" spans="1:9" ht="12.75">
      <c r="A3" s="1">
        <v>40737.40625</v>
      </c>
      <c r="B3">
        <v>10022679</v>
      </c>
      <c r="C3" t="s">
        <v>9</v>
      </c>
      <c r="D3">
        <v>1240100</v>
      </c>
      <c r="E3">
        <v>43.132618</v>
      </c>
      <c r="F3">
        <v>-90.118065</v>
      </c>
      <c r="G3" t="s">
        <v>17</v>
      </c>
      <c r="H3">
        <v>22.8</v>
      </c>
      <c r="I3" t="s">
        <v>15</v>
      </c>
    </row>
    <row r="4" spans="1:9" ht="12.75">
      <c r="A4" s="1">
        <v>40772.520833333336</v>
      </c>
      <c r="B4">
        <v>10022679</v>
      </c>
      <c r="C4" t="s">
        <v>9</v>
      </c>
      <c r="D4">
        <v>1240100</v>
      </c>
      <c r="E4">
        <v>43.132618</v>
      </c>
      <c r="F4">
        <v>-90.118065</v>
      </c>
      <c r="G4" t="s">
        <v>17</v>
      </c>
      <c r="H4">
        <v>23.6</v>
      </c>
      <c r="I4" t="s">
        <v>15</v>
      </c>
    </row>
    <row r="5" spans="1:9" ht="12.75">
      <c r="A5" s="1">
        <v>40806.416666666664</v>
      </c>
      <c r="B5">
        <v>10022679</v>
      </c>
      <c r="C5" t="s">
        <v>9</v>
      </c>
      <c r="D5">
        <v>1240100</v>
      </c>
      <c r="E5">
        <v>43.132618</v>
      </c>
      <c r="F5">
        <v>-90.118065</v>
      </c>
      <c r="G5" t="s">
        <v>17</v>
      </c>
      <c r="H5">
        <v>18.6</v>
      </c>
      <c r="I5" t="s">
        <v>15</v>
      </c>
    </row>
    <row r="6" spans="1:9" ht="12.75">
      <c r="A6" s="1">
        <v>40695.52777777778</v>
      </c>
      <c r="B6">
        <v>10022679</v>
      </c>
      <c r="C6" t="s">
        <v>9</v>
      </c>
      <c r="D6">
        <v>1240100</v>
      </c>
      <c r="E6">
        <v>43.132618</v>
      </c>
      <c r="F6">
        <v>-90.118065</v>
      </c>
      <c r="G6" t="s">
        <v>21</v>
      </c>
      <c r="H6">
        <v>0</v>
      </c>
      <c r="I6" t="s">
        <v>22</v>
      </c>
    </row>
    <row r="7" spans="1:9" ht="12.75">
      <c r="A7" s="1">
        <v>40737.40625</v>
      </c>
      <c r="B7">
        <v>10022679</v>
      </c>
      <c r="C7" t="s">
        <v>9</v>
      </c>
      <c r="D7">
        <v>1240100</v>
      </c>
      <c r="E7">
        <v>43.132618</v>
      </c>
      <c r="F7">
        <v>-90.118065</v>
      </c>
      <c r="G7" t="s">
        <v>21</v>
      </c>
      <c r="H7">
        <v>50</v>
      </c>
      <c r="I7" t="s">
        <v>22</v>
      </c>
    </row>
    <row r="8" spans="1:9" ht="12.75">
      <c r="A8" s="1">
        <v>40772.520833333336</v>
      </c>
      <c r="B8">
        <v>10022679</v>
      </c>
      <c r="C8" t="s">
        <v>9</v>
      </c>
      <c r="D8">
        <v>1240100</v>
      </c>
      <c r="E8">
        <v>43.132618</v>
      </c>
      <c r="F8">
        <v>-90.118065</v>
      </c>
      <c r="G8" t="s">
        <v>21</v>
      </c>
      <c r="H8">
        <v>70</v>
      </c>
      <c r="I8" t="s">
        <v>22</v>
      </c>
    </row>
    <row r="9" spans="1:9" ht="12.75">
      <c r="A9" s="1">
        <v>40806.416666666664</v>
      </c>
      <c r="B9">
        <v>10022679</v>
      </c>
      <c r="C9" t="s">
        <v>9</v>
      </c>
      <c r="D9">
        <v>1240100</v>
      </c>
      <c r="E9">
        <v>43.132618</v>
      </c>
      <c r="F9">
        <v>-90.118065</v>
      </c>
      <c r="G9" t="s">
        <v>21</v>
      </c>
      <c r="H9">
        <v>100</v>
      </c>
      <c r="I9" t="s">
        <v>22</v>
      </c>
    </row>
    <row r="10" spans="1:9" ht="12.75">
      <c r="A10" s="1">
        <v>40695.52777777778</v>
      </c>
      <c r="B10">
        <v>10022679</v>
      </c>
      <c r="C10" t="s">
        <v>9</v>
      </c>
      <c r="D10">
        <v>1240100</v>
      </c>
      <c r="E10">
        <v>43.132618</v>
      </c>
      <c r="F10">
        <v>-90.118065</v>
      </c>
      <c r="G10" t="s">
        <v>23</v>
      </c>
      <c r="H10">
        <v>458</v>
      </c>
      <c r="I10" t="s">
        <v>24</v>
      </c>
    </row>
    <row r="11" spans="1:9" ht="12.75">
      <c r="A11" s="1">
        <v>40772.520833333336</v>
      </c>
      <c r="B11">
        <v>10022679</v>
      </c>
      <c r="C11" t="s">
        <v>9</v>
      </c>
      <c r="D11">
        <v>1240100</v>
      </c>
      <c r="E11">
        <v>43.132618</v>
      </c>
      <c r="F11">
        <v>-90.118065</v>
      </c>
      <c r="G11" t="s">
        <v>23</v>
      </c>
      <c r="H11">
        <v>512</v>
      </c>
      <c r="I11" t="s">
        <v>24</v>
      </c>
    </row>
    <row r="12" spans="1:9" ht="12.75">
      <c r="A12" s="1">
        <v>40806.416666666664</v>
      </c>
      <c r="B12">
        <v>10022679</v>
      </c>
      <c r="C12" t="s">
        <v>9</v>
      </c>
      <c r="D12">
        <v>1240100</v>
      </c>
      <c r="E12">
        <v>43.132618</v>
      </c>
      <c r="F12">
        <v>-90.118065</v>
      </c>
      <c r="G12" t="s">
        <v>23</v>
      </c>
      <c r="H12">
        <v>520</v>
      </c>
      <c r="I12" t="s">
        <v>24</v>
      </c>
    </row>
    <row r="13" spans="1:9" ht="12.75">
      <c r="A13" s="1">
        <v>40695.52777777778</v>
      </c>
      <c r="B13">
        <v>10022679</v>
      </c>
      <c r="C13" t="s">
        <v>9</v>
      </c>
      <c r="D13">
        <v>1240100</v>
      </c>
      <c r="E13">
        <v>43.132618</v>
      </c>
      <c r="F13">
        <v>-90.118065</v>
      </c>
      <c r="G13" t="s">
        <v>18</v>
      </c>
      <c r="H13">
        <v>10.4</v>
      </c>
      <c r="I13" t="s">
        <v>11</v>
      </c>
    </row>
    <row r="14" spans="1:9" ht="12.75">
      <c r="A14" s="1">
        <v>40737.40625</v>
      </c>
      <c r="B14">
        <v>10022679</v>
      </c>
      <c r="C14" t="s">
        <v>9</v>
      </c>
      <c r="D14">
        <v>1240100</v>
      </c>
      <c r="E14">
        <v>43.132618</v>
      </c>
      <c r="F14">
        <v>-90.118065</v>
      </c>
      <c r="G14" t="s">
        <v>18</v>
      </c>
      <c r="H14">
        <v>9.4</v>
      </c>
      <c r="I14" t="s">
        <v>11</v>
      </c>
    </row>
    <row r="15" spans="1:9" ht="12.75">
      <c r="A15" s="1">
        <v>40772.520833333336</v>
      </c>
      <c r="B15">
        <v>10022679</v>
      </c>
      <c r="C15" t="s">
        <v>9</v>
      </c>
      <c r="D15">
        <v>1240100</v>
      </c>
      <c r="E15">
        <v>43.132618</v>
      </c>
      <c r="F15">
        <v>-90.118065</v>
      </c>
      <c r="G15" t="s">
        <v>18</v>
      </c>
      <c r="H15">
        <v>11.7</v>
      </c>
      <c r="I15" t="s">
        <v>11</v>
      </c>
    </row>
    <row r="16" spans="1:9" ht="12.75">
      <c r="A16" s="1">
        <v>40806.416666666664</v>
      </c>
      <c r="B16">
        <v>10022679</v>
      </c>
      <c r="C16" t="s">
        <v>9</v>
      </c>
      <c r="D16">
        <v>1240100</v>
      </c>
      <c r="E16">
        <v>43.132618</v>
      </c>
      <c r="F16">
        <v>-90.118065</v>
      </c>
      <c r="G16" t="s">
        <v>18</v>
      </c>
      <c r="H16">
        <v>11.2</v>
      </c>
      <c r="I16" t="s">
        <v>11</v>
      </c>
    </row>
    <row r="17" spans="1:9" ht="12.75">
      <c r="A17" s="1">
        <v>40737.40625</v>
      </c>
      <c r="B17">
        <v>10022679</v>
      </c>
      <c r="C17" t="s">
        <v>9</v>
      </c>
      <c r="D17">
        <v>1240100</v>
      </c>
      <c r="E17">
        <v>43.132618</v>
      </c>
      <c r="F17">
        <v>-90.118065</v>
      </c>
      <c r="G17" t="s">
        <v>31</v>
      </c>
      <c r="H17" t="s">
        <v>32</v>
      </c>
      <c r="I17" t="s">
        <v>11</v>
      </c>
    </row>
    <row r="18" spans="1:9" ht="12.75">
      <c r="A18" s="1">
        <v>40737.40625</v>
      </c>
      <c r="B18">
        <v>10022679</v>
      </c>
      <c r="C18" t="s">
        <v>9</v>
      </c>
      <c r="D18">
        <v>1240100</v>
      </c>
      <c r="E18">
        <v>43.132618</v>
      </c>
      <c r="F18">
        <v>-90.118065</v>
      </c>
      <c r="G18" t="s">
        <v>29</v>
      </c>
      <c r="H18">
        <v>0.026</v>
      </c>
      <c r="I18" t="s">
        <v>11</v>
      </c>
    </row>
    <row r="19" spans="1:9" ht="12.75">
      <c r="A19" s="1">
        <v>40737.40625</v>
      </c>
      <c r="B19">
        <v>10022679</v>
      </c>
      <c r="C19" t="s">
        <v>9</v>
      </c>
      <c r="D19">
        <v>1240100</v>
      </c>
      <c r="E19">
        <v>43.132618</v>
      </c>
      <c r="F19">
        <v>-90.118065</v>
      </c>
      <c r="G19" t="s">
        <v>30</v>
      </c>
      <c r="H19">
        <v>1.11</v>
      </c>
      <c r="I19" t="s">
        <v>11</v>
      </c>
    </row>
    <row r="20" spans="1:9" ht="12.75">
      <c r="A20" s="1">
        <v>40695.52777777778</v>
      </c>
      <c r="B20">
        <v>10022679</v>
      </c>
      <c r="C20" t="s">
        <v>9</v>
      </c>
      <c r="D20">
        <v>1240100</v>
      </c>
      <c r="E20">
        <v>43.132618</v>
      </c>
      <c r="F20">
        <v>-90.118065</v>
      </c>
      <c r="G20" t="s">
        <v>28</v>
      </c>
      <c r="H20">
        <v>105.3</v>
      </c>
      <c r="I20" t="s">
        <v>22</v>
      </c>
    </row>
    <row r="21" spans="1:9" ht="12.75">
      <c r="A21" s="1">
        <v>40737.40625</v>
      </c>
      <c r="B21">
        <v>10022679</v>
      </c>
      <c r="C21" t="s">
        <v>9</v>
      </c>
      <c r="D21">
        <v>1240100</v>
      </c>
      <c r="E21">
        <v>43.132618</v>
      </c>
      <c r="F21">
        <v>-90.118065</v>
      </c>
      <c r="G21" t="s">
        <v>28</v>
      </c>
      <c r="H21">
        <v>96.3</v>
      </c>
      <c r="I21" t="s">
        <v>22</v>
      </c>
    </row>
    <row r="22" spans="1:9" s="6" customFormat="1" ht="12.75">
      <c r="A22" s="5">
        <v>40772.520833333336</v>
      </c>
      <c r="B22" s="6">
        <v>10022679</v>
      </c>
      <c r="C22" s="6" t="s">
        <v>9</v>
      </c>
      <c r="D22" s="6">
        <v>1240100</v>
      </c>
      <c r="E22" s="6">
        <v>43.132618</v>
      </c>
      <c r="F22" s="6">
        <v>-90.118065</v>
      </c>
      <c r="G22" s="6" t="s">
        <v>28</v>
      </c>
      <c r="H22" s="6">
        <v>11.7</v>
      </c>
      <c r="I22" s="6" t="s">
        <v>22</v>
      </c>
    </row>
    <row r="23" spans="1:9" ht="12.75">
      <c r="A23" s="1">
        <v>40806.416666666664</v>
      </c>
      <c r="B23">
        <v>10022679</v>
      </c>
      <c r="C23" t="s">
        <v>9</v>
      </c>
      <c r="D23">
        <v>1240100</v>
      </c>
      <c r="E23">
        <v>43.132618</v>
      </c>
      <c r="F23">
        <v>-90.118065</v>
      </c>
      <c r="G23" t="s">
        <v>28</v>
      </c>
      <c r="H23">
        <v>105.9</v>
      </c>
      <c r="I23" t="s">
        <v>22</v>
      </c>
    </row>
    <row r="24" spans="1:9" ht="12.75">
      <c r="A24" s="1">
        <v>40695.52777777778</v>
      </c>
      <c r="B24">
        <v>10022679</v>
      </c>
      <c r="C24" t="s">
        <v>9</v>
      </c>
      <c r="D24">
        <v>1240100</v>
      </c>
      <c r="E24">
        <v>43.132618</v>
      </c>
      <c r="F24">
        <v>-90.118065</v>
      </c>
      <c r="G24" t="s">
        <v>19</v>
      </c>
      <c r="H24">
        <v>9.4</v>
      </c>
      <c r="I24" t="s">
        <v>20</v>
      </c>
    </row>
    <row r="25" spans="1:9" ht="12.75">
      <c r="A25" s="1">
        <v>40772.520833333336</v>
      </c>
      <c r="B25">
        <v>10022679</v>
      </c>
      <c r="C25" t="s">
        <v>9</v>
      </c>
      <c r="D25">
        <v>1240100</v>
      </c>
      <c r="E25">
        <v>43.132618</v>
      </c>
      <c r="F25">
        <v>-90.118065</v>
      </c>
      <c r="G25" t="s">
        <v>19</v>
      </c>
      <c r="H25">
        <v>8.3</v>
      </c>
      <c r="I25" t="s">
        <v>20</v>
      </c>
    </row>
    <row r="26" spans="1:9" ht="12.75">
      <c r="A26" s="1">
        <v>40806.416666666664</v>
      </c>
      <c r="B26">
        <v>10022679</v>
      </c>
      <c r="C26" t="s">
        <v>9</v>
      </c>
      <c r="D26">
        <v>1240100</v>
      </c>
      <c r="E26">
        <v>43.132618</v>
      </c>
      <c r="F26">
        <v>-90.118065</v>
      </c>
      <c r="G26" t="s">
        <v>19</v>
      </c>
      <c r="H26">
        <v>8</v>
      </c>
      <c r="I26" t="s">
        <v>20</v>
      </c>
    </row>
    <row r="27" spans="1:9" ht="12.75">
      <c r="A27" s="1">
        <v>40695.52777777778</v>
      </c>
      <c r="B27">
        <v>10022679</v>
      </c>
      <c r="C27" t="s">
        <v>9</v>
      </c>
      <c r="D27">
        <v>1240100</v>
      </c>
      <c r="E27">
        <v>43.132618</v>
      </c>
      <c r="F27">
        <v>-90.118065</v>
      </c>
      <c r="G27" t="s">
        <v>33</v>
      </c>
      <c r="H27">
        <v>7.99</v>
      </c>
      <c r="I27" t="s">
        <v>20</v>
      </c>
    </row>
    <row r="28" spans="1:9" ht="12.75">
      <c r="A28" s="1">
        <v>40737.40625</v>
      </c>
      <c r="B28">
        <v>10022679</v>
      </c>
      <c r="C28" t="s">
        <v>9</v>
      </c>
      <c r="D28">
        <v>1240100</v>
      </c>
      <c r="E28">
        <v>43.132618</v>
      </c>
      <c r="F28">
        <v>-90.118065</v>
      </c>
      <c r="G28" t="s">
        <v>33</v>
      </c>
      <c r="H28">
        <v>7.91</v>
      </c>
      <c r="I28" t="s">
        <v>20</v>
      </c>
    </row>
    <row r="29" spans="1:9" ht="12.75">
      <c r="A29" s="1">
        <v>40737.40625</v>
      </c>
      <c r="B29">
        <v>10022679</v>
      </c>
      <c r="C29" t="s">
        <v>9</v>
      </c>
      <c r="D29">
        <v>1240100</v>
      </c>
      <c r="E29">
        <v>43.132618</v>
      </c>
      <c r="F29">
        <v>-90.118065</v>
      </c>
      <c r="G29" t="s">
        <v>34</v>
      </c>
      <c r="H29">
        <v>0.034</v>
      </c>
      <c r="I29" t="s">
        <v>11</v>
      </c>
    </row>
    <row r="30" spans="1:9" ht="12.75">
      <c r="A30" s="1">
        <v>40695.52777777778</v>
      </c>
      <c r="B30">
        <v>10022679</v>
      </c>
      <c r="C30" t="s">
        <v>9</v>
      </c>
      <c r="D30">
        <v>1240100</v>
      </c>
      <c r="E30">
        <v>43.132618</v>
      </c>
      <c r="F30">
        <v>-90.118065</v>
      </c>
      <c r="G30" t="s">
        <v>10</v>
      </c>
      <c r="H30">
        <v>0.103</v>
      </c>
      <c r="I30" t="s">
        <v>11</v>
      </c>
    </row>
    <row r="31" spans="1:9" ht="12.75">
      <c r="A31" s="1">
        <v>40737.40625</v>
      </c>
      <c r="B31">
        <v>10022679</v>
      </c>
      <c r="C31" t="s">
        <v>9</v>
      </c>
      <c r="D31">
        <v>1240100</v>
      </c>
      <c r="E31">
        <v>43.132618</v>
      </c>
      <c r="F31">
        <v>-90.118065</v>
      </c>
      <c r="G31" t="s">
        <v>10</v>
      </c>
      <c r="H31">
        <v>0.08</v>
      </c>
      <c r="I31" t="s">
        <v>11</v>
      </c>
    </row>
    <row r="32" spans="1:9" ht="12.75">
      <c r="A32" s="1">
        <v>40772.520833333336</v>
      </c>
      <c r="B32">
        <v>10022679</v>
      </c>
      <c r="C32" t="s">
        <v>9</v>
      </c>
      <c r="D32">
        <v>1240100</v>
      </c>
      <c r="E32">
        <v>43.132618</v>
      </c>
      <c r="F32">
        <v>-90.118065</v>
      </c>
      <c r="G32" t="s">
        <v>10</v>
      </c>
      <c r="H32">
        <v>0.04</v>
      </c>
      <c r="I32" t="s">
        <v>11</v>
      </c>
    </row>
    <row r="33" spans="1:9" ht="12.75">
      <c r="A33" s="1">
        <v>40806.416666666664</v>
      </c>
      <c r="B33">
        <v>10022679</v>
      </c>
      <c r="C33" t="s">
        <v>9</v>
      </c>
      <c r="D33">
        <v>1240100</v>
      </c>
      <c r="E33">
        <v>43.132618</v>
      </c>
      <c r="F33">
        <v>-90.118065</v>
      </c>
      <c r="G33" t="s">
        <v>10</v>
      </c>
      <c r="H33">
        <v>0.052</v>
      </c>
      <c r="I33" t="s">
        <v>11</v>
      </c>
    </row>
    <row r="34" spans="1:9" ht="12.75">
      <c r="A34" s="1">
        <v>40847.458333333336</v>
      </c>
      <c r="B34">
        <v>10022679</v>
      </c>
      <c r="C34" t="s">
        <v>9</v>
      </c>
      <c r="D34">
        <v>1240100</v>
      </c>
      <c r="E34">
        <v>43.132618</v>
      </c>
      <c r="F34">
        <v>-90.118065</v>
      </c>
      <c r="G34" t="s">
        <v>10</v>
      </c>
      <c r="H34">
        <v>0.058</v>
      </c>
      <c r="I34" t="s">
        <v>11</v>
      </c>
    </row>
    <row r="35" spans="1:9" ht="12.75">
      <c r="A35" s="1">
        <v>40695.52777777778</v>
      </c>
      <c r="B35">
        <v>10022679</v>
      </c>
      <c r="C35" t="s">
        <v>9</v>
      </c>
      <c r="D35">
        <v>1240100</v>
      </c>
      <c r="E35">
        <v>43.132618</v>
      </c>
      <c r="F35">
        <v>-90.118065</v>
      </c>
      <c r="G35" t="s">
        <v>12</v>
      </c>
      <c r="H35">
        <v>47</v>
      </c>
      <c r="I35" t="s">
        <v>11</v>
      </c>
    </row>
    <row r="36" spans="1:9" ht="12.75">
      <c r="A36" s="1">
        <v>40737.40625</v>
      </c>
      <c r="B36">
        <v>10022679</v>
      </c>
      <c r="C36" t="s">
        <v>9</v>
      </c>
      <c r="D36">
        <v>1240100</v>
      </c>
      <c r="E36">
        <v>43.132618</v>
      </c>
      <c r="F36">
        <v>-90.118065</v>
      </c>
      <c r="G36" t="s">
        <v>12</v>
      </c>
      <c r="H36">
        <v>37</v>
      </c>
      <c r="I36" t="s">
        <v>11</v>
      </c>
    </row>
    <row r="37" spans="1:9" ht="12.75">
      <c r="A37" s="1">
        <v>40772.520833333336</v>
      </c>
      <c r="B37">
        <v>10022679</v>
      </c>
      <c r="C37" t="s">
        <v>9</v>
      </c>
      <c r="D37">
        <v>1240100</v>
      </c>
      <c r="E37">
        <v>43.132618</v>
      </c>
      <c r="F37">
        <v>-90.118065</v>
      </c>
      <c r="G37" t="s">
        <v>12</v>
      </c>
      <c r="H37">
        <v>2</v>
      </c>
      <c r="I37" t="s">
        <v>11</v>
      </c>
    </row>
    <row r="38" spans="1:9" ht="12.75">
      <c r="A38" s="1">
        <v>40806.416666666664</v>
      </c>
      <c r="B38">
        <v>10022679</v>
      </c>
      <c r="C38" t="s">
        <v>9</v>
      </c>
      <c r="D38">
        <v>1240100</v>
      </c>
      <c r="E38">
        <v>43.132618</v>
      </c>
      <c r="F38">
        <v>-90.118065</v>
      </c>
      <c r="G38" t="s">
        <v>12</v>
      </c>
      <c r="H38">
        <v>3</v>
      </c>
      <c r="I38" t="s">
        <v>11</v>
      </c>
    </row>
    <row r="39" spans="1:9" ht="12.75">
      <c r="A39" s="1">
        <v>40847.458333333336</v>
      </c>
      <c r="B39">
        <v>10022679</v>
      </c>
      <c r="C39" t="s">
        <v>9</v>
      </c>
      <c r="D39">
        <v>1240100</v>
      </c>
      <c r="E39">
        <v>43.132618</v>
      </c>
      <c r="F39">
        <v>-90.118065</v>
      </c>
      <c r="G39" t="s">
        <v>12</v>
      </c>
      <c r="H39">
        <v>21</v>
      </c>
      <c r="I39" t="s">
        <v>11</v>
      </c>
    </row>
    <row r="40" spans="1:9" ht="12.75">
      <c r="A40" s="1">
        <v>40695.52777777778</v>
      </c>
      <c r="B40">
        <v>10022679</v>
      </c>
      <c r="C40" t="s">
        <v>9</v>
      </c>
      <c r="D40">
        <v>1240100</v>
      </c>
      <c r="E40">
        <v>43.132618</v>
      </c>
      <c r="F40">
        <v>-90.118065</v>
      </c>
      <c r="G40" t="s">
        <v>13</v>
      </c>
      <c r="H40" t="s">
        <v>14</v>
      </c>
      <c r="I40" t="s">
        <v>15</v>
      </c>
    </row>
    <row r="41" spans="1:9" ht="12.75">
      <c r="A41" s="1">
        <v>40737.40625</v>
      </c>
      <c r="B41">
        <v>10022679</v>
      </c>
      <c r="C41" t="s">
        <v>9</v>
      </c>
      <c r="D41">
        <v>1240100</v>
      </c>
      <c r="E41">
        <v>43.132618</v>
      </c>
      <c r="F41">
        <v>-90.118065</v>
      </c>
      <c r="G41" t="s">
        <v>13</v>
      </c>
      <c r="H41" t="s">
        <v>14</v>
      </c>
      <c r="I41" t="s">
        <v>15</v>
      </c>
    </row>
    <row r="42" spans="1:9" ht="12.75">
      <c r="A42" s="1">
        <v>40772.520833333336</v>
      </c>
      <c r="B42">
        <v>10022679</v>
      </c>
      <c r="C42" t="s">
        <v>9</v>
      </c>
      <c r="D42">
        <v>1240100</v>
      </c>
      <c r="E42">
        <v>43.132618</v>
      </c>
      <c r="F42">
        <v>-90.118065</v>
      </c>
      <c r="G42" t="s">
        <v>13</v>
      </c>
      <c r="H42" t="s">
        <v>14</v>
      </c>
      <c r="I42" t="s">
        <v>15</v>
      </c>
    </row>
    <row r="43" spans="1:9" ht="12.75">
      <c r="A43" s="1">
        <v>40806.416666666664</v>
      </c>
      <c r="B43">
        <v>10022679</v>
      </c>
      <c r="C43" t="s">
        <v>9</v>
      </c>
      <c r="D43">
        <v>1240100</v>
      </c>
      <c r="E43">
        <v>43.132618</v>
      </c>
      <c r="F43">
        <v>-90.118065</v>
      </c>
      <c r="G43" t="s">
        <v>13</v>
      </c>
      <c r="H43" t="s">
        <v>14</v>
      </c>
      <c r="I43" t="s">
        <v>15</v>
      </c>
    </row>
    <row r="44" spans="1:9" ht="12.75">
      <c r="A44" s="1">
        <v>40847.458333333336</v>
      </c>
      <c r="B44">
        <v>10022679</v>
      </c>
      <c r="C44" t="s">
        <v>9</v>
      </c>
      <c r="D44">
        <v>1240100</v>
      </c>
      <c r="E44">
        <v>43.132618</v>
      </c>
      <c r="F44">
        <v>-90.118065</v>
      </c>
      <c r="G44" t="s">
        <v>13</v>
      </c>
      <c r="H44" t="s">
        <v>14</v>
      </c>
      <c r="I44" t="s">
        <v>15</v>
      </c>
    </row>
    <row r="45" spans="1:9" ht="12.75">
      <c r="A45" s="1">
        <v>40695.52777777778</v>
      </c>
      <c r="B45">
        <v>10022679</v>
      </c>
      <c r="C45" t="s">
        <v>9</v>
      </c>
      <c r="D45">
        <v>1240100</v>
      </c>
      <c r="E45">
        <v>43.132618</v>
      </c>
      <c r="F45">
        <v>-90.118065</v>
      </c>
      <c r="G45" t="s">
        <v>16</v>
      </c>
      <c r="H45">
        <v>15.9</v>
      </c>
      <c r="I45" t="s">
        <v>15</v>
      </c>
    </row>
    <row r="46" spans="1:9" ht="12.75">
      <c r="A46" s="1">
        <v>40737.40625</v>
      </c>
      <c r="B46">
        <v>10022679</v>
      </c>
      <c r="C46" t="s">
        <v>9</v>
      </c>
      <c r="D46">
        <v>1240100</v>
      </c>
      <c r="E46">
        <v>43.132618</v>
      </c>
      <c r="F46">
        <v>-90.118065</v>
      </c>
      <c r="G46" t="s">
        <v>16</v>
      </c>
      <c r="H46">
        <v>16.7</v>
      </c>
      <c r="I46" t="s">
        <v>15</v>
      </c>
    </row>
    <row r="47" spans="1:9" ht="12.75">
      <c r="A47" s="1">
        <v>40772.520833333336</v>
      </c>
      <c r="B47">
        <v>10022679</v>
      </c>
      <c r="C47" t="s">
        <v>9</v>
      </c>
      <c r="D47">
        <v>1240100</v>
      </c>
      <c r="E47">
        <v>43.132618</v>
      </c>
      <c r="F47">
        <v>-90.118065</v>
      </c>
      <c r="G47" t="s">
        <v>16</v>
      </c>
      <c r="H47">
        <v>17.4</v>
      </c>
      <c r="I47" t="s">
        <v>15</v>
      </c>
    </row>
    <row r="48" spans="1:9" ht="12.75">
      <c r="A48" s="1">
        <v>40806.416666666664</v>
      </c>
      <c r="B48">
        <v>10022679</v>
      </c>
      <c r="C48" t="s">
        <v>9</v>
      </c>
      <c r="D48">
        <v>1240100</v>
      </c>
      <c r="E48">
        <v>43.132618</v>
      </c>
      <c r="F48">
        <v>-90.118065</v>
      </c>
      <c r="G48" t="s">
        <v>16</v>
      </c>
      <c r="H48">
        <v>12.6</v>
      </c>
      <c r="I48" t="s">
        <v>15</v>
      </c>
    </row>
    <row r="49" spans="1:9" ht="12.75">
      <c r="A49" s="1">
        <v>40695.52777777778</v>
      </c>
      <c r="B49">
        <v>10022679</v>
      </c>
      <c r="C49" t="s">
        <v>9</v>
      </c>
      <c r="D49">
        <v>1240100</v>
      </c>
      <c r="E49">
        <v>43.132618</v>
      </c>
      <c r="F49">
        <v>-90.118065</v>
      </c>
      <c r="G49" t="s">
        <v>25</v>
      </c>
      <c r="H49">
        <v>41</v>
      </c>
      <c r="I49" t="s">
        <v>27</v>
      </c>
    </row>
    <row r="50" spans="1:9" ht="12.75">
      <c r="A50" s="1">
        <v>40737.40625</v>
      </c>
      <c r="B50">
        <v>10022679</v>
      </c>
      <c r="C50" t="s">
        <v>9</v>
      </c>
      <c r="D50">
        <v>1240100</v>
      </c>
      <c r="E50">
        <v>43.132618</v>
      </c>
      <c r="F50">
        <v>-90.118065</v>
      </c>
      <c r="G50" t="s">
        <v>25</v>
      </c>
      <c r="H50">
        <v>43</v>
      </c>
      <c r="I50" t="s">
        <v>27</v>
      </c>
    </row>
    <row r="51" spans="1:9" ht="12.75">
      <c r="A51" s="1">
        <v>40772.520833333336</v>
      </c>
      <c r="B51">
        <v>10022679</v>
      </c>
      <c r="C51" t="s">
        <v>9</v>
      </c>
      <c r="D51">
        <v>1240100</v>
      </c>
      <c r="E51">
        <v>43.132618</v>
      </c>
      <c r="F51">
        <v>-90.118065</v>
      </c>
      <c r="G51" t="s">
        <v>25</v>
      </c>
      <c r="H51">
        <v>120</v>
      </c>
      <c r="I51" t="s">
        <v>27</v>
      </c>
    </row>
    <row r="52" spans="1:9" ht="12.75">
      <c r="A52" s="1">
        <v>40806.416666666664</v>
      </c>
      <c r="B52">
        <v>10022679</v>
      </c>
      <c r="C52" t="s">
        <v>9</v>
      </c>
      <c r="D52">
        <v>1240100</v>
      </c>
      <c r="E52">
        <v>43.132618</v>
      </c>
      <c r="F52">
        <v>-90.118065</v>
      </c>
      <c r="G52" t="s">
        <v>25</v>
      </c>
      <c r="H52" t="s">
        <v>26</v>
      </c>
      <c r="I52" t="s">
        <v>27</v>
      </c>
    </row>
    <row r="53" ht="12.75">
      <c r="A53" s="7" t="s">
        <v>62</v>
      </c>
    </row>
    <row r="54" ht="12.75">
      <c r="A54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3" sqref="A3"/>
    </sheetView>
  </sheetViews>
  <sheetFormatPr defaultColWidth="9.140625" defaultRowHeight="12.75"/>
  <cols>
    <col min="1" max="1" width="22.8515625" style="0" customWidth="1"/>
  </cols>
  <sheetData>
    <row r="1" s="3" customFormat="1" ht="12.75">
      <c r="A1" s="3" t="s">
        <v>78</v>
      </c>
    </row>
    <row r="2" ht="12.75">
      <c r="A2" t="s">
        <v>100</v>
      </c>
    </row>
    <row r="3" spans="2:8" ht="12.75">
      <c r="B3" t="s">
        <v>89</v>
      </c>
      <c r="C3" t="s">
        <v>83</v>
      </c>
      <c r="D3" t="s">
        <v>40</v>
      </c>
      <c r="E3" t="s">
        <v>40</v>
      </c>
      <c r="F3" t="s">
        <v>81</v>
      </c>
      <c r="G3" t="s">
        <v>41</v>
      </c>
      <c r="H3" t="s">
        <v>91</v>
      </c>
    </row>
    <row r="4" spans="1:9" s="4" customFormat="1" ht="14.25">
      <c r="A4" s="4" t="s">
        <v>79</v>
      </c>
      <c r="B4" s="4" t="s">
        <v>90</v>
      </c>
      <c r="C4" s="4" t="s">
        <v>80</v>
      </c>
      <c r="D4" s="4" t="s">
        <v>44</v>
      </c>
      <c r="E4" s="4" t="s">
        <v>39</v>
      </c>
      <c r="F4" s="4" t="s">
        <v>82</v>
      </c>
      <c r="G4" s="4" t="s">
        <v>84</v>
      </c>
      <c r="H4" s="4" t="s">
        <v>92</v>
      </c>
      <c r="I4" s="4" t="s">
        <v>85</v>
      </c>
    </row>
    <row r="5" spans="1:9" ht="12.75">
      <c r="A5" t="s">
        <v>86</v>
      </c>
      <c r="B5">
        <v>10033902</v>
      </c>
      <c r="C5">
        <v>14.6</v>
      </c>
      <c r="D5">
        <v>9.75</v>
      </c>
      <c r="E5">
        <v>95.7</v>
      </c>
      <c r="H5">
        <v>0.21</v>
      </c>
      <c r="I5" t="s">
        <v>93</v>
      </c>
    </row>
    <row r="6" spans="1:9" ht="12.75">
      <c r="A6" t="s">
        <v>87</v>
      </c>
      <c r="B6">
        <v>10022679</v>
      </c>
      <c r="C6">
        <v>17.3</v>
      </c>
      <c r="D6">
        <v>8.81</v>
      </c>
      <c r="E6">
        <v>91.4</v>
      </c>
      <c r="H6">
        <v>0.57</v>
      </c>
      <c r="I6" t="s">
        <v>93</v>
      </c>
    </row>
    <row r="7" spans="1:9" ht="12.75">
      <c r="A7" t="s">
        <v>88</v>
      </c>
      <c r="B7">
        <v>10022678</v>
      </c>
      <c r="C7">
        <v>16.7</v>
      </c>
      <c r="D7">
        <v>8.3</v>
      </c>
      <c r="E7">
        <v>85.3</v>
      </c>
      <c r="H7">
        <v>0.6</v>
      </c>
      <c r="I7" t="s">
        <v>93</v>
      </c>
    </row>
    <row r="9" ht="12.75">
      <c r="A9" t="s">
        <v>94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Jean Unmuth</cp:lastModifiedBy>
  <dcterms:created xsi:type="dcterms:W3CDTF">2012-01-31T00:07:24Z</dcterms:created>
  <dcterms:modified xsi:type="dcterms:W3CDTF">2012-02-08T22:20:59Z</dcterms:modified>
  <cp:category/>
  <cp:version/>
  <cp:contentType/>
  <cp:contentStatus/>
</cp:coreProperties>
</file>